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5\ZZ 2025\"/>
    </mc:Choice>
  </mc:AlternateContent>
  <bookViews>
    <workbookView xWindow="32760" yWindow="32760" windowWidth="19200" windowHeight="6930" tabRatio="816"/>
  </bookViews>
  <sheets>
    <sheet name="Súhrnný výkaz 4Q 2025 " sheetId="2" r:id="rId1"/>
    <sheet name="Počet prijímateľov 4Q 2025" sheetId="17" r:id="rId2"/>
    <sheet name="Záverečné zúčtovanie 2025" sheetId="18" r:id="rId3"/>
    <sheet name="EON 2025" sheetId="19" r:id="rId4"/>
    <sheet name="Čestné vyhlásenie" sheetId="20" r:id="rId5"/>
  </sheets>
  <definedNames>
    <definedName name="_xlnm.Print_Area" localSheetId="2">'Záverečné zúčtovanie 2025'!$A$1:$D$29</definedName>
  </definedNames>
  <calcPr calcId="162913"/>
</workbook>
</file>

<file path=xl/calcChain.xml><?xml version="1.0" encoding="utf-8"?>
<calcChain xmlns="http://schemas.openxmlformats.org/spreadsheetml/2006/main">
  <c r="A1" i="19" l="1"/>
  <c r="A2" i="19"/>
  <c r="A3" i="19"/>
  <c r="A4" i="19"/>
  <c r="A5" i="19"/>
  <c r="C21" i="19"/>
  <c r="D21" i="19"/>
  <c r="A1" i="18"/>
  <c r="A2" i="18"/>
  <c r="A3" i="18"/>
  <c r="A4" i="18"/>
  <c r="A5" i="18"/>
  <c r="C8" i="18"/>
  <c r="C9" i="18"/>
  <c r="C13" i="18"/>
  <c r="C24" i="18"/>
  <c r="A1" i="17"/>
  <c r="A2" i="17"/>
  <c r="A3" i="17"/>
  <c r="A4" i="17"/>
  <c r="A5" i="17"/>
  <c r="B42" i="17"/>
  <c r="E42" i="17"/>
  <c r="H42" i="17"/>
  <c r="C15" i="2"/>
  <c r="C16" i="2"/>
  <c r="C19" i="2"/>
  <c r="C15" i="18"/>
  <c r="C17" i="2"/>
  <c r="C18" i="2"/>
  <c r="C18" i="18"/>
  <c r="C19" i="18"/>
  <c r="C23" i="18"/>
  <c r="D25" i="18"/>
  <c r="C20" i="18"/>
  <c r="C25" i="18"/>
  <c r="D20" i="18"/>
  <c r="C21" i="18"/>
  <c r="D19" i="18"/>
  <c r="D21" i="18"/>
</calcChain>
</file>

<file path=xl/sharedStrings.xml><?xml version="1.0" encoding="utf-8"?>
<sst xmlns="http://schemas.openxmlformats.org/spreadsheetml/2006/main" count="234" uniqueCount="141">
  <si>
    <t>E-mail:</t>
  </si>
  <si>
    <t>Pečiatka:</t>
  </si>
  <si>
    <t>P. č.</t>
  </si>
  <si>
    <t>Náležitosti Súhrnného výkazu</t>
  </si>
  <si>
    <t>Počet resp. suma v eur</t>
  </si>
  <si>
    <t xml:space="preserve">Poznámky </t>
  </si>
  <si>
    <t>Tel. číslo:</t>
  </si>
  <si>
    <t>Dňa:                                       Podpis:</t>
  </si>
  <si>
    <t>Čestne vyhlasujem, že údaje uvedené v tabuľke sú pravdivé.</t>
  </si>
  <si>
    <t>Vyplní zariadenie</t>
  </si>
  <si>
    <t xml:space="preserve">IČO: </t>
  </si>
  <si>
    <t xml:space="preserve">Číslo zmluvy o poskytnutí finančného príspevku: </t>
  </si>
  <si>
    <t xml:space="preserve">Druh sociálnej služby: </t>
  </si>
  <si>
    <t xml:space="preserve">Prijímateľ finančného príspevku: </t>
  </si>
  <si>
    <t>2a</t>
  </si>
  <si>
    <t>2b</t>
  </si>
  <si>
    <t>Výpočet = riadok č. 6  x  riadok č. 3</t>
  </si>
  <si>
    <t>Výpočet = riadok č. 5 x  riadok č. 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</si>
  <si>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</si>
  <si>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Výpočet = riadok č. 4 + 5 + 6</t>
  </si>
  <si>
    <t>Výpočet = riadok č 4  x  riadok č. 3</t>
  </si>
  <si>
    <t>Deň</t>
  </si>
  <si>
    <t>Počet prijímateľov SS, ktorým bola v daný deň poskytnutá soc.služba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</si>
  <si>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</si>
  <si>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</si>
  <si>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</si>
  <si>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</si>
  <si>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</si>
  <si>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</si>
  <si>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</si>
  <si>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</si>
  <si>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</si>
  <si>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</si>
  <si>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</si>
  <si>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</si>
  <si>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</si>
  <si>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</si>
  <si>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</si>
  <si>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</si>
  <si>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</si>
  <si>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</si>
  <si>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</si>
  <si>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</si>
  <si>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</si>
  <si>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</si>
  <si>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</si>
  <si>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</si>
  <si>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</si>
  <si>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</si>
  <si>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</si>
  <si>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</si>
  <si>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</si>
  <si>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</si>
  <si>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SPOLU</t>
  </si>
  <si>
    <t>31.</t>
  </si>
  <si>
    <t>Dátum:</t>
  </si>
  <si>
    <t>(Upozornenie: Vami zadané údaje budú automaticky skopírované do záhlavia tabuliek príloh k Súhrnnému výkazu)</t>
  </si>
  <si>
    <t>Dňa:                                                                                    Podpis: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</si>
  <si>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</si>
  <si>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14c)</t>
  </si>
  <si>
    <t>automatický prevod riadku 10</t>
  </si>
  <si>
    <r>
      <rPr>
        <b/>
        <sz val="8.5"/>
        <color indexed="8"/>
        <rFont val="Calibri"/>
        <family val="2"/>
        <charset val="238"/>
      </rPr>
      <t>iné úhrady</t>
    </r>
    <r>
      <rPr>
        <sz val="8.5"/>
        <color indexed="8"/>
        <rFont val="Calibri"/>
        <family val="2"/>
        <charset val="238"/>
      </rPr>
      <t xml:space="preserve"> (riadok 10)</t>
    </r>
  </si>
  <si>
    <t>14b)</t>
  </si>
  <si>
    <t>automatický prevod riadku 9</t>
  </si>
  <si>
    <t>14a)</t>
  </si>
  <si>
    <t xml:space="preserve">                 z toho:</t>
  </si>
  <si>
    <t>automatický výpočet</t>
  </si>
  <si>
    <t>Poznámky</t>
  </si>
  <si>
    <t xml:space="preserve">Počet resp. suma v € </t>
  </si>
  <si>
    <t xml:space="preserve">Náležitosti záverečného zúčtovania </t>
  </si>
  <si>
    <t>P.č.</t>
  </si>
  <si>
    <t>Názov položky/podpoložky</t>
  </si>
  <si>
    <t>1a</t>
  </si>
  <si>
    <t>z toho: odmeny</t>
  </si>
  <si>
    <t>1b</t>
  </si>
  <si>
    <t>počet zamestnancov:</t>
  </si>
  <si>
    <t>tuzemské cestovné náhrady</t>
  </si>
  <si>
    <t>výdavky na energie, vodu a komunikácie</t>
  </si>
  <si>
    <r>
      <t xml:space="preserve">výdavky na materiál </t>
    </r>
    <r>
      <rPr>
        <b/>
        <sz val="9"/>
        <color indexed="8"/>
        <rFont val="Calibri"/>
        <family val="2"/>
        <charset val="238"/>
      </rPr>
      <t>okrem reprezentačného vybavenia nových interiérov</t>
    </r>
  </si>
  <si>
    <t>dopravné</t>
  </si>
  <si>
    <r>
      <t xml:space="preserve">výdavky na rutinnú údržbu a štandardnú údržbu </t>
    </r>
    <r>
      <rPr>
        <b/>
        <sz val="9"/>
        <color indexed="8"/>
        <rFont val="Calibri"/>
        <family val="2"/>
        <charset val="238"/>
      </rPr>
      <t>okrem jednorazovej údržby objektov alebo ich častí a riešenia havarijných stavov</t>
    </r>
  </si>
  <si>
    <r>
      <t xml:space="preserve">nájomné za prenájom nehnuteľností alebo inej veci </t>
    </r>
    <r>
      <rPr>
        <b/>
        <sz val="9"/>
        <color indexed="8"/>
        <rFont val="Calibri"/>
        <family val="2"/>
        <charset val="238"/>
      </rPr>
      <t>okrem dopravných prostriedkov a špeciálnych strojov, prístrojov, zariadení, techniky, náradia a materiálu najviac vo výške obvyklého nájomného, za aké sa v tom čase a na tom mieste prenechávajú do nájmu na dohodnutý účel veci toho istého druhu alebo porovnateľné veci</t>
    </r>
  </si>
  <si>
    <t>výdavky na služby</t>
  </si>
  <si>
    <t>9a</t>
  </si>
  <si>
    <t>z toho: stravovanie</t>
  </si>
  <si>
    <t>výdavky na bežné transfery v rozsahu vreckového, odstupného, odchodného, náhrady príjmu pri dočasnej pracovnej neschopnosti zamestnanca</t>
  </si>
  <si>
    <t xml:space="preserve">odpisy hmotného majetku a nehmotného majetku podľa účtovných predpisov </t>
  </si>
  <si>
    <r>
      <t>SPOLU</t>
    </r>
    <r>
      <rPr>
        <sz val="9"/>
        <rFont val="Calibri"/>
        <family val="2"/>
        <charset val="238"/>
      </rPr>
      <t xml:space="preserve">  /výška uplatnených EON/ </t>
    </r>
    <r>
      <rPr>
        <b/>
        <sz val="9"/>
        <rFont val="Calibri"/>
        <family val="2"/>
        <charset val="238"/>
      </rPr>
      <t>= 1+2+3+4+5+6+7+8+9+10+11</t>
    </r>
  </si>
  <si>
    <t xml:space="preserve">Názov a adresa zariadenia sociálnej služby: </t>
  </si>
  <si>
    <r>
      <rPr>
        <b/>
        <sz val="8.5"/>
        <color indexed="8"/>
        <rFont val="Calibri"/>
        <family val="2"/>
        <charset val="238"/>
      </rPr>
      <t>nevyčerpaný finančný príspevok</t>
    </r>
    <r>
      <rPr>
        <sz val="8.5"/>
        <color indexed="8"/>
        <rFont val="Calibri"/>
        <family val="2"/>
        <charset val="238"/>
      </rPr>
      <t xml:space="preserve"> (riadok 9 - riadok 9a)</t>
    </r>
  </si>
  <si>
    <t>Pevne stanovená hodnota</t>
  </si>
  <si>
    <t>Podpis:</t>
  </si>
  <si>
    <t xml:space="preserve">Vypracoval:                                                                                 </t>
  </si>
  <si>
    <t xml:space="preserve">Tel. číslo: </t>
  </si>
  <si>
    <t xml:space="preserve">E-mail: </t>
  </si>
  <si>
    <r>
      <t xml:space="preserve">mzdy, platy a ostatné osobné vyrovnania vo výške, ktorá zodpovedá výške platu a ostatných osobných vyrovnaní podľa osobitného predpisu </t>
    </r>
    <r>
      <rPr>
        <sz val="9"/>
        <color indexed="8"/>
        <rFont val="Calibri"/>
        <family val="2"/>
        <charset val="238"/>
      </rPr>
      <t>(zákon č. 553/2003 Z. z. o odmeňovaní ....)</t>
    </r>
  </si>
  <si>
    <r>
      <t xml:space="preserve">poistné na verejné zdravotné poistenie, poistné na sociálne poistenie a povinné príspevky na starobné dôchodkové sporenie platené zamestnávateľom </t>
    </r>
    <r>
      <rPr>
        <b/>
        <sz val="9"/>
        <color indexed="8"/>
        <rFont val="Calibri"/>
        <family val="2"/>
        <charset val="238"/>
      </rPr>
      <t>v rozsahu určenom podľa §72 ods. 5 písmena a) zákona o sociálnych službách</t>
    </r>
  </si>
  <si>
    <t xml:space="preserve">Primátor/starosta:                                                               </t>
  </si>
  <si>
    <r>
      <rPr>
        <b/>
        <sz val="10"/>
        <color indexed="8"/>
        <rFont val="Calibri"/>
        <family val="2"/>
        <charset val="238"/>
      </rPr>
      <t>Primátor/starosta:</t>
    </r>
    <r>
      <rPr>
        <sz val="10"/>
        <color indexed="8"/>
        <rFont val="Calibri"/>
        <family val="2"/>
        <charset val="238"/>
      </rPr>
      <t xml:space="preserve"> /meno, priezvisko/</t>
    </r>
  </si>
  <si>
    <r>
      <rPr>
        <b/>
        <sz val="9"/>
        <color indexed="8"/>
        <rFont val="Calibri"/>
        <family val="2"/>
        <charset val="238"/>
      </rPr>
      <t>Primátor/starosta:</t>
    </r>
    <r>
      <rPr>
        <sz val="9"/>
        <color indexed="8"/>
        <rFont val="Calibri"/>
        <family val="2"/>
        <charset val="238"/>
      </rPr>
      <t xml:space="preserve"> /meno a priezvisko/</t>
    </r>
  </si>
  <si>
    <r>
      <t>Počet miest zapísaných v Registri poskytovateľov sociálnych služieb</t>
    </r>
    <r>
      <rPr>
        <sz val="10"/>
        <color indexed="8"/>
        <rFont val="Calibri"/>
        <family val="2"/>
        <charset val="238"/>
      </rPr>
      <t xml:space="preserve"> (ďalej len "register")</t>
    </r>
  </si>
  <si>
    <r>
      <t xml:space="preserve">Vyplní zariadenie = </t>
    </r>
    <r>
      <rPr>
        <b/>
        <sz val="10"/>
        <rFont val="Calibri"/>
        <family val="2"/>
        <charset val="238"/>
      </rPr>
      <t xml:space="preserve">počet KD  x  počet miest </t>
    </r>
  </si>
  <si>
    <r>
      <t xml:space="preserve">Vyplní zariadenie - </t>
    </r>
    <r>
      <rPr>
        <b/>
        <sz val="10"/>
        <rFont val="Calibri"/>
        <family val="2"/>
        <charset val="238"/>
      </rPr>
      <t>je potrebné</t>
    </r>
    <r>
      <rPr>
        <b/>
        <sz val="10"/>
        <color indexed="10"/>
        <rFont val="Calibri"/>
        <family val="2"/>
        <charset val="238"/>
      </rPr>
      <t xml:space="preserve">  sem do poznámky </t>
    </r>
    <r>
      <rPr>
        <b/>
        <sz val="10"/>
        <rFont val="Calibri"/>
        <family val="2"/>
        <charset val="238"/>
      </rPr>
      <t>doplniť dátum ukončenia poskytovania SS</t>
    </r>
    <r>
      <rPr>
        <b/>
        <sz val="10"/>
        <color indexed="10"/>
        <rFont val="Calibri"/>
        <family val="2"/>
        <charset val="238"/>
      </rPr>
      <t xml:space="preserve"> resp. dátum, ktorým bolo zrušené dané miesta</t>
    </r>
  </si>
  <si>
    <r>
      <t xml:space="preserve">Vyplní zariadenie = </t>
    </r>
    <r>
      <rPr>
        <b/>
        <sz val="10"/>
        <rFont val="Calibri"/>
        <family val="2"/>
        <charset val="238"/>
      </rPr>
      <t>počet KD  x  riadok č. 2a</t>
    </r>
  </si>
  <si>
    <t>Celková výška poskytnutého finančného príspevku na 4. štvrťrok 2025</t>
  </si>
  <si>
    <t>Počet miest, na ktoré bol finančný príspevok (ďalej len "FP") poskytnutý podľa Prílohy č. 1 Zmluvy na rok 2025</t>
  </si>
  <si>
    <t xml:space="preserve">Príspevok na 1 miesto na jeden deň  v roku 2025 </t>
  </si>
  <si>
    <t>Počet kalendárnych dní, za miesta, za ktoré v období od 1.10.2025 - 31.12.2025 vznikla povinnosť vrátiť pomernú časť FP z dôvodu, že tieto miesta neboli obsadené  počas viac ako 30 po sebe nasledujúcich kalendárnych dní</t>
  </si>
  <si>
    <t>Počet kalendárnych dní s nevyčerpaným FP z dôvodu nezačatia poskytovania sociálnej služby od 1.1.2025 alebo zrušenia miesta v zariadení (zníženie kapacity) v 4. štvrťroku 2025</t>
  </si>
  <si>
    <t>Počet kalendárnych dní s nevyčerpaným FP z dôvodov znemožňujúcich prevádzku po dobu dlhšiu ako 1 deň v 4. štvrťroku 2025</t>
  </si>
  <si>
    <t>Neobsadený počet dní v zariadení sociálnych služieb za 4. štvrťrok 2025 spolu - Riadok č. 4 + 5 + 6</t>
  </si>
  <si>
    <t>Výška nevyčerpaného FP za miesta, za ktoré v období od 1.10.2025 do 31.12.2025  vznikla povinnosť vrátiť  pomernú časť FP z dôvodu, že neboli obsadené  viac ako 30 po sebe nasledujúcich kalendárnych dní.</t>
  </si>
  <si>
    <t>Výška nevyčerpaného FP z dôvodu nezačatia poskytovania sociálnej služby od 1.1.2025 alebo zrušenia miesta v zariadení (zníženie kapacity) v 4. štvrťroku 2025</t>
  </si>
  <si>
    <t xml:space="preserve">Výška nevyčerpaného FP z dôvodov znemožňujúcich prevádzku po dobu dlhšiu ako 1 deň v 4. štvrťroku 2025 </t>
  </si>
  <si>
    <t>Výpočet = riadok č. 8 + 9 + 10 - výsledná suma bude prevedená do riadku č. 9 Záverečného zúčtovania 2025</t>
  </si>
  <si>
    <t xml:space="preserve">Celková výška poskytnutého finančného príspevku na základe Zmluvy na rok 2025 </t>
  </si>
  <si>
    <t>Počet miest, na ktoré bol finančný príspevok poskytnutý podľa Prílohy č. 1 Zmluvy na rok 2025</t>
  </si>
  <si>
    <t>Prepojenie z riadku 2a zo záložky Súhrnný výkaz 4Q 2025</t>
  </si>
  <si>
    <t>Príspevok na 1 miesto na jeden deň podľa Zmluvy na rok 2025</t>
  </si>
  <si>
    <t xml:space="preserve">Prepojenie z riadku 3 zo záložky Súhrnný výkaz 4Q 2025 </t>
  </si>
  <si>
    <t>Príjmy z úhrady od prijímateľov sociálnej služby za poskytovanie sociálnych služieb v zmysle zákona o sociálnych službách za rok 2025</t>
  </si>
  <si>
    <t>Disponibilné finančné zdroje určené na poskytovanie sociálnej služby spolu za rok 2025 (riadok 1 + 4 + 5 + 6)</t>
  </si>
  <si>
    <t>Výška nevyčerpaného finančného príspevku za rok 2025 vráteného (uhradeného) na účet ministerstva do 31. decembra 2025  - iba vratky za 1Q + 2Q + 3Q 2025</t>
  </si>
  <si>
    <t>Prepojenie z riadku 11 zo záložky Súhrnný výkaz 4Q 2025</t>
  </si>
  <si>
    <t>Výška nevyčerpaného finančného príspevku za 4Q 2025 vráteného (uhradeného) na účet ministerstva do 31. decembra 2025  (vyplniť iba v prípade úhrady do 31. decembra 2025)</t>
  </si>
  <si>
    <t>POZOR  vyplniť iba v prípade, že vratka za 4Q 2025 bola uhradená do 31.12.2025</t>
  </si>
  <si>
    <t xml:space="preserve">Disponibilné zdroje z poskytnutého finančného príspevku na rok 2025 (riadok 1 + 4 + 5  - 8 - 9 - 10) </t>
  </si>
  <si>
    <t>Výška ekonomicky oprávnených nákladov (EON)  uhradených z poskytnutého finančného príspevku na základe Zmluvy na rok 2025 (riadok 12 stĺpec 2 hárku EON 2025)</t>
  </si>
  <si>
    <t>Dosiahnutý rozdiel za rok 2025 z čerpania finančného príspevku na základe Zmluvy na rok 2025 (napr. nevyčerpaný finančný príspevok z iných dôvodov ako sú uvedené v riadkoch 7 a 8) riadok 11-12</t>
  </si>
  <si>
    <t>Celková výška EON v roku 2025 z rôznych zdrojov financovania                        (Stĺpec 1)</t>
  </si>
  <si>
    <t>Výška EON uhradených z finančného príspevku na rok 2025 podľa §71 ods. 7 zákona o sociálnych službách              (Stĺpec 2)</t>
  </si>
  <si>
    <r>
      <t xml:space="preserve">Výška </t>
    </r>
    <r>
      <rPr>
        <b/>
        <sz val="8.5"/>
        <color indexed="8"/>
        <rFont val="Calibri"/>
        <family val="2"/>
        <charset val="238"/>
      </rPr>
      <t>preplatkov/nedoplatkov</t>
    </r>
    <r>
      <rPr>
        <sz val="8.5"/>
        <color indexed="8"/>
        <rFont val="Calibri"/>
        <family val="2"/>
        <charset val="238"/>
      </rPr>
      <t xml:space="preserve"> zo zúčtovania </t>
    </r>
    <r>
      <rPr>
        <b/>
        <sz val="8.5"/>
        <color indexed="8"/>
        <rFont val="Calibri"/>
        <family val="2"/>
        <charset val="238"/>
      </rPr>
      <t>na poistnom za zamestnávateľa</t>
    </r>
    <r>
      <rPr>
        <sz val="8.5"/>
        <color indexed="8"/>
        <rFont val="Calibri"/>
        <family val="2"/>
        <charset val="238"/>
      </rPr>
      <t xml:space="preserve"> za predchádzajúce zúčtovacie obdobie (r. 2024) </t>
    </r>
  </si>
  <si>
    <r>
      <t xml:space="preserve">Výška </t>
    </r>
    <r>
      <rPr>
        <b/>
        <sz val="8.5"/>
        <color indexed="8"/>
        <rFont val="Calibri"/>
        <family val="2"/>
        <charset val="238"/>
      </rPr>
      <t>preplatkov/nedoplatkov</t>
    </r>
    <r>
      <rPr>
        <sz val="8.5"/>
        <color indexed="8"/>
        <rFont val="Calibri"/>
        <family val="2"/>
        <charset val="238"/>
      </rPr>
      <t xml:space="preserve"> zo zúčtovania </t>
    </r>
    <r>
      <rPr>
        <b/>
        <sz val="8.5"/>
        <color indexed="8"/>
        <rFont val="Calibri"/>
        <family val="2"/>
        <charset val="238"/>
      </rPr>
      <t>na energiách a vode</t>
    </r>
    <r>
      <rPr>
        <sz val="8.5"/>
        <color indexed="8"/>
        <rFont val="Calibri"/>
        <family val="2"/>
        <charset val="238"/>
      </rPr>
      <t xml:space="preserve"> za predchádzajúce zúčtovacie obdobie (r. 2024) </t>
    </r>
  </si>
  <si>
    <t>Výška nevyčerpaného finančného príspevku za 4Q 2025 prevedená z riadku č. 11 Súhrnného výkazu, ktorá bola/bude vrátená (uhradená) ako súčasť výslednej sumy v riadku č. 14 Záverečného zúčtovania 2025 na účet ministerstva  od 1. januára 2026</t>
  </si>
  <si>
    <t>Výška nevyčerpaného finančného príspevku za rok 2025 a iných úhrad z poskytnutého finančného príspevku na rok 2025,  ktoré sú neoprávnené náklady v zmysle § 72 odsek 5 zákona o sociálnych službách (napr. bankové poplatky za vedenie účtu, tvorba sociálneho fondu a pod.) alebo vznikli z iných dôvodov a boli/budú vrátené do štátneho rozpočtu na účet ministerstva od 1. januára 2026</t>
  </si>
  <si>
    <t>Prijímateľ zo záverečného zúčtovania 2025 odvedie (uhradí) do štátneho rozpočtu od 1. januára 2026:</t>
  </si>
  <si>
    <r>
      <rPr>
        <b/>
        <sz val="8.5"/>
        <color indexed="8"/>
        <rFont val="Calibri"/>
        <family val="2"/>
        <charset val="238"/>
      </rPr>
      <t>z rozdielu medzi poskytnutými FP a skutočne čerpanými FP v kalendárnom roku 2025:</t>
    </r>
    <r>
      <rPr>
        <sz val="8.5"/>
        <color indexed="8"/>
        <rFont val="Calibri"/>
        <family val="2"/>
        <charset val="238"/>
      </rPr>
      <t xml:space="preserve">  (riadok 13)</t>
    </r>
  </si>
  <si>
    <r>
      <t xml:space="preserve">Súhrnný výkaz je nedeliteľnou súčasťou Záverečného zúčtovania za rok 2025 a výsledná suma v tomto riadku bude prevedená do riadku č. 9 Záverečného zúčtovania za rok 2025. Prijímateľ odvedie do štátneho rozpočtu AŽ </t>
    </r>
    <r>
      <rPr>
        <b/>
        <u/>
        <sz val="10"/>
        <color indexed="8"/>
        <rFont val="Calibri"/>
        <family val="2"/>
        <charset val="238"/>
      </rPr>
      <t>výslednú sumu zo Záverečného zúčtovania 2025</t>
    </r>
    <r>
      <rPr>
        <b/>
        <sz val="10"/>
        <color indexed="8"/>
        <rFont val="Calibri"/>
        <family val="2"/>
        <charset val="238"/>
      </rPr>
      <t xml:space="preserve"> z riadku č. 14.</t>
    </r>
  </si>
  <si>
    <t>Október 2025</t>
  </si>
  <si>
    <t>November 2025</t>
  </si>
  <si>
    <t>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</si>
</sst>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\ &quot;€&quot;_-;_-@_-"/>
    <numFmt numFmtId="166" formatCode="_-* #,##0.00000\ &quot;€&quot;_-;\-* #,##0.00000\ &quot;€&quot;_-;_-* &quot;-&quot;?????\ &quot;€&quot;_-;_-@_-"/>
  </numFmts>
  <fonts count="44" x14ac:knownFonts="1">
    <font>
      <sz val="11"/>
      <color theme="1"/>
      <name val="Calibri"/>
      <family val="2"/>
      <charset val="238"/>
      <scheme val="minor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9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9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u/>
      <sz val="10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.5"/>
      <color rgb="FFFF0000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sz val="9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8.5"/>
      <color theme="1"/>
      <name val="Calibri"/>
      <family val="2"/>
      <charset val="238"/>
    </font>
    <font>
      <b/>
      <sz val="9.5"/>
      <color theme="1"/>
      <name val="Calibri"/>
      <family val="2"/>
      <charset val="238"/>
    </font>
    <font>
      <b/>
      <sz val="9.5"/>
      <color theme="1"/>
      <name val="Calibri"/>
      <family val="2"/>
      <charset val="238"/>
      <scheme val="minor"/>
    </font>
    <font>
      <b/>
      <sz val="9.5"/>
      <color indexed="8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</cellStyleXfs>
  <cellXfs count="142">
    <xf numFmtId="0" fontId="0" fillId="0" borderId="0" xfId="0"/>
    <xf numFmtId="0" fontId="17" fillId="0" borderId="0" xfId="0" applyFont="1" applyProtection="1"/>
    <xf numFmtId="0" fontId="0" fillId="0" borderId="0" xfId="0" applyFont="1" applyProtection="1"/>
    <xf numFmtId="0" fontId="17" fillId="0" borderId="0" xfId="0" applyFont="1" applyFill="1" applyBorder="1" applyAlignment="1" applyProtection="1">
      <alignment vertical="center"/>
    </xf>
    <xf numFmtId="0" fontId="17" fillId="0" borderId="0" xfId="0" applyFont="1" applyFill="1" applyAlignment="1" applyProtection="1">
      <alignment vertical="center"/>
    </xf>
    <xf numFmtId="0" fontId="17" fillId="0" borderId="0" xfId="0" applyFont="1" applyBorder="1" applyAlignment="1" applyProtection="1">
      <alignment vertical="center"/>
    </xf>
    <xf numFmtId="0" fontId="17" fillId="0" borderId="0" xfId="0" applyFont="1" applyAlignment="1" applyProtection="1">
      <alignment vertical="center"/>
    </xf>
    <xf numFmtId="0" fontId="0" fillId="0" borderId="0" xfId="0" applyFont="1" applyAlignment="1" applyProtection="1">
      <alignment wrapText="1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49" fontId="18" fillId="2" borderId="1" xfId="0" applyNumberFormat="1" applyFont="1" applyFill="1" applyBorder="1" applyAlignment="1" applyProtection="1">
      <alignment horizontal="center" vertical="center" wrapText="1"/>
    </xf>
    <xf numFmtId="0" fontId="18" fillId="0" borderId="0" xfId="0" applyFont="1" applyAlignment="1" applyProtection="1">
      <alignment wrapText="1"/>
    </xf>
    <xf numFmtId="1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0" fillId="2" borderId="1" xfId="0" applyNumberFormat="1" applyFont="1" applyFill="1" applyBorder="1" applyAlignment="1" applyProtection="1">
      <alignment horizontal="center" vertical="center" wrapText="1"/>
    </xf>
    <xf numFmtId="44" fontId="21" fillId="2" borderId="1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0" fontId="19" fillId="0" borderId="0" xfId="0" applyFont="1" applyProtection="1"/>
    <xf numFmtId="49" fontId="22" fillId="0" borderId="0" xfId="0" applyNumberFormat="1" applyFont="1" applyAlignment="1" applyProtection="1">
      <alignment vertical="center"/>
    </xf>
    <xf numFmtId="49" fontId="19" fillId="0" borderId="0" xfId="0" applyNumberFormat="1" applyFont="1" applyProtection="1"/>
    <xf numFmtId="0" fontId="23" fillId="2" borderId="1" xfId="0" applyFont="1" applyFill="1" applyBorder="1" applyAlignment="1" applyProtection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1" fillId="2" borderId="1" xfId="0" applyFont="1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left" vertical="center"/>
      <protection locked="0"/>
    </xf>
    <xf numFmtId="0" fontId="25" fillId="2" borderId="1" xfId="0" applyFont="1" applyFill="1" applyBorder="1" applyAlignment="1" applyProtection="1">
      <alignment horizontal="left" vertical="center" wrapText="1"/>
    </xf>
    <xf numFmtId="44" fontId="26" fillId="2" borderId="1" xfId="0" applyNumberFormat="1" applyFont="1" applyFill="1" applyBorder="1" applyAlignment="1" applyProtection="1">
      <alignment horizontal="center" vertical="center" wrapText="1"/>
    </xf>
    <xf numFmtId="0" fontId="26" fillId="3" borderId="1" xfId="0" applyFont="1" applyFill="1" applyBorder="1" applyAlignment="1" applyProtection="1">
      <alignment horizontal="left" vertical="center" wrapText="1"/>
    </xf>
    <xf numFmtId="0" fontId="27" fillId="3" borderId="1" xfId="0" applyFont="1" applyFill="1" applyBorder="1" applyAlignment="1" applyProtection="1">
      <alignment horizontal="center" vertical="center" wrapText="1"/>
    </xf>
    <xf numFmtId="0" fontId="28" fillId="3" borderId="1" xfId="0" applyFont="1" applyFill="1" applyBorder="1" applyAlignment="1" applyProtection="1">
      <alignment horizontal="left" vertical="center"/>
    </xf>
    <xf numFmtId="44" fontId="26" fillId="2" borderId="1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 applyProtection="1">
      <alignment horizontal="left" vertical="center" wrapText="1"/>
    </xf>
    <xf numFmtId="0" fontId="25" fillId="3" borderId="1" xfId="0" applyFont="1" applyFill="1" applyBorder="1" applyAlignment="1" applyProtection="1">
      <alignment horizontal="left" vertical="center"/>
    </xf>
    <xf numFmtId="0" fontId="29" fillId="2" borderId="1" xfId="0" applyFont="1" applyFill="1" applyBorder="1" applyAlignment="1" applyProtection="1">
      <alignment horizontal="left" vertical="center" wrapText="1"/>
    </xf>
    <xf numFmtId="44" fontId="30" fillId="2" borderId="1" xfId="0" applyNumberFormat="1" applyFont="1" applyFill="1" applyBorder="1" applyAlignment="1" applyProtection="1">
      <alignment horizontal="center" vertical="center"/>
    </xf>
    <xf numFmtId="0" fontId="31" fillId="3" borderId="1" xfId="0" applyFont="1" applyFill="1" applyBorder="1" applyAlignment="1" applyProtection="1">
      <alignment horizontal="center" vertical="center" wrapText="1"/>
    </xf>
    <xf numFmtId="44" fontId="32" fillId="2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27" fillId="0" borderId="1" xfId="0" applyFont="1" applyBorder="1" applyAlignment="1" applyProtection="1">
      <alignment horizontal="center" vertical="center" wrapText="1"/>
    </xf>
    <xf numFmtId="44" fontId="33" fillId="2" borderId="1" xfId="0" applyNumberFormat="1" applyFont="1" applyFill="1" applyBorder="1" applyAlignment="1" applyProtection="1">
      <alignment horizontal="center" vertical="center" wrapText="1"/>
    </xf>
    <xf numFmtId="0" fontId="34" fillId="0" borderId="1" xfId="0" applyFont="1" applyBorder="1" applyAlignment="1" applyProtection="1">
      <alignment horizontal="left" vertical="center" wrapText="1"/>
    </xf>
    <xf numFmtId="0" fontId="28" fillId="0" borderId="1" xfId="0" applyFont="1" applyBorder="1" applyAlignment="1" applyProtection="1">
      <alignment horizontal="left" vertical="center"/>
      <protection locked="0"/>
    </xf>
    <xf numFmtId="44" fontId="32" fillId="2" borderId="1" xfId="0" applyNumberFormat="1" applyFont="1" applyFill="1" applyBorder="1" applyAlignment="1" applyProtection="1">
      <alignment horizontal="left" vertical="center"/>
    </xf>
    <xf numFmtId="0" fontId="29" fillId="4" borderId="1" xfId="0" applyFont="1" applyFill="1" applyBorder="1" applyAlignment="1" applyProtection="1">
      <alignment horizontal="left" vertical="center" wrapText="1"/>
      <protection locked="0"/>
    </xf>
    <xf numFmtId="44" fontId="26" fillId="4" borderId="1" xfId="0" applyNumberFormat="1" applyFont="1" applyFill="1" applyBorder="1" applyAlignment="1" applyProtection="1">
      <alignment horizontal="left" vertical="center"/>
      <protection locked="0"/>
    </xf>
    <xf numFmtId="0" fontId="27" fillId="4" borderId="1" xfId="0" applyFont="1" applyFill="1" applyBorder="1" applyAlignment="1" applyProtection="1">
      <alignment horizontal="center" vertical="center" wrapText="1"/>
    </xf>
    <xf numFmtId="0" fontId="29" fillId="4" borderId="1" xfId="0" applyFont="1" applyFill="1" applyBorder="1" applyAlignment="1" applyProtection="1">
      <alignment horizontal="left" vertical="center"/>
      <protection locked="0"/>
    </xf>
    <xf numFmtId="0" fontId="25" fillId="5" borderId="1" xfId="0" applyFont="1" applyFill="1" applyBorder="1" applyAlignment="1" applyProtection="1">
      <alignment horizontal="left" vertical="center"/>
      <protection locked="0"/>
    </xf>
    <xf numFmtId="0" fontId="32" fillId="5" borderId="1" xfId="0" applyFont="1" applyFill="1" applyBorder="1" applyAlignment="1" applyProtection="1">
      <alignment horizontal="left" vertical="center" wrapText="1"/>
    </xf>
    <xf numFmtId="0" fontId="27" fillId="5" borderId="1" xfId="0" applyFont="1" applyFill="1" applyBorder="1" applyAlignment="1" applyProtection="1">
      <alignment horizontal="center" vertical="center" wrapText="1"/>
    </xf>
    <xf numFmtId="0" fontId="29" fillId="5" borderId="1" xfId="0" applyFont="1" applyFill="1" applyBorder="1" applyAlignment="1" applyProtection="1">
      <alignment horizontal="left" vertical="center"/>
      <protection locked="0"/>
    </xf>
    <xf numFmtId="44" fontId="26" fillId="5" borderId="1" xfId="0" applyNumberFormat="1" applyFont="1" applyFill="1" applyBorder="1" applyAlignment="1" applyProtection="1">
      <alignment horizontal="left" vertical="center"/>
      <protection locked="0"/>
    </xf>
    <xf numFmtId="0" fontId="10" fillId="5" borderId="1" xfId="0" applyFont="1" applyFill="1" applyBorder="1" applyAlignment="1" applyProtection="1">
      <alignment horizontal="left" vertical="center" wrapText="1"/>
    </xf>
    <xf numFmtId="0" fontId="26" fillId="5" borderId="1" xfId="0" applyFont="1" applyFill="1" applyBorder="1" applyAlignment="1" applyProtection="1">
      <alignment horizontal="left" vertical="center" wrapText="1"/>
    </xf>
    <xf numFmtId="0" fontId="10" fillId="6" borderId="1" xfId="0" applyFont="1" applyFill="1" applyBorder="1" applyAlignment="1" applyProtection="1">
      <alignment horizontal="left" vertical="center" wrapText="1"/>
    </xf>
    <xf numFmtId="0" fontId="27" fillId="6" borderId="1" xfId="0" applyFont="1" applyFill="1" applyBorder="1" applyAlignment="1" applyProtection="1">
      <alignment horizontal="center" vertical="center" wrapText="1"/>
    </xf>
    <xf numFmtId="1" fontId="26" fillId="2" borderId="1" xfId="0" applyNumberFormat="1" applyFont="1" applyFill="1" applyBorder="1" applyAlignment="1" applyProtection="1">
      <alignment horizontal="center" vertical="center"/>
    </xf>
    <xf numFmtId="0" fontId="29" fillId="6" borderId="1" xfId="0" applyFont="1" applyFill="1" applyBorder="1" applyAlignment="1" applyProtection="1">
      <alignment horizontal="left" vertical="center"/>
      <protection locked="0"/>
    </xf>
    <xf numFmtId="44" fontId="32" fillId="6" borderId="1" xfId="0" applyNumberFormat="1" applyFont="1" applyFill="1" applyBorder="1" applyAlignment="1" applyProtection="1">
      <alignment horizontal="left" vertical="center"/>
      <protection locked="0"/>
    </xf>
    <xf numFmtId="0" fontId="32" fillId="6" borderId="1" xfId="0" applyFont="1" applyFill="1" applyBorder="1" applyAlignment="1" applyProtection="1">
      <alignment horizontal="left" vertical="center" wrapText="1"/>
    </xf>
    <xf numFmtId="0" fontId="22" fillId="0" borderId="0" xfId="0" applyFont="1" applyAlignment="1" applyProtection="1">
      <alignment horizontal="center" vertical="center"/>
    </xf>
    <xf numFmtId="0" fontId="31" fillId="2" borderId="1" xfId="0" applyFont="1" applyFill="1" applyBorder="1" applyAlignment="1" applyProtection="1">
      <alignment horizontal="center" vertical="center"/>
    </xf>
    <xf numFmtId="0" fontId="31" fillId="2" borderId="1" xfId="0" applyFont="1" applyFill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left" vertical="center"/>
    </xf>
    <xf numFmtId="0" fontId="35" fillId="0" borderId="1" xfId="0" applyFont="1" applyFill="1" applyBorder="1" applyAlignment="1" applyProtection="1">
      <alignment horizontal="left" vertical="center" wrapText="1"/>
    </xf>
    <xf numFmtId="44" fontId="17" fillId="0" borderId="1" xfId="0" applyNumberFormat="1" applyFont="1" applyBorder="1" applyAlignment="1" applyProtection="1">
      <alignment horizontal="right" vertical="center"/>
      <protection locked="0"/>
    </xf>
    <xf numFmtId="1" fontId="17" fillId="0" borderId="1" xfId="0" applyNumberFormat="1" applyFont="1" applyBorder="1" applyAlignment="1" applyProtection="1">
      <alignment horizontal="right" vertical="center"/>
      <protection locked="0"/>
    </xf>
    <xf numFmtId="0" fontId="23" fillId="7" borderId="1" xfId="0" applyFont="1" applyFill="1" applyBorder="1" applyAlignment="1" applyProtection="1">
      <alignment horizontal="left" vertical="center" wrapText="1"/>
    </xf>
    <xf numFmtId="44" fontId="18" fillId="7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 applyProtection="1">
      <alignment horizontal="center" vertical="center"/>
      <protection locked="0"/>
    </xf>
    <xf numFmtId="0" fontId="0" fillId="0" borderId="0" xfId="0" applyFont="1" applyProtection="1">
      <protection locked="0"/>
    </xf>
    <xf numFmtId="0" fontId="19" fillId="0" borderId="0" xfId="0" applyFont="1" applyAlignment="1" applyProtection="1">
      <alignment horizontal="center" vertical="center"/>
    </xf>
    <xf numFmtId="0" fontId="0" fillId="0" borderId="0" xfId="0" applyAlignment="1"/>
    <xf numFmtId="0" fontId="21" fillId="8" borderId="1" xfId="0" applyFont="1" applyFill="1" applyBorder="1" applyAlignment="1" applyProtection="1">
      <alignment horizontal="center" vertical="center" wrapText="1"/>
    </xf>
    <xf numFmtId="1" fontId="20" fillId="8" borderId="1" xfId="0" applyNumberFormat="1" applyFont="1" applyFill="1" applyBorder="1" applyAlignment="1" applyProtection="1">
      <alignment horizontal="center" vertical="center" wrapText="1"/>
      <protection locked="0"/>
    </xf>
    <xf numFmtId="1" fontId="36" fillId="0" borderId="1" xfId="0" applyNumberFormat="1" applyFont="1" applyFill="1" applyBorder="1" applyAlignment="1" applyProtection="1">
      <alignment horizontal="center" vertical="center" wrapText="1"/>
    </xf>
    <xf numFmtId="0" fontId="25" fillId="4" borderId="1" xfId="0" applyFont="1" applyFill="1" applyBorder="1" applyAlignment="1" applyProtection="1">
      <alignment horizontal="left" vertical="center" wrapText="1"/>
      <protection locked="0"/>
    </xf>
    <xf numFmtId="0" fontId="18" fillId="3" borderId="1" xfId="0" applyFont="1" applyFill="1" applyBorder="1" applyAlignment="1" applyProtection="1">
      <alignment horizontal="left" vertical="center" wrapText="1"/>
    </xf>
    <xf numFmtId="44" fontId="32" fillId="2" borderId="1" xfId="0" applyNumberFormat="1" applyFont="1" applyFill="1" applyBorder="1" applyAlignment="1" applyProtection="1">
      <alignment horizontal="center" vertical="center"/>
    </xf>
    <xf numFmtId="0" fontId="37" fillId="0" borderId="1" xfId="0" applyFont="1" applyBorder="1" applyAlignment="1" applyProtection="1">
      <alignment horizontal="lef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19" fillId="7" borderId="1" xfId="0" applyFont="1" applyFill="1" applyBorder="1" applyAlignment="1" applyProtection="1">
      <alignment vertical="center" wrapText="1"/>
      <protection locked="0"/>
    </xf>
    <xf numFmtId="0" fontId="38" fillId="2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 applyProtection="1">
      <alignment horizontal="left" vertical="center" wrapText="1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 applyProtection="1">
      <alignment horizontal="left" vertical="center"/>
      <protection locked="0"/>
    </xf>
    <xf numFmtId="166" fontId="32" fillId="2" borderId="1" xfId="0" applyNumberFormat="1" applyFont="1" applyFill="1" applyBorder="1" applyAlignment="1" applyProtection="1">
      <alignment horizontal="right" vertical="center"/>
    </xf>
    <xf numFmtId="0" fontId="31" fillId="0" borderId="1" xfId="0" applyFont="1" applyBorder="1" applyAlignment="1" applyProtection="1">
      <alignment horizontal="center" vertical="center"/>
    </xf>
    <xf numFmtId="0" fontId="17" fillId="0" borderId="1" xfId="0" applyFont="1" applyBorder="1" applyAlignment="1" applyProtection="1">
      <alignment horizontal="center" vertical="center"/>
    </xf>
    <xf numFmtId="0" fontId="31" fillId="7" borderId="1" xfId="0" applyFont="1" applyFill="1" applyBorder="1" applyAlignment="1" applyProtection="1">
      <alignment horizontal="center" vertical="center"/>
    </xf>
    <xf numFmtId="0" fontId="39" fillId="2" borderId="1" xfId="0" applyFont="1" applyFill="1" applyBorder="1" applyAlignment="1" applyProtection="1">
      <alignment horizontal="center" vertical="center"/>
    </xf>
    <xf numFmtId="0" fontId="40" fillId="2" borderId="1" xfId="0" applyFont="1" applyFill="1" applyBorder="1" applyAlignment="1" applyProtection="1">
      <alignment horizontal="center" vertical="center" wrapText="1"/>
    </xf>
    <xf numFmtId="0" fontId="25" fillId="6" borderId="1" xfId="0" applyFont="1" applyFill="1" applyBorder="1" applyAlignment="1" applyProtection="1">
      <alignment horizontal="left" vertical="center" wrapText="1"/>
      <protection locked="0"/>
    </xf>
    <xf numFmtId="0" fontId="6" fillId="6" borderId="1" xfId="0" applyNumberFormat="1" applyFont="1" applyFill="1" applyBorder="1" applyAlignment="1" applyProtection="1">
      <alignment horizontal="left" vertical="center" wrapText="1"/>
    </xf>
    <xf numFmtId="44" fontId="18" fillId="6" borderId="1" xfId="0" applyNumberFormat="1" applyFont="1" applyFill="1" applyBorder="1" applyAlignment="1" applyProtection="1">
      <alignment horizontal="center" vertical="center"/>
      <protection locked="0"/>
    </xf>
    <xf numFmtId="0" fontId="41" fillId="6" borderId="1" xfId="0" applyNumberFormat="1" applyFont="1" applyFill="1" applyBorder="1" applyAlignment="1" applyProtection="1">
      <alignment horizontal="left" vertical="center" wrapText="1"/>
      <protection locked="0"/>
    </xf>
    <xf numFmtId="0" fontId="19" fillId="6" borderId="1" xfId="0" applyNumberFormat="1" applyFont="1" applyFill="1" applyBorder="1" applyAlignment="1" applyProtection="1">
      <alignment horizontal="left" vertical="center" wrapText="1"/>
    </xf>
    <xf numFmtId="1" fontId="18" fillId="6" borderId="1" xfId="1" applyNumberFormat="1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left" vertical="center" wrapText="1"/>
    </xf>
    <xf numFmtId="165" fontId="18" fillId="2" borderId="1" xfId="0" applyNumberFormat="1" applyFont="1" applyFill="1" applyBorder="1" applyAlignment="1" applyProtection="1">
      <alignment horizontal="center" vertical="center"/>
    </xf>
    <xf numFmtId="0" fontId="18" fillId="6" borderId="1" xfId="0" applyNumberFormat="1" applyFont="1" applyFill="1" applyBorder="1" applyAlignment="1" applyProtection="1">
      <alignment horizontal="left" vertical="center" wrapText="1"/>
      <protection locked="0"/>
    </xf>
    <xf numFmtId="0" fontId="5" fillId="5" borderId="1" xfId="0" applyFont="1" applyFill="1" applyBorder="1" applyAlignment="1" applyProtection="1">
      <alignment horizontal="left" vertical="center" wrapText="1"/>
    </xf>
    <xf numFmtId="3" fontId="18" fillId="4" borderId="1" xfId="1" applyNumberFormat="1" applyFont="1" applyFill="1" applyBorder="1" applyAlignment="1" applyProtection="1">
      <alignment horizontal="center" vertical="center"/>
      <protection locked="0"/>
    </xf>
    <xf numFmtId="0" fontId="41" fillId="4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3" borderId="1" xfId="0" applyNumberFormat="1" applyFont="1" applyFill="1" applyBorder="1" applyAlignment="1" applyProtection="1">
      <alignment horizontal="left" vertical="center" wrapText="1"/>
    </xf>
    <xf numFmtId="3" fontId="18" fillId="3" borderId="1" xfId="1" applyNumberFormat="1" applyFont="1" applyFill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 applyProtection="1">
      <alignment vertical="center" wrapText="1"/>
      <protection locked="0"/>
    </xf>
    <xf numFmtId="0" fontId="5" fillId="3" borderId="1" xfId="0" applyNumberFormat="1" applyFont="1" applyFill="1" applyBorder="1" applyAlignment="1" applyProtection="1">
      <alignment horizontal="left" vertical="center" wrapText="1"/>
    </xf>
    <xf numFmtId="0" fontId="18" fillId="0" borderId="1" xfId="0" applyFont="1" applyBorder="1" applyAlignment="1" applyProtection="1">
      <alignment horizontal="left" vertical="center" wrapText="1"/>
    </xf>
    <xf numFmtId="3" fontId="18" fillId="2" borderId="1" xfId="1" applyNumberFormat="1" applyFont="1" applyFill="1" applyBorder="1" applyAlignment="1" applyProtection="1">
      <alignment horizontal="center" vertical="center"/>
    </xf>
    <xf numFmtId="0" fontId="18" fillId="0" borderId="1" xfId="0" applyFont="1" applyBorder="1" applyAlignment="1" applyProtection="1">
      <alignment vertical="center"/>
      <protection locked="0"/>
    </xf>
    <xf numFmtId="44" fontId="18" fillId="2" borderId="1" xfId="0" applyNumberFormat="1" applyFont="1" applyFill="1" applyBorder="1" applyAlignment="1" applyProtection="1">
      <alignment horizontal="center" vertical="center"/>
    </xf>
    <xf numFmtId="0" fontId="19" fillId="5" borderId="1" xfId="0" applyFont="1" applyFill="1" applyBorder="1" applyAlignment="1" applyProtection="1">
      <alignment vertical="center" wrapText="1"/>
      <protection locked="0"/>
    </xf>
    <xf numFmtId="0" fontId="43" fillId="3" borderId="1" xfId="0" applyNumberFormat="1" applyFont="1" applyFill="1" applyBorder="1" applyAlignment="1" applyProtection="1">
      <alignment horizontal="left" vertical="center" wrapText="1"/>
      <protection locked="0"/>
    </xf>
    <xf numFmtId="1" fontId="18" fillId="6" borderId="1" xfId="0" applyNumberFormat="1" applyFont="1" applyFill="1" applyBorder="1" applyAlignment="1" applyProtection="1">
      <alignment horizontal="center" vertical="center"/>
    </xf>
    <xf numFmtId="1" fontId="18" fillId="5" borderId="1" xfId="0" applyNumberFormat="1" applyFont="1" applyFill="1" applyBorder="1" applyAlignment="1" applyProtection="1">
      <alignment horizontal="center" vertical="center"/>
    </xf>
    <xf numFmtId="1" fontId="18" fillId="3" borderId="1" xfId="0" applyNumberFormat="1" applyFont="1" applyFill="1" applyBorder="1" applyAlignment="1" applyProtection="1">
      <alignment horizontal="center" vertical="center"/>
    </xf>
    <xf numFmtId="1" fontId="18" fillId="0" borderId="1" xfId="0" applyNumberFormat="1" applyFont="1" applyBorder="1" applyAlignment="1" applyProtection="1">
      <alignment horizontal="center" vertical="center"/>
    </xf>
    <xf numFmtId="1" fontId="18" fillId="2" borderId="1" xfId="0" applyNumberFormat="1" applyFont="1" applyFill="1" applyBorder="1" applyAlignment="1" applyProtection="1">
      <alignment horizontal="center" vertical="center"/>
    </xf>
    <xf numFmtId="0" fontId="23" fillId="9" borderId="2" xfId="0" applyFont="1" applyFill="1" applyBorder="1" applyAlignment="1" applyProtection="1">
      <alignment horizontal="left" vertical="center"/>
    </xf>
    <xf numFmtId="0" fontId="18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31" fillId="0" borderId="3" xfId="0" applyFont="1" applyBorder="1" applyAlignment="1" applyProtection="1">
      <alignment vertical="center"/>
    </xf>
    <xf numFmtId="49" fontId="22" fillId="2" borderId="1" xfId="0" applyNumberFormat="1" applyFont="1" applyFill="1" applyBorder="1" applyAlignment="1" applyProtection="1">
      <alignment horizontal="center" vertical="center"/>
    </xf>
    <xf numFmtId="0" fontId="19" fillId="0" borderId="0" xfId="0" applyFont="1" applyProtection="1"/>
    <xf numFmtId="0" fontId="31" fillId="0" borderId="0" xfId="0" applyFont="1" applyAlignment="1" applyProtection="1">
      <alignment vertical="center"/>
      <protection locked="0"/>
    </xf>
    <xf numFmtId="0" fontId="19" fillId="0" borderId="0" xfId="0" applyFont="1" applyProtection="1">
      <protection locked="0"/>
    </xf>
    <xf numFmtId="0" fontId="17" fillId="0" borderId="0" xfId="0" applyFont="1" applyAlignment="1" applyProtection="1">
      <alignment vertical="center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18" fillId="0" borderId="0" xfId="0" applyFont="1" applyProtection="1"/>
    <xf numFmtId="0" fontId="31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31" fillId="0" borderId="0" xfId="0" applyFont="1" applyAlignment="1" applyProtection="1">
      <alignment horizontal="left" vertical="center"/>
    </xf>
    <xf numFmtId="0" fontId="27" fillId="3" borderId="4" xfId="0" applyFont="1" applyFill="1" applyBorder="1" applyAlignment="1" applyProtection="1">
      <alignment horizontal="left" vertical="center" wrapText="1"/>
    </xf>
    <xf numFmtId="0" fontId="27" fillId="3" borderId="5" xfId="0" applyFont="1" applyFill="1" applyBorder="1" applyAlignment="1" applyProtection="1">
      <alignment horizontal="left" vertical="center" wrapText="1"/>
    </xf>
    <xf numFmtId="0" fontId="27" fillId="3" borderId="6" xfId="0" applyFont="1" applyFill="1" applyBorder="1" applyAlignment="1" applyProtection="1">
      <alignment horizontal="left" vertical="center" wrapText="1"/>
    </xf>
  </cellXfs>
  <cellStyles count="3">
    <cellStyle name="Čiarka" xfId="1" builtinId="3"/>
    <cellStyle name="Čiarka 2" xfId="2"/>
    <cellStyle name="Normálna" xfId="0" builtinId="0"/>
  </cellStyles>
  <dxfs count="0"/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34635</xdr:colOff>
      <xdr:row>0</xdr:row>
      <xdr:rowOff>98423</xdr:rowOff>
    </xdr:from>
    <xdr:to>
      <xdr:col>9</xdr:col>
      <xdr:colOff>584219</xdr:colOff>
      <xdr:row>49</xdr:row>
      <xdr:rowOff>85724</xdr:rowOff>
    </xdr:to>
    <xdr:sp macro="" textlink="">
      <xdr:nvSpPr>
        <xdr:cNvPr id="2" name="BlokTextu 1"/>
        <xdr:cNvSpPr txBox="1"/>
      </xdr:nvSpPr>
      <xdr:spPr>
        <a:xfrm>
          <a:off x="34635" y="98423"/>
          <a:ext cx="6143946" cy="93218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sk-SK" sz="105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/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zoznamom za 4. štvrťrok 2025</a:t>
          </a:r>
          <a:r>
            <a:rPr lang="sk-SK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k Záverečnému zúčtovaniu za rok 2025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Podpísaný ................................................ (meno, priezvisko, titul), primátor/starosta: ............................. (názov, adresa), ktorý je prijímateľom finančného príspevku na poskytovanie sociálnej služby (ďalej len „prijímateľ“) podľa Zmluvy o poskytnutí finančného príspevku na poskytovanie sociálnej služby v zariadeniach krízovej intervencie podľa § 71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ods. 7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 výkazoch:	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o počte neobsadených miest a výške vrátených finančných prostriedkov za neobsadené miesta za 4. štvrťrok 2025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Počet prijímateľov sociálnej služby v zariadení krízovej intervencie za 4. štvrťrok 2025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ZÁVEREČNÉ ZÚČTOVANIE použitia finančného príspevku podľa  § 71 ods. 7 zákona č. 448/2008 Z.z. o sociálnych službách vyplateného na rozpočtový rok 2025</a:t>
          </a:r>
        </a:p>
        <a:p>
          <a:pPr marL="628650" lvl="1" indent="-171450">
            <a:buFont typeface="Wingdings" panose="05000000000000000000" pitchFamily="2" charset="2"/>
            <a:buChar char="q"/>
            <a:tabLst>
              <a:tab pos="108000" algn="l"/>
            </a:tabLst>
          </a:pPr>
          <a:r>
            <a:rPr lang="sk-SK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Tabuľka EON 2025</a:t>
          </a:r>
          <a:r>
            <a:rPr lang="sk-SK" sz="10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Záverečnému zúčtovaniu podľa  § 71 ods. 7 zákona č. 448/2008 Z.z. o sociálnych službách za rok 2025</a:t>
          </a: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4. štvrťrok 2025 a Záverečné zúčtovanie 2025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 vrátená do 31. decembra 2025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 eur na príslušný účet ministerstva </a:t>
          </a:r>
          <a:r>
            <a:rPr lang="sk-SK" sz="10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podľa Článku V. ods. 5.2 písm.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a)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6819,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bola/bude vrátená od</a:t>
          </a:r>
          <a:r>
            <a:rPr lang="sk-SK" sz="10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1. januára 2026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vo výške .............. eur na príslušný účet ministerstva </a:t>
          </a:r>
          <a:r>
            <a:rPr lang="sk-SK" sz="10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podľa Článku V. ods. 5.2 písm. </a:t>
          </a:r>
          <a:r>
            <a:rPr lang="sk-SK" sz="10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b)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SK71 8180 0000 0070 0010 6720</a:t>
          </a:r>
        </a:p>
        <a:p>
          <a:pPr marL="171450" indent="-171450" algn="just">
            <a:buFont typeface="Wingdings" panose="05000000000000000000" pitchFamily="2" charset="2"/>
            <a:buChar char="Ø"/>
          </a:pPr>
          <a:r>
            <a:rPr lang="sk-SK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vráti/vrátil časť z nevyčerpaných finančných prostriedkov </a:t>
          </a:r>
          <a:r>
            <a:rPr lang="sk-SK" sz="10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 v súlade s § 78d ods. 20 písm. b) zákona o sociálnych službách.  </a:t>
          </a:r>
          <a:endParaRPr lang="sk-SK" sz="1000" u="sng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			                                                                                      		                                  							(vlastnoručný podpis)				..................................................................................</a:t>
          </a:r>
        </a:p>
        <a:p>
          <a:pPr algn="ctr">
            <a:lnSpc>
              <a:spcPts val="16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Titul, meno a priezvisko primátora/starostu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M25"/>
  <sheetViews>
    <sheetView tabSelected="1" view="pageLayout" zoomScale="70" zoomScaleNormal="100" zoomScaleSheetLayoutView="90" zoomScalePageLayoutView="70" workbookViewId="0">
      <selection activeCell="C12" sqref="C12"/>
    </sheetView>
  </sheetViews>
  <sheetFormatPr defaultColWidth="9.1796875" defaultRowHeight="14.5" x14ac:dyDescent="0.35"/>
  <cols>
    <col min="1" max="1" width="4.453125" style="2" customWidth="1"/>
    <col min="2" max="2" width="116.453125" style="2" customWidth="1"/>
    <col min="3" max="3" width="16.1796875" style="2" customWidth="1"/>
    <col min="4" max="4" width="38.1796875" style="7" customWidth="1"/>
    <col min="5" max="16384" width="9.1796875" style="2"/>
  </cols>
  <sheetData>
    <row r="1" spans="1:4" s="1" customFormat="1" ht="14.25" customHeight="1" x14ac:dyDescent="0.3">
      <c r="A1" s="123" t="s">
        <v>13</v>
      </c>
      <c r="B1" s="123"/>
      <c r="C1" s="123"/>
      <c r="D1" s="123"/>
    </row>
    <row r="2" spans="1:4" s="1" customFormat="1" ht="14.25" customHeight="1" x14ac:dyDescent="0.3">
      <c r="A2" s="123" t="s">
        <v>10</v>
      </c>
      <c r="B2" s="123"/>
      <c r="C2" s="123"/>
      <c r="D2" s="123"/>
    </row>
    <row r="3" spans="1:4" s="1" customFormat="1" ht="14.25" customHeight="1" x14ac:dyDescent="0.3">
      <c r="A3" s="123" t="s">
        <v>11</v>
      </c>
      <c r="B3" s="123"/>
      <c r="C3" s="123"/>
      <c r="D3" s="123"/>
    </row>
    <row r="4" spans="1:4" s="1" customFormat="1" ht="14.25" customHeight="1" x14ac:dyDescent="0.3">
      <c r="A4" s="123" t="s">
        <v>88</v>
      </c>
      <c r="B4" s="123"/>
      <c r="C4" s="123"/>
      <c r="D4" s="123"/>
    </row>
    <row r="5" spans="1:4" s="1" customFormat="1" ht="14.25" customHeight="1" x14ac:dyDescent="0.3">
      <c r="A5" s="123" t="s">
        <v>12</v>
      </c>
      <c r="B5" s="123"/>
      <c r="C5" s="123"/>
      <c r="D5" s="123"/>
    </row>
    <row r="6" spans="1:4" s="1" customFormat="1" ht="19" customHeight="1" x14ac:dyDescent="0.3">
      <c r="A6" s="122" t="s">
        <v>56</v>
      </c>
      <c r="B6" s="122"/>
      <c r="C6" s="122"/>
      <c r="D6" s="122"/>
    </row>
    <row r="7" spans="1:4" s="11" customFormat="1" ht="25.75" customHeight="1" x14ac:dyDescent="0.3">
      <c r="A7" s="10" t="s">
        <v>2</v>
      </c>
      <c r="B7" s="10" t="s">
        <v>3</v>
      </c>
      <c r="C7" s="10" t="s">
        <v>4</v>
      </c>
      <c r="D7" s="10" t="s">
        <v>5</v>
      </c>
    </row>
    <row r="8" spans="1:4" ht="19.75" customHeight="1" x14ac:dyDescent="0.35">
      <c r="A8" s="117">
        <v>1</v>
      </c>
      <c r="B8" s="96" t="s">
        <v>104</v>
      </c>
      <c r="C8" s="97">
        <v>0</v>
      </c>
      <c r="D8" s="98" t="s">
        <v>9</v>
      </c>
    </row>
    <row r="9" spans="1:4" ht="19.75" customHeight="1" x14ac:dyDescent="0.35">
      <c r="A9" s="117" t="s">
        <v>14</v>
      </c>
      <c r="B9" s="99" t="s">
        <v>105</v>
      </c>
      <c r="C9" s="100">
        <v>0</v>
      </c>
      <c r="D9" s="98" t="s">
        <v>9</v>
      </c>
    </row>
    <row r="10" spans="1:4" ht="19.75" customHeight="1" x14ac:dyDescent="0.35">
      <c r="A10" s="117" t="s">
        <v>15</v>
      </c>
      <c r="B10" s="101" t="s">
        <v>100</v>
      </c>
      <c r="C10" s="100">
        <v>0</v>
      </c>
      <c r="D10" s="98" t="s">
        <v>9</v>
      </c>
    </row>
    <row r="11" spans="1:4" ht="24.75" customHeight="1" x14ac:dyDescent="0.35">
      <c r="A11" s="117">
        <v>3</v>
      </c>
      <c r="B11" s="96" t="s">
        <v>106</v>
      </c>
      <c r="C11" s="102">
        <v>12.32877</v>
      </c>
      <c r="D11" s="103" t="s">
        <v>90</v>
      </c>
    </row>
    <row r="12" spans="1:4" ht="34.5" customHeight="1" x14ac:dyDescent="0.35">
      <c r="A12" s="118">
        <v>4</v>
      </c>
      <c r="B12" s="104" t="s">
        <v>107</v>
      </c>
      <c r="C12" s="105">
        <v>0</v>
      </c>
      <c r="D12" s="106" t="s">
        <v>101</v>
      </c>
    </row>
    <row r="13" spans="1:4" ht="52" x14ac:dyDescent="0.35">
      <c r="A13" s="119">
        <v>5</v>
      </c>
      <c r="B13" s="107" t="s">
        <v>108</v>
      </c>
      <c r="C13" s="108">
        <v>0</v>
      </c>
      <c r="D13" s="109" t="s">
        <v>102</v>
      </c>
    </row>
    <row r="14" spans="1:4" ht="37.5" customHeight="1" x14ac:dyDescent="0.35">
      <c r="A14" s="119">
        <v>6</v>
      </c>
      <c r="B14" s="110" t="s">
        <v>109</v>
      </c>
      <c r="C14" s="108">
        <v>0</v>
      </c>
      <c r="D14" s="106" t="s">
        <v>103</v>
      </c>
    </row>
    <row r="15" spans="1:4" s="15" customFormat="1" ht="32.15" customHeight="1" x14ac:dyDescent="0.35">
      <c r="A15" s="120">
        <v>7</v>
      </c>
      <c r="B15" s="111" t="s">
        <v>110</v>
      </c>
      <c r="C15" s="112">
        <f>SUM(C12,C13,C14)</f>
        <v>0</v>
      </c>
      <c r="D15" s="113" t="s">
        <v>19</v>
      </c>
    </row>
    <row r="16" spans="1:4" ht="36" customHeight="1" x14ac:dyDescent="0.35">
      <c r="A16" s="118">
        <v>8</v>
      </c>
      <c r="B16" s="104" t="s">
        <v>111</v>
      </c>
      <c r="C16" s="114">
        <f>C11*C12</f>
        <v>0</v>
      </c>
      <c r="D16" s="115" t="s">
        <v>20</v>
      </c>
    </row>
    <row r="17" spans="1:13" ht="34.5" customHeight="1" x14ac:dyDescent="0.35">
      <c r="A17" s="119">
        <v>9</v>
      </c>
      <c r="B17" s="110" t="s">
        <v>112</v>
      </c>
      <c r="C17" s="114">
        <f>C13*C11</f>
        <v>0</v>
      </c>
      <c r="D17" s="116" t="s">
        <v>17</v>
      </c>
    </row>
    <row r="18" spans="1:13" ht="31.5" customHeight="1" x14ac:dyDescent="0.35">
      <c r="A18" s="119">
        <v>10</v>
      </c>
      <c r="B18" s="110" t="s">
        <v>113</v>
      </c>
      <c r="C18" s="114">
        <f>C14*C11</f>
        <v>0</v>
      </c>
      <c r="D18" s="116" t="s">
        <v>16</v>
      </c>
    </row>
    <row r="19" spans="1:13" ht="40.5" customHeight="1" x14ac:dyDescent="0.35">
      <c r="A19" s="121">
        <v>11</v>
      </c>
      <c r="B19" s="83" t="s">
        <v>137</v>
      </c>
      <c r="C19" s="14">
        <f>C16+C17+C18</f>
        <v>0</v>
      </c>
      <c r="D19" s="84" t="s">
        <v>114</v>
      </c>
    </row>
    <row r="20" spans="1:13" s="4" customFormat="1" ht="18.649999999999999" customHeight="1" x14ac:dyDescent="0.35">
      <c r="A20" s="127"/>
      <c r="B20" s="127"/>
      <c r="C20" s="127"/>
      <c r="D20" s="127"/>
      <c r="E20" s="3"/>
      <c r="F20" s="3"/>
      <c r="G20" s="3"/>
      <c r="H20" s="3"/>
      <c r="I20" s="3"/>
    </row>
    <row r="21" spans="1:13" s="4" customFormat="1" ht="15.65" customHeight="1" x14ac:dyDescent="0.35">
      <c r="A21" s="123" t="s">
        <v>18</v>
      </c>
      <c r="B21" s="123"/>
      <c r="C21" s="123"/>
      <c r="D21" s="8" t="s">
        <v>6</v>
      </c>
      <c r="E21" s="3"/>
      <c r="F21" s="3"/>
      <c r="G21" s="3"/>
      <c r="H21" s="3"/>
      <c r="I21" s="3"/>
    </row>
    <row r="22" spans="1:13" s="6" customFormat="1" ht="13" x14ac:dyDescent="0.35">
      <c r="A22" s="123" t="s">
        <v>7</v>
      </c>
      <c r="B22" s="123"/>
      <c r="C22" s="123"/>
      <c r="D22" s="8" t="s">
        <v>0</v>
      </c>
      <c r="E22" s="5"/>
      <c r="F22" s="5"/>
      <c r="G22" s="5"/>
      <c r="H22" s="5"/>
      <c r="I22" s="5"/>
    </row>
    <row r="23" spans="1:13" s="6" customFormat="1" ht="25.5" customHeight="1" x14ac:dyDescent="0.35">
      <c r="A23" s="126" t="s">
        <v>8</v>
      </c>
      <c r="B23" s="126"/>
      <c r="C23" s="126"/>
      <c r="D23" s="126"/>
      <c r="E23" s="5"/>
      <c r="F23" s="5"/>
      <c r="G23" s="5"/>
      <c r="H23" s="5"/>
      <c r="I23" s="5"/>
    </row>
    <row r="24" spans="1:13" s="6" customFormat="1" ht="18" customHeight="1" x14ac:dyDescent="0.35">
      <c r="A24" s="124" t="s">
        <v>98</v>
      </c>
      <c r="B24" s="125"/>
      <c r="C24" s="125"/>
      <c r="D24" s="9"/>
      <c r="E24" s="5"/>
      <c r="F24" s="5"/>
      <c r="G24" s="5"/>
      <c r="H24" s="5"/>
      <c r="I24" s="5"/>
    </row>
    <row r="25" spans="1:13" s="4" customFormat="1" ht="13" x14ac:dyDescent="0.35">
      <c r="A25" s="123" t="s">
        <v>7</v>
      </c>
      <c r="B25" s="123"/>
      <c r="C25" s="123"/>
      <c r="D25" s="8" t="s">
        <v>1</v>
      </c>
      <c r="E25" s="3"/>
      <c r="F25" s="3"/>
      <c r="G25" s="3"/>
      <c r="H25" s="3"/>
      <c r="I25" s="3"/>
      <c r="J25" s="3"/>
      <c r="K25" s="3"/>
      <c r="L25" s="3"/>
      <c r="M25" s="3"/>
    </row>
  </sheetData>
  <sheetProtection algorithmName="SHA-512" hashValue="MqP81F1TuaY1ARyMdWd+tg4mkfw5at5/1DvHd96mj2fCVY6DG534ylq4t+sRGDuBCrxkbwtlDd4TI5WEON3f/Q==" saltValue="QhOAYyFaXctOsb5sQZyt2A==" spinCount="100000" sheet="1" selectLockedCells="1"/>
  <mergeCells count="12">
    <mergeCell ref="A20:D20"/>
    <mergeCell ref="A25:C25"/>
    <mergeCell ref="A24:C24"/>
    <mergeCell ref="A22:C22"/>
    <mergeCell ref="A23:D23"/>
    <mergeCell ref="A21:C21"/>
    <mergeCell ref="A6:D6"/>
    <mergeCell ref="A1:D1"/>
    <mergeCell ref="A2:D2"/>
    <mergeCell ref="A3:D3"/>
    <mergeCell ref="A4:D4"/>
    <mergeCell ref="A5:D5"/>
  </mergeCells>
  <phoneticPr fontId="3" type="noConversion"/>
  <pageMargins left="0.7" right="0.7" top="0.96666666666666667" bottom="0.75" header="0.3" footer="0.3"/>
  <pageSetup paperSize="9" scale="74" orientation="landscape" r:id="rId1"/>
  <headerFooter>
    <oddHeader>&amp;C&amp;"-,Tučné"&amp;14 SÚHRNNÝ VÝKAZ  
o počte neobsadených miest a výške vrátených finančných prostriedkov za neobsadené miesta za 4. štvrťrok 2025 podľa § 71 ods. 7 zákona č. 448/2008 Z. z. o sociálnych službách - &amp;KFF0000 Zariadenie KI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H51"/>
  <sheetViews>
    <sheetView view="pageLayout" zoomScaleNormal="100" workbookViewId="0">
      <selection activeCell="B11" sqref="B11"/>
    </sheetView>
  </sheetViews>
  <sheetFormatPr defaultColWidth="9.1796875" defaultRowHeight="13" x14ac:dyDescent="0.3"/>
  <cols>
    <col min="1" max="1" width="9.1796875" style="16"/>
    <col min="2" max="2" width="17.7265625" style="16" customWidth="1"/>
    <col min="3" max="3" width="3.7265625" style="16" customWidth="1"/>
    <col min="4" max="4" width="9.1796875" style="16"/>
    <col min="5" max="5" width="18.26953125" style="16" customWidth="1"/>
    <col min="6" max="6" width="3.453125" style="16" customWidth="1"/>
    <col min="7" max="7" width="8" style="16" customWidth="1"/>
    <col min="8" max="8" width="17.7265625" style="16" customWidth="1"/>
    <col min="9" max="16384" width="9.1796875" style="16"/>
  </cols>
  <sheetData>
    <row r="1" spans="1:8" x14ac:dyDescent="0.3">
      <c r="A1" s="134" t="str">
        <f>'Súhrnný výkaz 4Q 2025 '!A1:D1</f>
        <v xml:space="preserve">Prijímateľ finančného príspevku: </v>
      </c>
      <c r="B1" s="134"/>
      <c r="C1" s="134"/>
      <c r="D1" s="134"/>
      <c r="E1" s="134"/>
      <c r="F1" s="134"/>
      <c r="G1" s="134"/>
      <c r="H1" s="134"/>
    </row>
    <row r="2" spans="1:8" x14ac:dyDescent="0.3">
      <c r="A2" s="134" t="str">
        <f>'Súhrnný výkaz 4Q 2025 '!A2:D2</f>
        <v xml:space="preserve">IČO: </v>
      </c>
      <c r="B2" s="134"/>
      <c r="C2" s="134"/>
      <c r="D2" s="134"/>
      <c r="E2" s="134"/>
      <c r="F2" s="134"/>
      <c r="G2" s="134"/>
      <c r="H2" s="134"/>
    </row>
    <row r="3" spans="1:8" x14ac:dyDescent="0.3">
      <c r="A3" s="134" t="str">
        <f>'Súhrnný výkaz 4Q 2025 '!A3:D3</f>
        <v xml:space="preserve">Číslo zmluvy o poskytnutí finančného príspevku: </v>
      </c>
      <c r="B3" s="134"/>
      <c r="C3" s="134"/>
      <c r="D3" s="134"/>
      <c r="E3" s="134"/>
      <c r="F3" s="134"/>
      <c r="G3" s="134"/>
      <c r="H3" s="134"/>
    </row>
    <row r="4" spans="1:8" x14ac:dyDescent="0.3">
      <c r="A4" s="134" t="str">
        <f>'Súhrnný výkaz 4Q 2025 '!A4:D4</f>
        <v xml:space="preserve">Názov a adresa zariadenia sociálnej služby: </v>
      </c>
      <c r="B4" s="134"/>
      <c r="C4" s="134"/>
      <c r="D4" s="134"/>
      <c r="E4" s="134"/>
      <c r="F4" s="134"/>
      <c r="G4" s="134"/>
      <c r="H4" s="134"/>
    </row>
    <row r="5" spans="1:8" x14ac:dyDescent="0.3">
      <c r="A5" s="134" t="str">
        <f>'Súhrnný výkaz 4Q 2025 '!A5:D5</f>
        <v xml:space="preserve">Druh sociálnej služby: </v>
      </c>
      <c r="B5" s="134"/>
      <c r="C5" s="134"/>
      <c r="D5" s="134"/>
      <c r="E5" s="134"/>
      <c r="F5" s="134"/>
      <c r="G5" s="134"/>
      <c r="H5" s="134"/>
    </row>
    <row r="6" spans="1:8" x14ac:dyDescent="0.3">
      <c r="A6" s="134"/>
      <c r="B6" s="134"/>
      <c r="C6" s="134"/>
      <c r="D6" s="134"/>
      <c r="E6" s="134"/>
      <c r="F6" s="134"/>
      <c r="G6" s="134"/>
      <c r="H6" s="134"/>
    </row>
    <row r="7" spans="1:8" x14ac:dyDescent="0.3">
      <c r="A7" s="134"/>
      <c r="B7" s="134"/>
      <c r="C7" s="134"/>
      <c r="D7" s="134"/>
      <c r="E7" s="134"/>
      <c r="F7" s="134"/>
      <c r="G7" s="134"/>
      <c r="H7" s="134"/>
    </row>
    <row r="8" spans="1:8" x14ac:dyDescent="0.3">
      <c r="A8" s="134"/>
      <c r="B8" s="134"/>
      <c r="C8" s="134"/>
      <c r="D8" s="134"/>
      <c r="E8" s="134"/>
      <c r="F8" s="134"/>
      <c r="G8" s="134"/>
      <c r="H8" s="134"/>
    </row>
    <row r="9" spans="1:8" s="18" customFormat="1" ht="27.75" customHeight="1" x14ac:dyDescent="0.3">
      <c r="A9" s="128" t="s">
        <v>138</v>
      </c>
      <c r="B9" s="128"/>
      <c r="C9" s="17"/>
      <c r="D9" s="128" t="s">
        <v>139</v>
      </c>
      <c r="E9" s="128"/>
      <c r="F9" s="17"/>
      <c r="G9" s="128" t="s">
        <v>140</v>
      </c>
      <c r="H9" s="128"/>
    </row>
    <row r="10" spans="1:8" ht="54.75" customHeight="1" x14ac:dyDescent="0.3">
      <c r="A10" s="19" t="s">
        <v>21</v>
      </c>
      <c r="B10" s="20" t="s">
        <v>22</v>
      </c>
      <c r="C10" s="1"/>
      <c r="D10" s="19" t="s">
        <v>21</v>
      </c>
      <c r="E10" s="20" t="s">
        <v>22</v>
      </c>
      <c r="F10" s="1"/>
      <c r="G10" s="19" t="s">
        <v>21</v>
      </c>
      <c r="H10" s="20" t="s">
        <v>22</v>
      </c>
    </row>
    <row r="11" spans="1:8" x14ac:dyDescent="0.3">
      <c r="A11" s="21" t="s">
        <v>23</v>
      </c>
      <c r="B11" s="12">
        <v>0</v>
      </c>
      <c r="D11" s="21" t="s">
        <v>23</v>
      </c>
      <c r="E11" s="12">
        <v>0</v>
      </c>
      <c r="G11" s="21" t="s">
        <v>23</v>
      </c>
      <c r="H11" s="12">
        <v>0</v>
      </c>
    </row>
    <row r="12" spans="1:8" x14ac:dyDescent="0.3">
      <c r="A12" s="21" t="s">
        <v>24</v>
      </c>
      <c r="B12" s="12">
        <v>0</v>
      </c>
      <c r="D12" s="21" t="s">
        <v>24</v>
      </c>
      <c r="E12" s="12">
        <v>0</v>
      </c>
      <c r="G12" s="21" t="s">
        <v>24</v>
      </c>
      <c r="H12" s="12">
        <v>0</v>
      </c>
    </row>
    <row r="13" spans="1:8" x14ac:dyDescent="0.3">
      <c r="A13" s="21" t="s">
        <v>25</v>
      </c>
      <c r="B13" s="12">
        <v>0</v>
      </c>
      <c r="D13" s="21" t="s">
        <v>25</v>
      </c>
      <c r="E13" s="12">
        <v>0</v>
      </c>
      <c r="G13" s="21" t="s">
        <v>25</v>
      </c>
      <c r="H13" s="12">
        <v>0</v>
      </c>
    </row>
    <row r="14" spans="1:8" x14ac:dyDescent="0.3">
      <c r="A14" s="22" t="s">
        <v>26</v>
      </c>
      <c r="B14" s="12">
        <v>0</v>
      </c>
      <c r="D14" s="22" t="s">
        <v>26</v>
      </c>
      <c r="E14" s="12">
        <v>0</v>
      </c>
      <c r="G14" s="22" t="s">
        <v>26</v>
      </c>
      <c r="H14" s="12">
        <v>0</v>
      </c>
    </row>
    <row r="15" spans="1:8" x14ac:dyDescent="0.3">
      <c r="A15" s="22" t="s">
        <v>27</v>
      </c>
      <c r="B15" s="12">
        <v>0</v>
      </c>
      <c r="D15" s="22" t="s">
        <v>27</v>
      </c>
      <c r="E15" s="12">
        <v>0</v>
      </c>
      <c r="G15" s="22" t="s">
        <v>27</v>
      </c>
      <c r="H15" s="12">
        <v>0</v>
      </c>
    </row>
    <row r="16" spans="1:8" x14ac:dyDescent="0.3">
      <c r="A16" s="21" t="s">
        <v>28</v>
      </c>
      <c r="B16" s="12">
        <v>0</v>
      </c>
      <c r="D16" s="21" t="s">
        <v>28</v>
      </c>
      <c r="E16" s="12">
        <v>0</v>
      </c>
      <c r="G16" s="21" t="s">
        <v>28</v>
      </c>
      <c r="H16" s="12">
        <v>0</v>
      </c>
    </row>
    <row r="17" spans="1:8" x14ac:dyDescent="0.3">
      <c r="A17" s="22" t="s">
        <v>29</v>
      </c>
      <c r="B17" s="12">
        <v>0</v>
      </c>
      <c r="D17" s="22" t="s">
        <v>29</v>
      </c>
      <c r="E17" s="12">
        <v>0</v>
      </c>
      <c r="G17" s="22" t="s">
        <v>29</v>
      </c>
      <c r="H17" s="12">
        <v>0</v>
      </c>
    </row>
    <row r="18" spans="1:8" x14ac:dyDescent="0.3">
      <c r="A18" s="22" t="s">
        <v>30</v>
      </c>
      <c r="B18" s="12">
        <v>0</v>
      </c>
      <c r="D18" s="22" t="s">
        <v>30</v>
      </c>
      <c r="E18" s="12">
        <v>0</v>
      </c>
      <c r="G18" s="22" t="s">
        <v>30</v>
      </c>
      <c r="H18" s="12">
        <v>0</v>
      </c>
    </row>
    <row r="19" spans="1:8" x14ac:dyDescent="0.3">
      <c r="A19" s="22" t="s">
        <v>31</v>
      </c>
      <c r="B19" s="12">
        <v>0</v>
      </c>
      <c r="D19" s="22" t="s">
        <v>31</v>
      </c>
      <c r="E19" s="12">
        <v>0</v>
      </c>
      <c r="G19" s="22" t="s">
        <v>31</v>
      </c>
      <c r="H19" s="12">
        <v>0</v>
      </c>
    </row>
    <row r="20" spans="1:8" x14ac:dyDescent="0.3">
      <c r="A20" s="22" t="s">
        <v>32</v>
      </c>
      <c r="B20" s="12">
        <v>0</v>
      </c>
      <c r="D20" s="22" t="s">
        <v>32</v>
      </c>
      <c r="E20" s="12">
        <v>0</v>
      </c>
      <c r="G20" s="22" t="s">
        <v>32</v>
      </c>
      <c r="H20" s="12">
        <v>0</v>
      </c>
    </row>
    <row r="21" spans="1:8" x14ac:dyDescent="0.3">
      <c r="A21" s="22" t="s">
        <v>33</v>
      </c>
      <c r="B21" s="12">
        <v>0</v>
      </c>
      <c r="D21" s="22" t="s">
        <v>33</v>
      </c>
      <c r="E21" s="12">
        <v>0</v>
      </c>
      <c r="G21" s="22" t="s">
        <v>33</v>
      </c>
      <c r="H21" s="12">
        <v>0</v>
      </c>
    </row>
    <row r="22" spans="1:8" x14ac:dyDescent="0.3">
      <c r="A22" s="22" t="s">
        <v>34</v>
      </c>
      <c r="B22" s="12">
        <v>0</v>
      </c>
      <c r="D22" s="22" t="s">
        <v>34</v>
      </c>
      <c r="E22" s="12">
        <v>0</v>
      </c>
      <c r="G22" s="22" t="s">
        <v>34</v>
      </c>
      <c r="H22" s="12">
        <v>0</v>
      </c>
    </row>
    <row r="23" spans="1:8" x14ac:dyDescent="0.3">
      <c r="A23" s="22" t="s">
        <v>35</v>
      </c>
      <c r="B23" s="12">
        <v>0</v>
      </c>
      <c r="D23" s="22" t="s">
        <v>35</v>
      </c>
      <c r="E23" s="12">
        <v>0</v>
      </c>
      <c r="G23" s="22" t="s">
        <v>35</v>
      </c>
      <c r="H23" s="12">
        <v>0</v>
      </c>
    </row>
    <row r="24" spans="1:8" x14ac:dyDescent="0.3">
      <c r="A24" s="22" t="s">
        <v>36</v>
      </c>
      <c r="B24" s="12">
        <v>0</v>
      </c>
      <c r="D24" s="22" t="s">
        <v>36</v>
      </c>
      <c r="E24" s="12">
        <v>0</v>
      </c>
      <c r="G24" s="22" t="s">
        <v>36</v>
      </c>
      <c r="H24" s="12">
        <v>0</v>
      </c>
    </row>
    <row r="25" spans="1:8" x14ac:dyDescent="0.3">
      <c r="A25" s="22" t="s">
        <v>37</v>
      </c>
      <c r="B25" s="12">
        <v>0</v>
      </c>
      <c r="D25" s="22" t="s">
        <v>37</v>
      </c>
      <c r="E25" s="12">
        <v>0</v>
      </c>
      <c r="G25" s="22" t="s">
        <v>37</v>
      </c>
      <c r="H25" s="12">
        <v>0</v>
      </c>
    </row>
    <row r="26" spans="1:8" x14ac:dyDescent="0.3">
      <c r="A26" s="22" t="s">
        <v>38</v>
      </c>
      <c r="B26" s="12">
        <v>0</v>
      </c>
      <c r="D26" s="22" t="s">
        <v>38</v>
      </c>
      <c r="E26" s="12">
        <v>0</v>
      </c>
      <c r="G26" s="22" t="s">
        <v>38</v>
      </c>
      <c r="H26" s="12">
        <v>0</v>
      </c>
    </row>
    <row r="27" spans="1:8" x14ac:dyDescent="0.3">
      <c r="A27" s="22" t="s">
        <v>39</v>
      </c>
      <c r="B27" s="12">
        <v>0</v>
      </c>
      <c r="D27" s="22" t="s">
        <v>39</v>
      </c>
      <c r="E27" s="12">
        <v>0</v>
      </c>
      <c r="G27" s="22" t="s">
        <v>39</v>
      </c>
      <c r="H27" s="12">
        <v>0</v>
      </c>
    </row>
    <row r="28" spans="1:8" x14ac:dyDescent="0.3">
      <c r="A28" s="22" t="s">
        <v>40</v>
      </c>
      <c r="B28" s="12">
        <v>0</v>
      </c>
      <c r="D28" s="22" t="s">
        <v>40</v>
      </c>
      <c r="E28" s="12">
        <v>0</v>
      </c>
      <c r="G28" s="22" t="s">
        <v>40</v>
      </c>
      <c r="H28" s="12">
        <v>0</v>
      </c>
    </row>
    <row r="29" spans="1:8" x14ac:dyDescent="0.3">
      <c r="A29" s="22" t="s">
        <v>41</v>
      </c>
      <c r="B29" s="12">
        <v>0</v>
      </c>
      <c r="D29" s="22" t="s">
        <v>41</v>
      </c>
      <c r="E29" s="12">
        <v>0</v>
      </c>
      <c r="G29" s="22" t="s">
        <v>41</v>
      </c>
      <c r="H29" s="12">
        <v>0</v>
      </c>
    </row>
    <row r="30" spans="1:8" x14ac:dyDescent="0.3">
      <c r="A30" s="22" t="s">
        <v>42</v>
      </c>
      <c r="B30" s="12">
        <v>0</v>
      </c>
      <c r="D30" s="22" t="s">
        <v>42</v>
      </c>
      <c r="E30" s="12">
        <v>0</v>
      </c>
      <c r="G30" s="22" t="s">
        <v>42</v>
      </c>
      <c r="H30" s="12">
        <v>0</v>
      </c>
    </row>
    <row r="31" spans="1:8" x14ac:dyDescent="0.3">
      <c r="A31" s="22" t="s">
        <v>43</v>
      </c>
      <c r="B31" s="12">
        <v>0</v>
      </c>
      <c r="D31" s="22" t="s">
        <v>43</v>
      </c>
      <c r="E31" s="12">
        <v>0</v>
      </c>
      <c r="G31" s="22" t="s">
        <v>43</v>
      </c>
      <c r="H31" s="12">
        <v>0</v>
      </c>
    </row>
    <row r="32" spans="1:8" x14ac:dyDescent="0.3">
      <c r="A32" s="22" t="s">
        <v>44</v>
      </c>
      <c r="B32" s="12">
        <v>0</v>
      </c>
      <c r="D32" s="22" t="s">
        <v>44</v>
      </c>
      <c r="E32" s="12">
        <v>0</v>
      </c>
      <c r="G32" s="22" t="s">
        <v>44</v>
      </c>
      <c r="H32" s="12">
        <v>0</v>
      </c>
    </row>
    <row r="33" spans="1:8" x14ac:dyDescent="0.3">
      <c r="A33" s="22" t="s">
        <v>45</v>
      </c>
      <c r="B33" s="12">
        <v>0</v>
      </c>
      <c r="D33" s="22" t="s">
        <v>45</v>
      </c>
      <c r="E33" s="12">
        <v>0</v>
      </c>
      <c r="G33" s="22" t="s">
        <v>45</v>
      </c>
      <c r="H33" s="12">
        <v>0</v>
      </c>
    </row>
    <row r="34" spans="1:8" x14ac:dyDescent="0.3">
      <c r="A34" s="22" t="s">
        <v>46</v>
      </c>
      <c r="B34" s="12">
        <v>0</v>
      </c>
      <c r="D34" s="22" t="s">
        <v>46</v>
      </c>
      <c r="E34" s="12">
        <v>0</v>
      </c>
      <c r="G34" s="22" t="s">
        <v>46</v>
      </c>
      <c r="H34" s="12">
        <v>0</v>
      </c>
    </row>
    <row r="35" spans="1:8" x14ac:dyDescent="0.3">
      <c r="A35" s="22" t="s">
        <v>47</v>
      </c>
      <c r="B35" s="12">
        <v>0</v>
      </c>
      <c r="D35" s="22" t="s">
        <v>47</v>
      </c>
      <c r="E35" s="12">
        <v>0</v>
      </c>
      <c r="G35" s="22" t="s">
        <v>47</v>
      </c>
      <c r="H35" s="12">
        <v>0</v>
      </c>
    </row>
    <row r="36" spans="1:8" x14ac:dyDescent="0.3">
      <c r="A36" s="22" t="s">
        <v>48</v>
      </c>
      <c r="B36" s="12">
        <v>0</v>
      </c>
      <c r="D36" s="22" t="s">
        <v>48</v>
      </c>
      <c r="E36" s="12">
        <v>0</v>
      </c>
      <c r="G36" s="22" t="s">
        <v>48</v>
      </c>
      <c r="H36" s="12">
        <v>0</v>
      </c>
    </row>
    <row r="37" spans="1:8" x14ac:dyDescent="0.3">
      <c r="A37" s="22" t="s">
        <v>49</v>
      </c>
      <c r="B37" s="12">
        <v>0</v>
      </c>
      <c r="D37" s="22" t="s">
        <v>49</v>
      </c>
      <c r="E37" s="12">
        <v>0</v>
      </c>
      <c r="G37" s="22" t="s">
        <v>49</v>
      </c>
      <c r="H37" s="12">
        <v>0</v>
      </c>
    </row>
    <row r="38" spans="1:8" x14ac:dyDescent="0.3">
      <c r="A38" s="22" t="s">
        <v>50</v>
      </c>
      <c r="B38" s="12">
        <v>0</v>
      </c>
      <c r="D38" s="22" t="s">
        <v>50</v>
      </c>
      <c r="E38" s="12">
        <v>0</v>
      </c>
      <c r="G38" s="22" t="s">
        <v>50</v>
      </c>
      <c r="H38" s="12">
        <v>0</v>
      </c>
    </row>
    <row r="39" spans="1:8" x14ac:dyDescent="0.3">
      <c r="A39" s="22" t="s">
        <v>51</v>
      </c>
      <c r="B39" s="12">
        <v>0</v>
      </c>
      <c r="D39" s="22" t="s">
        <v>51</v>
      </c>
      <c r="E39" s="12">
        <v>0</v>
      </c>
      <c r="G39" s="22" t="s">
        <v>51</v>
      </c>
      <c r="H39" s="12">
        <v>0</v>
      </c>
    </row>
    <row r="40" spans="1:8" x14ac:dyDescent="0.3">
      <c r="A40" s="22" t="s">
        <v>52</v>
      </c>
      <c r="B40" s="12">
        <v>0</v>
      </c>
      <c r="D40" s="22" t="s">
        <v>52</v>
      </c>
      <c r="E40" s="12">
        <v>0</v>
      </c>
      <c r="G40" s="22" t="s">
        <v>52</v>
      </c>
      <c r="H40" s="12">
        <v>0</v>
      </c>
    </row>
    <row r="41" spans="1:8" x14ac:dyDescent="0.3">
      <c r="A41" s="22" t="s">
        <v>54</v>
      </c>
      <c r="B41" s="12">
        <v>0</v>
      </c>
      <c r="D41" s="74"/>
      <c r="E41" s="75"/>
      <c r="G41" s="76" t="s">
        <v>54</v>
      </c>
      <c r="H41" s="12">
        <v>0</v>
      </c>
    </row>
    <row r="42" spans="1:8" ht="21.75" customHeight="1" x14ac:dyDescent="0.3">
      <c r="A42" s="23" t="s">
        <v>53</v>
      </c>
      <c r="B42" s="13">
        <f>SUM(B11:B41)</f>
        <v>0</v>
      </c>
      <c r="D42" s="23" t="s">
        <v>53</v>
      </c>
      <c r="E42" s="13">
        <f>SUM(E11:E40)</f>
        <v>0</v>
      </c>
      <c r="G42" s="23" t="s">
        <v>53</v>
      </c>
      <c r="H42" s="13">
        <f>SUM(H11:H41)</f>
        <v>0</v>
      </c>
    </row>
    <row r="43" spans="1:8" x14ac:dyDescent="0.3">
      <c r="A43" s="129"/>
      <c r="B43" s="129"/>
      <c r="C43" s="129"/>
      <c r="D43" s="129"/>
      <c r="E43" s="129"/>
      <c r="F43" s="129"/>
      <c r="G43" s="129"/>
      <c r="H43" s="129"/>
    </row>
    <row r="44" spans="1:8" x14ac:dyDescent="0.3">
      <c r="A44" s="131"/>
      <c r="B44" s="131"/>
      <c r="C44" s="131"/>
      <c r="D44" s="131"/>
      <c r="E44" s="131"/>
      <c r="F44" s="131"/>
      <c r="G44" s="131"/>
      <c r="H44" s="131"/>
    </row>
    <row r="45" spans="1:8" x14ac:dyDescent="0.3">
      <c r="A45" s="133" t="s">
        <v>92</v>
      </c>
      <c r="B45" s="133"/>
      <c r="C45" s="133"/>
      <c r="D45" s="133"/>
      <c r="E45" s="87" t="s">
        <v>91</v>
      </c>
      <c r="F45" s="87"/>
      <c r="G45" s="130" t="s">
        <v>93</v>
      </c>
      <c r="H45" s="130"/>
    </row>
    <row r="46" spans="1:8" x14ac:dyDescent="0.3">
      <c r="A46" s="130" t="s">
        <v>55</v>
      </c>
      <c r="B46" s="130"/>
      <c r="C46" s="130"/>
      <c r="D46" s="130"/>
      <c r="E46" s="130"/>
      <c r="F46" s="87"/>
      <c r="G46" s="130" t="s">
        <v>94</v>
      </c>
      <c r="H46" s="130"/>
    </row>
    <row r="47" spans="1:8" x14ac:dyDescent="0.3">
      <c r="A47" s="130"/>
      <c r="B47" s="130"/>
      <c r="C47" s="130"/>
      <c r="D47" s="130"/>
      <c r="E47" s="130"/>
      <c r="F47" s="130"/>
      <c r="G47" s="130"/>
      <c r="H47" s="130"/>
    </row>
    <row r="48" spans="1:8" x14ac:dyDescent="0.3">
      <c r="A48" s="133" t="s">
        <v>97</v>
      </c>
      <c r="B48" s="133"/>
      <c r="C48" s="133"/>
      <c r="D48" s="133"/>
      <c r="E48" s="88" t="s">
        <v>91</v>
      </c>
      <c r="F48" s="87"/>
      <c r="G48" s="130" t="s">
        <v>1</v>
      </c>
      <c r="H48" s="130"/>
    </row>
    <row r="49" spans="1:8" x14ac:dyDescent="0.3">
      <c r="A49" s="130" t="s">
        <v>55</v>
      </c>
      <c r="B49" s="130"/>
      <c r="C49" s="130"/>
      <c r="D49" s="130"/>
      <c r="E49" s="130"/>
      <c r="F49" s="87"/>
      <c r="G49" s="130"/>
      <c r="H49" s="130"/>
    </row>
    <row r="50" spans="1:8" x14ac:dyDescent="0.3">
      <c r="A50" s="132"/>
      <c r="B50" s="132"/>
      <c r="C50" s="132"/>
      <c r="D50" s="132"/>
      <c r="E50" s="132"/>
      <c r="F50" s="132"/>
      <c r="G50" s="132"/>
      <c r="H50" s="132"/>
    </row>
    <row r="51" spans="1:8" x14ac:dyDescent="0.3">
      <c r="A51" s="129"/>
      <c r="B51" s="129"/>
      <c r="C51" s="129"/>
      <c r="D51" s="129"/>
      <c r="E51" s="129"/>
      <c r="F51" s="129"/>
      <c r="G51" s="129"/>
      <c r="H51" s="129"/>
    </row>
  </sheetData>
  <sheetProtection algorithmName="SHA-512" hashValue="ZEw4UxZ9O3+S9kHnFSfE6v0HRJiDwY/JwO0NbyfEH0VPVy8GKWzLSopAzteAvf8RN8FeNp9TU5kuUbBFLTA9mw==" saltValue="wVajYe9vyGOXwpDfTFnfKg==" spinCount="100000" sheet="1" selectLockedCells="1"/>
  <mergeCells count="26">
    <mergeCell ref="D9:E9"/>
    <mergeCell ref="A1:H1"/>
    <mergeCell ref="A2:H2"/>
    <mergeCell ref="A3:H3"/>
    <mergeCell ref="A4:H4"/>
    <mergeCell ref="A5:H5"/>
    <mergeCell ref="A8:H8"/>
    <mergeCell ref="G9:H9"/>
    <mergeCell ref="A6:H6"/>
    <mergeCell ref="A7:H7"/>
    <mergeCell ref="A9:B9"/>
    <mergeCell ref="A51:H51"/>
    <mergeCell ref="A46:C46"/>
    <mergeCell ref="A49:C49"/>
    <mergeCell ref="D49:E49"/>
    <mergeCell ref="A47:H47"/>
    <mergeCell ref="G48:H48"/>
    <mergeCell ref="G49:H49"/>
    <mergeCell ref="G46:H46"/>
    <mergeCell ref="D46:E46"/>
    <mergeCell ref="A44:H44"/>
    <mergeCell ref="A43:H43"/>
    <mergeCell ref="A50:H50"/>
    <mergeCell ref="G45:H45"/>
    <mergeCell ref="A48:D48"/>
    <mergeCell ref="A45:D45"/>
  </mergeCells>
  <phoneticPr fontId="7" type="noConversion"/>
  <pageMargins left="0.7" right="0.7" top="0.75" bottom="0.75" header="0.3" footer="0.3"/>
  <pageSetup paperSize="9" orientation="portrait" r:id="rId1"/>
  <headerFooter>
    <oddHeader>&amp;C&amp;"-,Tučné"Počet prijímateľov sociálnej služby v zariadení KI 
za 4. štvrťrok 2025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30"/>
  <sheetViews>
    <sheetView view="pageLayout" zoomScale="80" zoomScaleNormal="100" zoomScalePageLayoutView="80" workbookViewId="0">
      <selection activeCell="C10" sqref="C10"/>
    </sheetView>
  </sheetViews>
  <sheetFormatPr defaultColWidth="9.1796875" defaultRowHeight="14.5" x14ac:dyDescent="0.35"/>
  <cols>
    <col min="1" max="1" width="4.7265625" style="24" customWidth="1"/>
    <col min="2" max="2" width="118.7265625" style="24" customWidth="1"/>
    <col min="3" max="3" width="16.81640625" style="24" customWidth="1"/>
    <col min="4" max="4" width="33.7265625" style="24" customWidth="1"/>
    <col min="5" max="16384" width="9.1796875" style="24"/>
  </cols>
  <sheetData>
    <row r="1" spans="1:14" x14ac:dyDescent="0.35">
      <c r="A1" s="138" t="str">
        <f>'Súhrnný výkaz 4Q 2025 '!A1:D1</f>
        <v xml:space="preserve">Prijímateľ finančného príspevku: </v>
      </c>
      <c r="B1" s="138"/>
      <c r="C1" s="138"/>
      <c r="D1" s="138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x14ac:dyDescent="0.35">
      <c r="A2" s="138" t="str">
        <f>'Súhrnný výkaz 4Q 2025 '!A2:D2</f>
        <v xml:space="preserve">IČO: </v>
      </c>
      <c r="B2" s="138"/>
      <c r="C2" s="138"/>
      <c r="D2" s="138"/>
      <c r="E2" s="64"/>
      <c r="F2" s="64"/>
      <c r="G2" s="64"/>
      <c r="H2" s="64"/>
      <c r="I2" s="64"/>
      <c r="J2" s="64"/>
      <c r="K2" s="64"/>
      <c r="L2" s="64"/>
      <c r="M2" s="64"/>
      <c r="N2" s="64"/>
    </row>
    <row r="3" spans="1:14" x14ac:dyDescent="0.35">
      <c r="A3" s="138" t="str">
        <f>'Súhrnný výkaz 4Q 2025 '!A3:D3</f>
        <v xml:space="preserve">Číslo zmluvy o poskytnutí finančného príspevku: </v>
      </c>
      <c r="B3" s="138"/>
      <c r="C3" s="138"/>
      <c r="D3" s="138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4" x14ac:dyDescent="0.35">
      <c r="A4" s="138" t="str">
        <f>'Súhrnný výkaz 4Q 2025 '!A4:D4</f>
        <v xml:space="preserve">Názov a adresa zariadenia sociálnej služby: </v>
      </c>
      <c r="B4" s="138"/>
      <c r="C4" s="138"/>
      <c r="D4" s="138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4" x14ac:dyDescent="0.35">
      <c r="A5" s="138" t="str">
        <f>'Súhrnný výkaz 4Q 2025 '!A5:D5</f>
        <v xml:space="preserve">Druh sociálnej služby: </v>
      </c>
      <c r="B5" s="138"/>
      <c r="C5" s="138"/>
      <c r="D5" s="138"/>
      <c r="E5" s="64"/>
      <c r="F5" s="64"/>
      <c r="G5" s="64"/>
      <c r="H5" s="64"/>
      <c r="I5" s="64"/>
      <c r="J5" s="64"/>
      <c r="K5" s="64"/>
      <c r="L5" s="64"/>
      <c r="M5" s="64"/>
      <c r="N5" s="64"/>
    </row>
    <row r="6" spans="1:14" s="61" customFormat="1" ht="24.75" customHeight="1" x14ac:dyDescent="0.35">
      <c r="A6" s="63" t="s">
        <v>70</v>
      </c>
      <c r="B6" s="63" t="s">
        <v>69</v>
      </c>
      <c r="C6" s="63" t="s">
        <v>68</v>
      </c>
      <c r="D6" s="62" t="s">
        <v>67</v>
      </c>
    </row>
    <row r="7" spans="1:14" ht="21" customHeight="1" x14ac:dyDescent="0.35">
      <c r="A7" s="56">
        <v>1</v>
      </c>
      <c r="B7" s="60" t="s">
        <v>115</v>
      </c>
      <c r="C7" s="59">
        <v>0</v>
      </c>
      <c r="D7" s="58" t="s">
        <v>9</v>
      </c>
    </row>
    <row r="8" spans="1:14" ht="21" x14ac:dyDescent="0.35">
      <c r="A8" s="56">
        <v>2</v>
      </c>
      <c r="B8" s="55" t="s">
        <v>116</v>
      </c>
      <c r="C8" s="57">
        <f>'Súhrnný výkaz 4Q 2025 '!C9</f>
        <v>0</v>
      </c>
      <c r="D8" s="95" t="s">
        <v>117</v>
      </c>
    </row>
    <row r="9" spans="1:14" ht="21" x14ac:dyDescent="0.35">
      <c r="A9" s="56">
        <v>3</v>
      </c>
      <c r="B9" s="55" t="s">
        <v>118</v>
      </c>
      <c r="C9" s="89">
        <f>'Súhrnný výkaz 4Q 2025 '!C11</f>
        <v>12.32877</v>
      </c>
      <c r="D9" s="95" t="s">
        <v>119</v>
      </c>
    </row>
    <row r="10" spans="1:14" ht="24.75" customHeight="1" x14ac:dyDescent="0.35">
      <c r="A10" s="50">
        <v>4</v>
      </c>
      <c r="B10" s="54" t="s">
        <v>131</v>
      </c>
      <c r="C10" s="52">
        <v>0</v>
      </c>
      <c r="D10" s="51" t="s">
        <v>9</v>
      </c>
    </row>
    <row r="11" spans="1:14" ht="24.75" customHeight="1" x14ac:dyDescent="0.35">
      <c r="A11" s="50">
        <v>5</v>
      </c>
      <c r="B11" s="54" t="s">
        <v>132</v>
      </c>
      <c r="C11" s="52">
        <v>0</v>
      </c>
      <c r="D11" s="51" t="s">
        <v>9</v>
      </c>
    </row>
    <row r="12" spans="1:14" ht="24.75" customHeight="1" x14ac:dyDescent="0.35">
      <c r="A12" s="50">
        <v>6</v>
      </c>
      <c r="B12" s="53" t="s">
        <v>120</v>
      </c>
      <c r="C12" s="52">
        <v>0</v>
      </c>
      <c r="D12" s="51" t="s">
        <v>9</v>
      </c>
    </row>
    <row r="13" spans="1:14" ht="24" customHeight="1" x14ac:dyDescent="0.35">
      <c r="A13" s="50">
        <v>7</v>
      </c>
      <c r="B13" s="49" t="s">
        <v>121</v>
      </c>
      <c r="C13" s="43">
        <f>C7+C10+C11+C12</f>
        <v>0</v>
      </c>
      <c r="D13" s="48" t="s">
        <v>66</v>
      </c>
    </row>
    <row r="14" spans="1:14" ht="26.25" customHeight="1" x14ac:dyDescent="0.35">
      <c r="A14" s="46">
        <v>8</v>
      </c>
      <c r="B14" s="81" t="s">
        <v>122</v>
      </c>
      <c r="C14" s="45">
        <v>0</v>
      </c>
      <c r="D14" s="47" t="s">
        <v>9</v>
      </c>
    </row>
    <row r="15" spans="1:14" ht="26.25" customHeight="1" x14ac:dyDescent="0.35">
      <c r="A15" s="46">
        <v>9</v>
      </c>
      <c r="B15" s="81" t="s">
        <v>133</v>
      </c>
      <c r="C15" s="31">
        <f>'Súhrnný výkaz 4Q 2025 '!C19</f>
        <v>0</v>
      </c>
      <c r="D15" s="77" t="s">
        <v>123</v>
      </c>
    </row>
    <row r="16" spans="1:14" ht="26.25" customHeight="1" x14ac:dyDescent="0.35">
      <c r="A16" s="46" t="s">
        <v>83</v>
      </c>
      <c r="B16" s="82" t="s">
        <v>124</v>
      </c>
      <c r="C16" s="45">
        <v>0</v>
      </c>
      <c r="D16" s="77" t="s">
        <v>125</v>
      </c>
    </row>
    <row r="17" spans="1:4" ht="37.5" customHeight="1" x14ac:dyDescent="0.35">
      <c r="A17" s="46">
        <v>10</v>
      </c>
      <c r="B17" s="81" t="s">
        <v>134</v>
      </c>
      <c r="C17" s="45">
        <v>0</v>
      </c>
      <c r="D17" s="44" t="s">
        <v>9</v>
      </c>
    </row>
    <row r="18" spans="1:4" ht="31.5" customHeight="1" x14ac:dyDescent="0.35">
      <c r="A18" s="39">
        <v>11</v>
      </c>
      <c r="B18" s="80" t="s">
        <v>126</v>
      </c>
      <c r="C18" s="79">
        <f>ROUND(C7+C10+C11-C14-C15-C17,2)</f>
        <v>0</v>
      </c>
      <c r="D18" s="42" t="s">
        <v>66</v>
      </c>
    </row>
    <row r="19" spans="1:4" ht="34.5" customHeight="1" x14ac:dyDescent="0.35">
      <c r="A19" s="39">
        <v>12</v>
      </c>
      <c r="B19" s="41" t="s">
        <v>127</v>
      </c>
      <c r="C19" s="40">
        <f>IF('EON 2025'!D21&gt;'Záverečné zúčtovanie 2025'!C18,"uviedli ste vyššiu sumu FP ako disponibilné zdroje v riadku 11",'EON 2025'!D21)</f>
        <v>0</v>
      </c>
      <c r="D19" s="34" t="str">
        <f>IF(C19="uviedli ste vyššiu sumu FP ako disponibilné zdroje v riadku 11","nesprávne vyplnená výška EON z poskytnutého FP","automatický prevod riadku D21 hárku EON 2025")</f>
        <v>automatický prevod riadku D21 hárku EON 2025</v>
      </c>
    </row>
    <row r="20" spans="1:4" ht="28.5" customHeight="1" x14ac:dyDescent="0.35">
      <c r="A20" s="39">
        <v>13</v>
      </c>
      <c r="B20" s="38" t="s">
        <v>128</v>
      </c>
      <c r="C20" s="37" t="str">
        <f>IF(OR('EON 2025'!D21=0,C19="uviedli ste vyššiu sumu FP ako disponibilné zdroje v riadku 11"),"Vyplňte správne Hárok EON 2025",(C18-C19))</f>
        <v>Vyplňte správne Hárok EON 2025</v>
      </c>
      <c r="D20" s="26" t="str">
        <f>IF(OR(C19="uviedli ste vyššiu sumu FP ako disponibilné zdroje v riadku 11",C19=0),"nesprávne vyplnené zúčtovanie","Tento rozdiel musí byť tiež vrátený do štátneho rozpočtu!")</f>
        <v>nesprávne vyplnené zúčtovanie</v>
      </c>
    </row>
    <row r="21" spans="1:4" ht="27" customHeight="1" x14ac:dyDescent="0.35">
      <c r="A21" s="36">
        <v>14</v>
      </c>
      <c r="B21" s="78" t="s">
        <v>135</v>
      </c>
      <c r="C21" s="35" t="str">
        <f>IF(OR((C23+C24+'EON 2025'!D21)=0,D20="nesprávne vyplnené zúčtovanie"),"-",SUM(C23,C24,C25))</f>
        <v>-</v>
      </c>
      <c r="D21" s="34" t="str">
        <f>IF(OR(C19="uviedli ste vyššiu sumu FP ako disponibilné zdroje v riadku 11",D20="nesprávne vyplnené zúčtovanie"),"nesprávne vyplnené zúčtovanie","Celková výška FP, ktorá musí byť vrátená do štátneho rozpočtu!")</f>
        <v>nesprávne vyplnené zúčtovanie</v>
      </c>
    </row>
    <row r="22" spans="1:4" x14ac:dyDescent="0.35">
      <c r="A22" s="139" t="s">
        <v>65</v>
      </c>
      <c r="B22" s="140"/>
      <c r="C22" s="140"/>
      <c r="D22" s="141"/>
    </row>
    <row r="23" spans="1:4" ht="21.75" customHeight="1" x14ac:dyDescent="0.35">
      <c r="A23" s="29" t="s">
        <v>64</v>
      </c>
      <c r="B23" s="32" t="s">
        <v>89</v>
      </c>
      <c r="C23" s="31">
        <f>C15-C16</f>
        <v>0</v>
      </c>
      <c r="D23" s="33" t="s">
        <v>63</v>
      </c>
    </row>
    <row r="24" spans="1:4" ht="19.5" customHeight="1" x14ac:dyDescent="0.35">
      <c r="A24" s="29" t="s">
        <v>62</v>
      </c>
      <c r="B24" s="32" t="s">
        <v>61</v>
      </c>
      <c r="C24" s="31">
        <f>C17</f>
        <v>0</v>
      </c>
      <c r="D24" s="30" t="s">
        <v>60</v>
      </c>
    </row>
    <row r="25" spans="1:4" ht="25.5" customHeight="1" x14ac:dyDescent="0.35">
      <c r="A25" s="29" t="s">
        <v>59</v>
      </c>
      <c r="B25" s="28" t="s">
        <v>136</v>
      </c>
      <c r="C25" s="27" t="str">
        <f>IF(C20&lt;0,0,C20)</f>
        <v>Vyplňte správne Hárok EON 2025</v>
      </c>
      <c r="D25" s="26" t="str">
        <f>IF(C19="uviedli ste vyššiu sumu FP ako disponibilné zdroje v riadku 11","nesprávne vyplnené zúčtovanie","automatický prevod riadku 13")</f>
        <v>automatický prevod riadku 13</v>
      </c>
    </row>
    <row r="26" spans="1:4" x14ac:dyDescent="0.3">
      <c r="A26" s="135" t="s">
        <v>58</v>
      </c>
      <c r="B26" s="135"/>
      <c r="C26" s="135" t="s">
        <v>6</v>
      </c>
      <c r="D26" s="135"/>
    </row>
    <row r="27" spans="1:4" x14ac:dyDescent="0.3">
      <c r="A27" s="135" t="s">
        <v>57</v>
      </c>
      <c r="B27" s="135"/>
      <c r="C27" s="135" t="s">
        <v>0</v>
      </c>
      <c r="D27" s="136"/>
    </row>
    <row r="28" spans="1:4" x14ac:dyDescent="0.3">
      <c r="A28" s="137" t="s">
        <v>99</v>
      </c>
      <c r="B28" s="136"/>
      <c r="C28" s="136"/>
      <c r="D28" s="136"/>
    </row>
    <row r="29" spans="1:4" x14ac:dyDescent="0.3">
      <c r="A29" s="135" t="s">
        <v>57</v>
      </c>
      <c r="B29" s="135"/>
      <c r="C29" s="135" t="s">
        <v>1</v>
      </c>
      <c r="D29" s="135"/>
    </row>
    <row r="30" spans="1:4" x14ac:dyDescent="0.35">
      <c r="A30" s="25"/>
      <c r="B30" s="25"/>
      <c r="C30" s="25"/>
      <c r="D30" s="25"/>
    </row>
  </sheetData>
  <sheetProtection algorithmName="SHA-512" hashValue="aCzhOgKJo7GeCSj6oZST8HjpzqnOJdZHuUmcPq6y+MvNm3R7xZlCM1GPcMJ4KOExbdBShfu0JXxeJ+WFrvTzeg==" saltValue="pNH9YZoi6WWS3bxoRxpwZA==" spinCount="100000" sheet="1" selectLockedCells="1"/>
  <mergeCells count="14">
    <mergeCell ref="A22:D22"/>
    <mergeCell ref="A1:D1"/>
    <mergeCell ref="A2:D2"/>
    <mergeCell ref="A3:D3"/>
    <mergeCell ref="A4:D4"/>
    <mergeCell ref="A5:D5"/>
    <mergeCell ref="A29:B29"/>
    <mergeCell ref="C29:D29"/>
    <mergeCell ref="A26:B26"/>
    <mergeCell ref="C26:D26"/>
    <mergeCell ref="A27:B27"/>
    <mergeCell ref="C27:D27"/>
    <mergeCell ref="A28:B28"/>
    <mergeCell ref="C28:D28"/>
  </mergeCells>
  <pageMargins left="0.70866141732283472" right="0.70866141732283472" top="0.86614173228346458" bottom="0.74803149606299213" header="0.31496062992125984" footer="0.31496062992125984"/>
  <pageSetup paperSize="9" scale="75" orientation="landscape" r:id="rId1"/>
  <headerFooter>
    <oddHeader>&amp;C&amp;"-,Tučné"&amp;14ZÁVEREČNÉ ZÚČTOVANIE použitia finančného príspevku 
podľa  § 71 ods. 7 zákona č. 448/2008 Z.z. o sociálnych službách vyplateného na rozpočtový rok 2025</oddHeader>
  </headerFooter>
  <rowBreaks count="1" manualBreakCount="1">
    <brk id="2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view="pageLayout" zoomScaleNormal="100" workbookViewId="0">
      <selection activeCell="C7" sqref="C7"/>
    </sheetView>
  </sheetViews>
  <sheetFormatPr defaultColWidth="9.1796875" defaultRowHeight="14.5" x14ac:dyDescent="0.35"/>
  <cols>
    <col min="1" max="1" width="4.54296875" style="72" customWidth="1"/>
    <col min="2" max="2" width="80.81640625" style="2" customWidth="1"/>
    <col min="3" max="3" width="20.453125" style="2" customWidth="1"/>
    <col min="4" max="4" width="23.453125" style="2" customWidth="1"/>
    <col min="5" max="16384" width="9.1796875" style="2"/>
  </cols>
  <sheetData>
    <row r="1" spans="1:4" x14ac:dyDescent="0.35">
      <c r="A1" s="134" t="str">
        <f>'Súhrnný výkaz 4Q 2025 '!A1:D1</f>
        <v xml:space="preserve">Prijímateľ finančného príspevku: </v>
      </c>
      <c r="B1" s="134"/>
      <c r="C1" s="134"/>
      <c r="D1" s="134"/>
    </row>
    <row r="2" spans="1:4" x14ac:dyDescent="0.35">
      <c r="A2" s="134" t="str">
        <f>'Súhrnný výkaz 4Q 2025 '!A2:D2</f>
        <v xml:space="preserve">IČO: </v>
      </c>
      <c r="B2" s="134"/>
      <c r="C2" s="134"/>
      <c r="D2" s="134"/>
    </row>
    <row r="3" spans="1:4" x14ac:dyDescent="0.35">
      <c r="A3" s="134" t="str">
        <f>'Súhrnný výkaz 4Q 2025 '!A3:D3</f>
        <v xml:space="preserve">Číslo zmluvy o poskytnutí finančného príspevku: </v>
      </c>
      <c r="B3" s="134"/>
      <c r="C3" s="134"/>
      <c r="D3" s="134"/>
    </row>
    <row r="4" spans="1:4" x14ac:dyDescent="0.35">
      <c r="A4" s="134" t="str">
        <f>'Súhrnný výkaz 4Q 2025 '!A4:D4</f>
        <v xml:space="preserve">Názov a adresa zariadenia sociálnej služby: </v>
      </c>
      <c r="B4" s="134"/>
      <c r="C4" s="134"/>
      <c r="D4" s="134"/>
    </row>
    <row r="5" spans="1:4" x14ac:dyDescent="0.35">
      <c r="A5" s="134" t="str">
        <f>'Súhrnný výkaz 4Q 2025 '!A5:D5</f>
        <v xml:space="preserve">Druh sociálnej služby: </v>
      </c>
      <c r="B5" s="134"/>
      <c r="C5" s="134"/>
      <c r="D5" s="134"/>
    </row>
    <row r="6" spans="1:4" ht="73" customHeight="1" x14ac:dyDescent="0.35">
      <c r="A6" s="93" t="s">
        <v>2</v>
      </c>
      <c r="B6" s="94" t="s">
        <v>71</v>
      </c>
      <c r="C6" s="85" t="s">
        <v>129</v>
      </c>
      <c r="D6" s="85" t="s">
        <v>130</v>
      </c>
    </row>
    <row r="7" spans="1:4" ht="24" x14ac:dyDescent="0.35">
      <c r="A7" s="90">
        <v>1</v>
      </c>
      <c r="B7" s="86" t="s">
        <v>95</v>
      </c>
      <c r="C7" s="66">
        <v>0</v>
      </c>
      <c r="D7" s="66">
        <v>0</v>
      </c>
    </row>
    <row r="8" spans="1:4" x14ac:dyDescent="0.35">
      <c r="A8" s="91" t="s">
        <v>72</v>
      </c>
      <c r="B8" s="65" t="s">
        <v>73</v>
      </c>
      <c r="C8" s="66">
        <v>0</v>
      </c>
      <c r="D8" s="66">
        <v>0</v>
      </c>
    </row>
    <row r="9" spans="1:4" x14ac:dyDescent="0.35">
      <c r="A9" s="91" t="s">
        <v>74</v>
      </c>
      <c r="B9" s="65" t="s">
        <v>75</v>
      </c>
      <c r="C9" s="67">
        <v>0</v>
      </c>
      <c r="D9" s="67">
        <v>0</v>
      </c>
    </row>
    <row r="10" spans="1:4" ht="24" x14ac:dyDescent="0.35">
      <c r="A10" s="90">
        <v>2</v>
      </c>
      <c r="B10" s="65" t="s">
        <v>96</v>
      </c>
      <c r="C10" s="66">
        <v>0</v>
      </c>
      <c r="D10" s="66">
        <v>0</v>
      </c>
    </row>
    <row r="11" spans="1:4" x14ac:dyDescent="0.35">
      <c r="A11" s="90">
        <v>3</v>
      </c>
      <c r="B11" s="65" t="s">
        <v>76</v>
      </c>
      <c r="C11" s="66">
        <v>0</v>
      </c>
      <c r="D11" s="66">
        <v>0</v>
      </c>
    </row>
    <row r="12" spans="1:4" x14ac:dyDescent="0.35">
      <c r="A12" s="90">
        <v>4</v>
      </c>
      <c r="B12" s="65" t="s">
        <v>77</v>
      </c>
      <c r="C12" s="66">
        <v>0</v>
      </c>
      <c r="D12" s="66">
        <v>0</v>
      </c>
    </row>
    <row r="13" spans="1:4" x14ac:dyDescent="0.35">
      <c r="A13" s="90">
        <v>5</v>
      </c>
      <c r="B13" s="65" t="s">
        <v>78</v>
      </c>
      <c r="C13" s="66">
        <v>0</v>
      </c>
      <c r="D13" s="66">
        <v>0</v>
      </c>
    </row>
    <row r="14" spans="1:4" x14ac:dyDescent="0.35">
      <c r="A14" s="90">
        <v>6</v>
      </c>
      <c r="B14" s="65" t="s">
        <v>79</v>
      </c>
      <c r="C14" s="66">
        <v>0</v>
      </c>
      <c r="D14" s="66">
        <v>0</v>
      </c>
    </row>
    <row r="15" spans="1:4" ht="24" x14ac:dyDescent="0.35">
      <c r="A15" s="90">
        <v>7</v>
      </c>
      <c r="B15" s="65" t="s">
        <v>80</v>
      </c>
      <c r="C15" s="66">
        <v>0</v>
      </c>
      <c r="D15" s="66">
        <v>0</v>
      </c>
    </row>
    <row r="16" spans="1:4" ht="36" x14ac:dyDescent="0.35">
      <c r="A16" s="90">
        <v>8</v>
      </c>
      <c r="B16" s="65" t="s">
        <v>81</v>
      </c>
      <c r="C16" s="66">
        <v>0</v>
      </c>
      <c r="D16" s="66">
        <v>0</v>
      </c>
    </row>
    <row r="17" spans="1:4" x14ac:dyDescent="0.35">
      <c r="A17" s="90">
        <v>9</v>
      </c>
      <c r="B17" s="65" t="s">
        <v>82</v>
      </c>
      <c r="C17" s="66">
        <v>0</v>
      </c>
      <c r="D17" s="66">
        <v>0</v>
      </c>
    </row>
    <row r="18" spans="1:4" x14ac:dyDescent="0.35">
      <c r="A18" s="91" t="s">
        <v>83</v>
      </c>
      <c r="B18" s="65" t="s">
        <v>84</v>
      </c>
      <c r="C18" s="66">
        <v>0</v>
      </c>
      <c r="D18" s="66">
        <v>0</v>
      </c>
    </row>
    <row r="19" spans="1:4" ht="24" x14ac:dyDescent="0.35">
      <c r="A19" s="90">
        <v>10</v>
      </c>
      <c r="B19" s="65" t="s">
        <v>85</v>
      </c>
      <c r="C19" s="66">
        <v>0</v>
      </c>
      <c r="D19" s="66">
        <v>0</v>
      </c>
    </row>
    <row r="20" spans="1:4" x14ac:dyDescent="0.35">
      <c r="A20" s="90">
        <v>11</v>
      </c>
      <c r="B20" s="65" t="s">
        <v>86</v>
      </c>
      <c r="C20" s="66">
        <v>0</v>
      </c>
      <c r="D20" s="66">
        <v>0</v>
      </c>
    </row>
    <row r="21" spans="1:4" ht="18.75" customHeight="1" x14ac:dyDescent="0.35">
      <c r="A21" s="92">
        <v>12</v>
      </c>
      <c r="B21" s="68" t="s">
        <v>87</v>
      </c>
      <c r="C21" s="69">
        <f>C7+C10+C11+C12+C13+C14+C15+C16+C17+C19+C20</f>
        <v>0</v>
      </c>
      <c r="D21" s="69">
        <f>ROUND(D7+D10+D11+D12+D13+D14+D15+D16+D17+D19+D20,2)</f>
        <v>0</v>
      </c>
    </row>
    <row r="22" spans="1:4" x14ac:dyDescent="0.35">
      <c r="A22" s="135" t="s">
        <v>58</v>
      </c>
      <c r="B22" s="135"/>
      <c r="C22" s="135" t="s">
        <v>6</v>
      </c>
      <c r="D22" s="135"/>
    </row>
    <row r="23" spans="1:4" x14ac:dyDescent="0.35">
      <c r="A23" s="135" t="s">
        <v>57</v>
      </c>
      <c r="B23" s="135"/>
      <c r="C23" s="135" t="s">
        <v>0</v>
      </c>
      <c r="D23" s="136"/>
    </row>
    <row r="24" spans="1:4" x14ac:dyDescent="0.35">
      <c r="A24" s="137" t="s">
        <v>99</v>
      </c>
      <c r="B24" s="136"/>
      <c r="C24" s="136"/>
      <c r="D24" s="136"/>
    </row>
    <row r="25" spans="1:4" x14ac:dyDescent="0.35">
      <c r="A25" s="135" t="s">
        <v>57</v>
      </c>
      <c r="B25" s="135"/>
      <c r="C25" s="135" t="s">
        <v>1</v>
      </c>
      <c r="D25" s="135"/>
    </row>
    <row r="26" spans="1:4" x14ac:dyDescent="0.35">
      <c r="A26" s="70"/>
      <c r="B26" s="71"/>
      <c r="C26" s="71"/>
      <c r="D26" s="71"/>
    </row>
  </sheetData>
  <sheetProtection algorithmName="SHA-512" hashValue="yT+oYYxQXODWESbL9BFCu4fhPjfEvaUlKkCdVdkU3jvkbIgqCabFFQJMdByjCejY6U81QavqtOl7El77N4UCxg==" saltValue="oeDzJUaLacTZhfMmYrIEyw==" spinCount="100000" sheet="1" selectLockedCells="1"/>
  <mergeCells count="13">
    <mergeCell ref="A22:B22"/>
    <mergeCell ref="C22:D22"/>
    <mergeCell ref="A1:D1"/>
    <mergeCell ref="A2:D2"/>
    <mergeCell ref="A3:D3"/>
    <mergeCell ref="A4:D4"/>
    <mergeCell ref="A5:D5"/>
    <mergeCell ref="A23:B23"/>
    <mergeCell ref="C23:D23"/>
    <mergeCell ref="A24:B24"/>
    <mergeCell ref="C24:D24"/>
    <mergeCell ref="A25:B25"/>
    <mergeCell ref="C25:D25"/>
  </mergeCells>
  <pageMargins left="0.7" right="0.7" top="0.75" bottom="0.75" header="0.3" footer="0.3"/>
  <pageSetup paperSize="9" scale="96" orientation="landscape" r:id="rId1"/>
  <headerFooter>
    <oddHeader>&amp;C&amp;"-,Tučné"&amp;12Tabuľka EON 2023 k Záverečnému zúčtovaniu 
podľa  § 71 ods. 7 zákona č. 448/2008 Z.z. o sociálnych službách za rok 2025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70EC"/>
  </sheetPr>
  <dimension ref="A50:J50"/>
  <sheetViews>
    <sheetView view="pageLayout" topLeftCell="A4" zoomScaleNormal="100" zoomScaleSheetLayoutView="75" workbookViewId="0">
      <selection activeCell="H1" sqref="H1"/>
    </sheetView>
  </sheetViews>
  <sheetFormatPr defaultRowHeight="14.5" x14ac:dyDescent="0.35"/>
  <cols>
    <col min="1" max="7" width="8.7265625" style="73" customWidth="1"/>
    <col min="8" max="8" width="8.81640625" style="73" customWidth="1"/>
    <col min="9" max="9" width="8.1796875" style="73" customWidth="1"/>
    <col min="10" max="10" width="8.7265625" style="73" customWidth="1"/>
  </cols>
  <sheetData>
    <row r="50" ht="8.15" customHeight="1" x14ac:dyDescent="0.35"/>
  </sheetData>
  <pageMargins left="0.69791666666666663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1</vt:i4>
      </vt:variant>
    </vt:vector>
  </HeadingPairs>
  <TitlesOfParts>
    <vt:vector size="6" baseType="lpstr">
      <vt:lpstr>Súhrnný výkaz 4Q 2025 </vt:lpstr>
      <vt:lpstr>Počet prijímateľov 4Q 2025</vt:lpstr>
      <vt:lpstr>Záverečné zúčtovanie 2025</vt:lpstr>
      <vt:lpstr>EON 2025</vt:lpstr>
      <vt:lpstr>Čestné vyhlásenie</vt:lpstr>
      <vt:lpstr>'Záverečné zúčtovanie 2025'!Oblasť_tlače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2020-03-10T14:07:34Z</cp:lastPrinted>
  <dcterms:created xsi:type="dcterms:W3CDTF">2020-02-20T12:11:47Z</dcterms:created>
  <dcterms:modified xsi:type="dcterms:W3CDTF">2026-01-12T07:50:06Z</dcterms:modified>
</cp:coreProperties>
</file>