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theme/themeOverride2.xml" ContentType="application/vnd.openxmlformats-officedocument.themeOverride+xml"/>
  <Override PartName="/xl/drawings/drawing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0.xml" ContentType="application/vnd.openxmlformats-officedocument.drawing+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ojtechova\Moje_dokumenty\ine materialy\SoSSS17\SSSO_2018\datova priloha 2018 na web\"/>
    </mc:Choice>
  </mc:AlternateContent>
  <bookViews>
    <workbookView xWindow="0" yWindow="0" windowWidth="20505" windowHeight="11235" tabRatio="909"/>
  </bookViews>
  <sheets>
    <sheet name="OBSAH" sheetId="25" r:id="rId1"/>
    <sheet name="K3.1 Sociálne poistenie" sheetId="4" r:id="rId2"/>
    <sheet name="K3.2 Dôchodkové sporenie" sheetId="2" r:id="rId3"/>
    <sheet name="K3.3 Štátna sociálna podpora" sheetId="5" r:id="rId4"/>
    <sheet name="K3.4 Sociálna pomoc" sheetId="9" r:id="rId5"/>
    <sheet name="K3.4.3 Náhradné výživné" sheetId="10" r:id="rId6"/>
    <sheet name="K3.4.4 Sociálpráv.ochrana detí" sheetId="11" r:id="rId7"/>
    <sheet name="K3.4.6 ŤZP a kompenzácie" sheetId="12" r:id="rId8"/>
    <sheet name="K3.4.7+K3.4.8 Sociálne služby" sheetId="13" r:id="rId9"/>
    <sheet name="K3.4.9 ESSPROS príjmy" sheetId="14" r:id="rId10"/>
    <sheet name="K3.4.9 ESSPROS výdavky" sheetId="16" r:id="rId11"/>
    <sheet name="K3.4.9 ESSPROS testované dávky" sheetId="31" r:id="rId12"/>
    <sheet name="K3.4.9 ESSPROS dôchodky" sheetId="29" r:id="rId13"/>
    <sheet name="K3.5 ESF a EFRO" sheetId="21" r:id="rId14"/>
    <sheet name="Príloha ku kapitole 3 - 1.časť" sheetId="22" r:id="rId15"/>
    <sheet name="Príloha ku kapitole 3 - 2.časť" sheetId="23" r:id="rId16"/>
    <sheet name="Príloha ku kapitole 3 - 3.časť" sheetId="32" r:id="rId17"/>
    <sheet name="Príloha ku kapitole 3 - 4.časť" sheetId="33" r:id="rId18"/>
  </sheets>
  <externalReferences>
    <externalReference r:id="rId19"/>
  </externalReferences>
  <definedNames>
    <definedName name="_xlnm._FilterDatabase" localSheetId="0" hidden="1">OBSAH!$A$3:$F$121</definedName>
    <definedName name="_ftn1" localSheetId="1">'K3.1 Sociálne poistenie'!#REF!</definedName>
    <definedName name="_ftn1" localSheetId="2">'K3.2 Dôchodkové sporenie'!#REF!</definedName>
    <definedName name="_ftnref1" localSheetId="1">'K3.1 Sociálne poistenie'!#REF!</definedName>
    <definedName name="_ftnref1" localSheetId="2">'K3.2 Dôchodkové sporenie'!$F$91</definedName>
    <definedName name="_Toc313879697" localSheetId="14">'Príloha ku kapitole 3 - 1.časť'!$B$51</definedName>
    <definedName name="_Toc313879698" localSheetId="14">'Príloha ku kapitole 3 - 1.časť'!$B$65</definedName>
    <definedName name="_Toc313879699" localSheetId="14">'Príloha ku kapitole 3 - 1.časť'!$B$84</definedName>
    <definedName name="_Toc313879700" localSheetId="14">'Príloha ku kapitole 3 - 1.časť'!$B$99</definedName>
    <definedName name="_Toc313879809" localSheetId="0">OBSAH!#REF!</definedName>
    <definedName name="_Toc313879810" localSheetId="0">OBSAH!#REF!</definedName>
    <definedName name="_Toc325438292" localSheetId="0">OBSAH!#REF!</definedName>
    <definedName name="_Toc356482789" localSheetId="0">OBSAH!#REF!</definedName>
    <definedName name="_Toc514828152" localSheetId="0">OBSAH!$D$4</definedName>
    <definedName name="_Toc514828180" localSheetId="0">OBSAH!#REF!</definedName>
    <definedName name="doplnena">'[1]dane a odvody z dávok'!$A$83:$H$112</definedName>
    <definedName name="PocOby">'[1]poberatelia dôchodkov'!$K$12:$O$45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29" i="13" l="1"/>
  <c r="F229" i="13"/>
  <c r="H228" i="13"/>
  <c r="H227" i="13"/>
  <c r="H226" i="13"/>
  <c r="H225" i="13"/>
  <c r="H224" i="13"/>
  <c r="H223" i="13"/>
  <c r="H222" i="13"/>
  <c r="H221" i="13"/>
  <c r="H220" i="13"/>
  <c r="H219" i="13"/>
  <c r="H218" i="13"/>
  <c r="H217" i="13"/>
  <c r="H216" i="13"/>
  <c r="H215" i="13"/>
  <c r="H214" i="13"/>
  <c r="H213" i="13"/>
  <c r="F29" i="13" l="1"/>
  <c r="E29" i="13"/>
  <c r="E7" i="13"/>
  <c r="I227" i="9" l="1"/>
  <c r="I228" i="9"/>
  <c r="I229" i="9"/>
  <c r="G229" i="9" s="1"/>
  <c r="I230" i="9"/>
  <c r="H230" i="9" s="1"/>
  <c r="I231" i="9"/>
  <c r="I232" i="9"/>
  <c r="G232" i="9" s="1"/>
  <c r="I233" i="9"/>
  <c r="H233" i="9" s="1"/>
  <c r="I234" i="9"/>
  <c r="H234" i="9" s="1"/>
  <c r="I235" i="9"/>
  <c r="I236" i="9"/>
  <c r="I237" i="9"/>
  <c r="G237" i="9" s="1"/>
  <c r="I238" i="9"/>
  <c r="H238" i="9" s="1"/>
  <c r="I239" i="9"/>
  <c r="I240" i="9"/>
  <c r="G240" i="9" s="1"/>
  <c r="I241" i="9"/>
  <c r="H241" i="9" s="1"/>
  <c r="I242" i="9"/>
  <c r="H242" i="9" s="1"/>
  <c r="I224" i="9"/>
  <c r="I225" i="9"/>
  <c r="G225" i="9" s="1"/>
  <c r="I226" i="9"/>
  <c r="H226" i="9" s="1"/>
  <c r="I220" i="9"/>
  <c r="G220" i="9" s="1"/>
  <c r="I221" i="9"/>
  <c r="I222" i="9"/>
  <c r="G222" i="9" s="1"/>
  <c r="I223" i="9"/>
  <c r="H223" i="9" s="1"/>
  <c r="I219" i="9"/>
  <c r="H219" i="9" s="1"/>
  <c r="G241" i="9"/>
  <c r="H240" i="9"/>
  <c r="H239" i="9"/>
  <c r="G239" i="9"/>
  <c r="H237" i="9"/>
  <c r="H236" i="9"/>
  <c r="G236" i="9"/>
  <c r="H235" i="9"/>
  <c r="G235" i="9"/>
  <c r="G233" i="9"/>
  <c r="H232" i="9"/>
  <c r="H231" i="9"/>
  <c r="G231" i="9"/>
  <c r="H229" i="9"/>
  <c r="H228" i="9"/>
  <c r="G228" i="9"/>
  <c r="H227" i="9"/>
  <c r="G227" i="9"/>
  <c r="G226" i="9"/>
  <c r="H225" i="9"/>
  <c r="H224" i="9"/>
  <c r="G224" i="9"/>
  <c r="H222" i="9"/>
  <c r="H221" i="9"/>
  <c r="G221" i="9"/>
  <c r="I177" i="9"/>
  <c r="H177" i="9"/>
  <c r="H220" i="9" l="1"/>
  <c r="G219" i="9"/>
  <c r="G230" i="9"/>
  <c r="G234" i="9"/>
  <c r="G238" i="9"/>
  <c r="G242" i="9"/>
  <c r="G223" i="9"/>
  <c r="K67" i="9" l="1"/>
  <c r="L67" i="9"/>
  <c r="M67" i="9"/>
  <c r="J67" i="9"/>
  <c r="I67" i="9"/>
  <c r="H67" i="9"/>
  <c r="O50" i="14" l="1"/>
  <c r="O52" i="14"/>
  <c r="O51" i="14"/>
  <c r="O55" i="14"/>
  <c r="O54" i="14"/>
  <c r="O53" i="14"/>
  <c r="O56" i="14"/>
  <c r="O57" i="14"/>
  <c r="H266" i="22" l="1"/>
  <c r="I264" i="22" s="1"/>
  <c r="I265" i="22" l="1"/>
  <c r="I262" i="22"/>
  <c r="I261" i="22"/>
  <c r="I263" i="22"/>
  <c r="H123" i="9" l="1"/>
  <c r="J78" i="9"/>
  <c r="J79" i="9"/>
  <c r="J80" i="9"/>
  <c r="J81" i="9"/>
  <c r="J82" i="9"/>
  <c r="L51" i="5" l="1"/>
  <c r="M51" i="5"/>
  <c r="N51" i="5"/>
  <c r="O51" i="5"/>
  <c r="P51" i="5"/>
  <c r="Q51" i="5"/>
  <c r="R51" i="5"/>
  <c r="N111" i="12" l="1"/>
  <c r="P111" i="12" s="1"/>
  <c r="N112" i="12"/>
  <c r="O112" i="12" s="1"/>
  <c r="Q111" i="12" l="1"/>
  <c r="R111" i="12"/>
  <c r="O111" i="12"/>
  <c r="P112" i="12"/>
  <c r="R112" i="12"/>
  <c r="Q112" i="12"/>
  <c r="J49" i="11" l="1"/>
  <c r="K49" i="11"/>
  <c r="L49" i="11"/>
  <c r="M49" i="11"/>
  <c r="AI49" i="11"/>
  <c r="AH49" i="11"/>
  <c r="AG49" i="11"/>
  <c r="AF49" i="11"/>
  <c r="AE49" i="11"/>
  <c r="AD49" i="11"/>
  <c r="AC49" i="11"/>
  <c r="AB49" i="11"/>
  <c r="AA49" i="11"/>
  <c r="Z49" i="11"/>
  <c r="Y49" i="11"/>
  <c r="X49" i="11"/>
  <c r="W49" i="11"/>
  <c r="V49" i="11"/>
  <c r="U49" i="11"/>
  <c r="T49" i="11"/>
  <c r="S49" i="11"/>
  <c r="R49" i="11"/>
  <c r="Q49" i="11"/>
  <c r="P49" i="11"/>
  <c r="O49" i="11"/>
  <c r="N49" i="11"/>
  <c r="X17" i="10" l="1"/>
  <c r="W17" i="10"/>
  <c r="V17" i="10"/>
  <c r="U17" i="10"/>
  <c r="T17" i="10"/>
  <c r="S17" i="10"/>
  <c r="R17" i="10"/>
  <c r="Q17" i="10"/>
  <c r="I142" i="9" l="1"/>
  <c r="K142" i="9"/>
  <c r="J142" i="9"/>
  <c r="H142" i="9"/>
  <c r="L142" i="9"/>
  <c r="N55" i="9"/>
  <c r="N56" i="9"/>
  <c r="N57" i="9"/>
  <c r="N58" i="9"/>
  <c r="N59" i="9"/>
  <c r="N60" i="9"/>
  <c r="N61" i="9"/>
  <c r="N62" i="9"/>
  <c r="N63" i="9"/>
  <c r="N64" i="9"/>
  <c r="N65" i="9"/>
  <c r="N66" i="9"/>
  <c r="J76" i="9"/>
  <c r="M76" i="9"/>
  <c r="J77" i="9"/>
  <c r="M77" i="9"/>
  <c r="M78" i="9"/>
  <c r="M79" i="9"/>
  <c r="M80" i="9"/>
  <c r="M81" i="9"/>
  <c r="M82" i="9"/>
  <c r="J83" i="9"/>
  <c r="M83" i="9"/>
  <c r="H105" i="9"/>
  <c r="I105" i="9"/>
  <c r="I123" i="9"/>
  <c r="J123" i="9"/>
  <c r="K123" i="9"/>
  <c r="N67" i="9" l="1"/>
  <c r="J68" i="9" s="1"/>
  <c r="N68" i="9" l="1"/>
  <c r="M68" i="9"/>
  <c r="K68" i="9"/>
  <c r="I68" i="9"/>
  <c r="H68" i="9"/>
  <c r="L68" i="9"/>
</calcChain>
</file>

<file path=xl/sharedStrings.xml><?xml version="1.0" encoding="utf-8"?>
<sst xmlns="http://schemas.openxmlformats.org/spreadsheetml/2006/main" count="4210" uniqueCount="2599">
  <si>
    <t>Príspevky na podporu náhradnej starostlivosti</t>
  </si>
  <si>
    <t>Dávka</t>
  </si>
  <si>
    <t>Počet vyplatených dávok</t>
  </si>
  <si>
    <t xml:space="preserve">Index </t>
  </si>
  <si>
    <t>Nemocenské</t>
  </si>
  <si>
    <t>Ošetrovné</t>
  </si>
  <si>
    <t>Vyrovnávacia dávka</t>
  </si>
  <si>
    <t>Materské</t>
  </si>
  <si>
    <t>Zdroj: Sociálna poisťovňa</t>
  </si>
  <si>
    <t>Typ dôchodku</t>
  </si>
  <si>
    <t>Počty vyplácaných dôchodkov k:</t>
  </si>
  <si>
    <t>Priemerná výška (sólo) dôchodku v €:</t>
  </si>
  <si>
    <t>Starobný (sólo + v súbehu) spolu</t>
  </si>
  <si>
    <t>Predčasný starobný (sólo + v súbehu) spolu</t>
  </si>
  <si>
    <t>Invalidný (sólo + v súbehu) spolu</t>
  </si>
  <si>
    <t>Vdovský (sólo+ v súbehu)</t>
  </si>
  <si>
    <t>Vdovecký (sólo+ v súbehu)</t>
  </si>
  <si>
    <t>Sirotský</t>
  </si>
  <si>
    <t>Spolu</t>
  </si>
  <si>
    <t>x</t>
  </si>
  <si>
    <t>Dôchodky neprevzaté do automatizovanej evidencie</t>
  </si>
  <si>
    <t>Dôchodky vyplácané do cudziny</t>
  </si>
  <si>
    <t>Druh dôchodku</t>
  </si>
  <si>
    <t>rok 2016</t>
  </si>
  <si>
    <t>rok 2017</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</si>
  <si>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</si>
  <si>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</si>
  <si>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</si>
  <si>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</si>
  <si>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</si>
  <si>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</si>
  <si>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*priemerná výška vypočítaná z úhrnnej sumy oboch vyplácaných dôchodkov</t>
  </si>
  <si>
    <t>Obdobie</t>
  </si>
  <si>
    <t>Počet prípadov</t>
  </si>
  <si>
    <t>Priemerná výška dávky v €</t>
  </si>
  <si>
    <t>Výdavky na dávku garančného poistenia v tis.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</si>
  <si>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</si>
  <si>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</si>
  <si>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</si>
  <si>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</si>
  <si>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</si>
  <si>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</si>
  <si>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</si>
  <si>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</si>
  <si>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</si>
  <si>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</si>
  <si>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</si>
  <si>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</si>
  <si>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</si>
  <si>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</si>
  <si>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</si>
  <si>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</si>
  <si>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</si>
  <si>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</si>
  <si>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</si>
  <si>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</si>
  <si>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AEGON, d.s.s., a.s.</t>
  </si>
  <si>
    <t>Allianz - Slovenská d.s.s., a.s.</t>
  </si>
  <si>
    <t>AXA d.s.s., a.s.</t>
  </si>
  <si>
    <t>DSS Poštovej banky d.s.s. a.s.</t>
  </si>
  <si>
    <t>NN d.s.s., a.s.</t>
  </si>
  <si>
    <t>VÚB Generali d.s.s., a.s.</t>
  </si>
  <si>
    <t>100,0 %</t>
  </si>
  <si>
    <t>Percentuálne podiely rozdelenia majetku v dôchodkových fondoch za všetky DSS</t>
  </si>
  <si>
    <t>Dátum</t>
  </si>
  <si>
    <t>Zmiešané n.d.f.</t>
  </si>
  <si>
    <t>Akciový n.d.f.</t>
  </si>
  <si>
    <t>Indexové n.d.f.</t>
  </si>
  <si>
    <t>Dôchodkové fondy</t>
  </si>
  <si>
    <t>Zhodnotenie v roku 2017</t>
  </si>
  <si>
    <t>Dlhopisové garantované</t>
  </si>
  <si>
    <t>1,08 %</t>
  </si>
  <si>
    <t>Zmiešané negarantované</t>
  </si>
  <si>
    <t>5,49 %</t>
  </si>
  <si>
    <t>Akciové negarantované</t>
  </si>
  <si>
    <t>6,26 %</t>
  </si>
  <si>
    <t>Indexové negarantované</t>
  </si>
  <si>
    <t>6,73 %</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</si>
  <si>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</si>
  <si>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</si>
  <si>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</si>
  <si>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</si>
  <si>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</si>
  <si>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</si>
  <si>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</si>
  <si>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</si>
  <si>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</si>
  <si>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</si>
  <si>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</si>
  <si>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</si>
  <si>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</si>
  <si>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Počet účastníkov vo výplatnej fáze</t>
  </si>
  <si>
    <t>Axa d.d.s., a.s.</t>
  </si>
  <si>
    <t>132 605</t>
  </si>
  <si>
    <t>1 200</t>
  </si>
  <si>
    <t>133 805</t>
  </si>
  <si>
    <t>17,0 %</t>
  </si>
  <si>
    <t>DDS Tatra banky, a.s.</t>
  </si>
  <si>
    <t>201 109</t>
  </si>
  <si>
    <t>9 086</t>
  </si>
  <si>
    <t>210 195</t>
  </si>
  <si>
    <t>26,7 %</t>
  </si>
  <si>
    <t>299 112</t>
  </si>
  <si>
    <t>4 266</t>
  </si>
  <si>
    <t>303 378</t>
  </si>
  <si>
    <t>38,5 %</t>
  </si>
  <si>
    <t>Stabilita, d.d.s., a.s.</t>
  </si>
  <si>
    <t>124 515</t>
  </si>
  <si>
    <t>16 095</t>
  </si>
  <si>
    <t>140 610</t>
  </si>
  <si>
    <t>17,8 %</t>
  </si>
  <si>
    <t>757 341</t>
  </si>
  <si>
    <t>30 647</t>
  </si>
  <si>
    <t>787 988</t>
  </si>
  <si>
    <t>Zdroj: Asociácia doplnkových dôchodkových spoločností; výpočet MPSVR SR</t>
  </si>
  <si>
    <t>Druh dávky</t>
  </si>
  <si>
    <t>Suma dávok (mil. €) v roku 2017</t>
  </si>
  <si>
    <t>Doplnkový starobný dôchodok</t>
  </si>
  <si>
    <t>Doplnkový výsluhový dôchodok</t>
  </si>
  <si>
    <t>Odstupné</t>
  </si>
  <si>
    <t>Predčasný výber</t>
  </si>
  <si>
    <t>Jednorazové vyrovnanie</t>
  </si>
  <si>
    <t>Majetok v príspevkových doplnkových dôchodkových fondoch (mil. €)</t>
  </si>
  <si>
    <t>Majetok vo výplatných doplnkových dôchodkových fondoch (mil. €)</t>
  </si>
  <si>
    <t>Majetok spolu (mil. €)</t>
  </si>
  <si>
    <t>Ročné zhodnotenie doplnkových dôchodkových fondov[1]</t>
  </si>
  <si>
    <t>Zdroj: NBS, výpočet: MPSVR SR</t>
  </si>
  <si>
    <t>rok</t>
  </si>
  <si>
    <t>Zdroj: RSD MIS, vrátane prídavkov vyplácaných do cudziny</t>
  </si>
  <si>
    <t>rok/počet</t>
  </si>
  <si>
    <t>na jedno dieťa</t>
  </si>
  <si>
    <t>na dve deti</t>
  </si>
  <si>
    <t>na tri deti</t>
  </si>
  <si>
    <t>na štyri a viac detí</t>
  </si>
  <si>
    <t>Zdroj: RSD MIS</t>
  </si>
  <si>
    <t>Graf 3.2 Počet poberateľov rodičovského príspevku</t>
  </si>
  <si>
    <t>počet poberateľov</t>
  </si>
  <si>
    <t>január</t>
  </si>
  <si>
    <t>február</t>
  </si>
  <si>
    <t>marec</t>
  </si>
  <si>
    <t>apríl</t>
  </si>
  <si>
    <t>máj</t>
  </si>
  <si>
    <t>jún</t>
  </si>
  <si>
    <t>júl</t>
  </si>
  <si>
    <t>august</t>
  </si>
  <si>
    <t>september</t>
  </si>
  <si>
    <t>október</t>
  </si>
  <si>
    <t>november</t>
  </si>
  <si>
    <t>december</t>
  </si>
  <si>
    <t>priemer</t>
  </si>
  <si>
    <t>počet poberateľov RP</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</si>
  <si>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</si>
  <si>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</si>
  <si>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</si>
  <si>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</si>
  <si>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</si>
  <si>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</si>
  <si>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</si>
  <si>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</si>
  <si>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Okres</t>
  </si>
  <si>
    <t>Medzilaborce</t>
  </si>
  <si>
    <t>Detva</t>
  </si>
  <si>
    <t>Poltár</t>
  </si>
  <si>
    <t>Senec</t>
  </si>
  <si>
    <t>Bratislava V</t>
  </si>
  <si>
    <t>Bratislava II</t>
  </si>
  <si>
    <t xml:space="preserve"> príspevku pri narodení dieťaťa</t>
  </si>
  <si>
    <t>spolu</t>
  </si>
  <si>
    <t>z toho vo vyššej sume</t>
  </si>
  <si>
    <t>54 884</t>
  </si>
  <si>
    <t>51 724</t>
  </si>
  <si>
    <t>Počet poberateľov celkom</t>
  </si>
  <si>
    <t>87 727</t>
  </si>
  <si>
    <t>z toho UoZ</t>
  </si>
  <si>
    <t>57 725</t>
  </si>
  <si>
    <t>Počet spoločne posudzovaných členov domácnosti</t>
  </si>
  <si>
    <t>192 677</t>
  </si>
  <si>
    <t xml:space="preserve"> z toho UoZ</t>
  </si>
  <si>
    <t>77 916</t>
  </si>
  <si>
    <t>154 499 735</t>
  </si>
  <si>
    <t>Zdroj: RSD MIS, finančné prostriedky podľa Návrhu záverečného účtu kapitoly MPSVR SR, priemerná výška dávky vypočítaná z vynaložených finančných prostriedkov vyplatených v štandardnom nároku</t>
  </si>
  <si>
    <t>jednotlivec bez detí</t>
  </si>
  <si>
    <t>jednotlivec s 1-4 deťmi</t>
  </si>
  <si>
    <t>jednotlivec s 5 a viac deťmi</t>
  </si>
  <si>
    <t>dvojica bez detí</t>
  </si>
  <si>
    <t>dvojica s 1-4 deťmi</t>
  </si>
  <si>
    <t>dvojica s 5 a viac deťmi</t>
  </si>
  <si>
    <t>%</t>
  </si>
  <si>
    <t xml:space="preserve">Zdroj: RSD MIS a ŠÚ SR </t>
  </si>
  <si>
    <t>počet obyvateľov ku koncu roka</t>
  </si>
  <si>
    <t>počet SPO (december)</t>
  </si>
  <si>
    <t>podiel</t>
  </si>
  <si>
    <t>BA</t>
  </si>
  <si>
    <t>TT</t>
  </si>
  <si>
    <t>TN</t>
  </si>
  <si>
    <t>NR</t>
  </si>
  <si>
    <t>ZA</t>
  </si>
  <si>
    <t>BB</t>
  </si>
  <si>
    <t>PO</t>
  </si>
  <si>
    <t>KE</t>
  </si>
  <si>
    <t xml:space="preserve">  </t>
  </si>
  <si>
    <t>muži</t>
  </si>
  <si>
    <t>ženy</t>
  </si>
  <si>
    <t>2017-01</t>
  </si>
  <si>
    <t>2017-02</t>
  </si>
  <si>
    <t>2017-03</t>
  </si>
  <si>
    <t>2017-04</t>
  </si>
  <si>
    <t>2017-05</t>
  </si>
  <si>
    <t>2017-06</t>
  </si>
  <si>
    <t>2017-07</t>
  </si>
  <si>
    <t>2017-08</t>
  </si>
  <si>
    <t>2017-09</t>
  </si>
  <si>
    <t>2017-10</t>
  </si>
  <si>
    <t>2017-11</t>
  </si>
  <si>
    <t>2017-12</t>
  </si>
  <si>
    <t>SPOLU</t>
  </si>
  <si>
    <t>Zamestnaní</t>
  </si>
  <si>
    <t>Uchádzač o zamestnanie</t>
  </si>
  <si>
    <t>Študujúci, ktorí poberajú rodičovský príspevok</t>
  </si>
  <si>
    <t>Výkon dobrovoľnej vojenskej služby</t>
  </si>
  <si>
    <t>Mesiac</t>
  </si>
  <si>
    <t>Rok</t>
  </si>
  <si>
    <t>Bratislavský kraj</t>
  </si>
  <si>
    <t>Trnavský kraj</t>
  </si>
  <si>
    <t>Trenčiansky kraj</t>
  </si>
  <si>
    <t>Nitriansky kraj</t>
  </si>
  <si>
    <t>Žilinský kraj</t>
  </si>
  <si>
    <t>Banskobystrický kraj</t>
  </si>
  <si>
    <t>Prešovský kraj</t>
  </si>
  <si>
    <t>Košický kraj</t>
  </si>
  <si>
    <t>plnenie školských povinností</t>
  </si>
  <si>
    <t>stravovacie návyky</t>
  </si>
  <si>
    <t>jednočlenná domácnosť</t>
  </si>
  <si>
    <t>viacčlenná domácnosť</t>
  </si>
  <si>
    <t xml:space="preserve">podiel </t>
  </si>
  <si>
    <t>Kraj</t>
  </si>
  <si>
    <t>neplatené výživné (deti) 2017</t>
  </si>
  <si>
    <t>sirotský dôchodok (deti) 2017</t>
  </si>
  <si>
    <t>neplatené výživné  (poberatelia) 2017</t>
  </si>
  <si>
    <t>sirotský dôchodok (poberatelia) 2017</t>
  </si>
  <si>
    <t>Počet detí spolu</t>
  </si>
  <si>
    <t>Počet detí</t>
  </si>
  <si>
    <t>do 14 rokov</t>
  </si>
  <si>
    <t>vek 15 – 18 rokov</t>
  </si>
  <si>
    <t>chlapci</t>
  </si>
  <si>
    <t>dievčatá</t>
  </si>
  <si>
    <t>15 469</t>
  </si>
  <si>
    <t>4 552</t>
  </si>
  <si>
    <t>2 681</t>
  </si>
  <si>
    <t>5 594</t>
  </si>
  <si>
    <t>2 642</t>
  </si>
  <si>
    <t>Zdroj: V(MPSVR SR)12-01</t>
  </si>
  <si>
    <t>Náhradná osobná starostlivosť</t>
  </si>
  <si>
    <t>Pestúnska starostlivosť</t>
  </si>
  <si>
    <t>Poručníctvo</t>
  </si>
  <si>
    <t>1 382</t>
  </si>
  <si>
    <t>Zdroj: V(MPSVR SR) 12-01</t>
  </si>
  <si>
    <t>Počet akreditovaných subjektov</t>
  </si>
  <si>
    <t xml:space="preserve">Subjekty vykonávajúce opatrenia sociálnoprávnej ochrany detí a sociálnej kurately podľa zákona č. 305/2005 Z. z. </t>
  </si>
  <si>
    <t>Detský domov</t>
  </si>
  <si>
    <t>Krízové stredisko</t>
  </si>
  <si>
    <t>Resocializačné stredisko</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</si>
  <si>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</si>
  <si>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</si>
  <si>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</si>
  <si>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</si>
  <si>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</si>
  <si>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</si>
  <si>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</si>
  <si>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</si>
  <si>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Druh preukazu</t>
  </si>
  <si>
    <t>Preukaz fyzickej osoby s ťažkým zdravotným postihnutím (bez sprievodcu)</t>
  </si>
  <si>
    <t>Preukaz fyzickej osoby s ťažkým zdravotným postihnutím so sprievodcom</t>
  </si>
  <si>
    <t>Parkovacie preukazy pre fyzickú osobu so zdravotným postihnutím</t>
  </si>
  <si>
    <t>Zdroj: MPSVR SR (RSD MIS)</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</si>
  <si>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</si>
  <si>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</si>
  <si>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</si>
  <si>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</si>
  <si>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</si>
  <si>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</si>
  <si>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b) opatruje dve alebo viaceré FO s ŤZP</t>
  </si>
  <si>
    <t>c) opatruje jednu FO s ŤZP, ktorá je viac ako 20 hodín týždenne v zariadení</t>
  </si>
  <si>
    <t>d) opatruje dve alebo viaceré FO s ŤZP, ktoré sú viac ako 20 hodín týždenne v zariadení</t>
  </si>
  <si>
    <t>e) opatruje FO s ŤZP, ktorá je v zariadení viac ako 20 hodín týždenne a súčasne opatruje aj druhú FO s ŤZP, ktorá nie je v zariadení alebo je v zariadení najviac 20 hodín týždenne</t>
  </si>
  <si>
    <t>a) opatruje jednu FO s ŤZP</t>
  </si>
  <si>
    <t xml:space="preserve">Zdroj: MPSVR SR </t>
  </si>
  <si>
    <t>[1] Pri PP na osobnú asistenciu, PP na prepravu a PP na opatrovanie do výpočtu výšky PP vstupujú aj ďalšie parametre, najmä výška príjmu FO s ŤZP</t>
  </si>
  <si>
    <t>Druhy jednorazových peňažných príspevkov na kompenzáciu</t>
  </si>
  <si>
    <t>Maximálna výška v €</t>
  </si>
  <si>
    <t xml:space="preserve">Peňažný príspevok na kúpu pomôcky </t>
  </si>
  <si>
    <t>1 659,70</t>
  </si>
  <si>
    <t xml:space="preserve">Peňažný príspevok na výcvik používania pomôcky </t>
  </si>
  <si>
    <t xml:space="preserve">Peňažný príspevok na úpravu pomôcky </t>
  </si>
  <si>
    <t xml:space="preserve">Peňažný príspevok na kúpu zdvíhacieho zariadenia </t>
  </si>
  <si>
    <t xml:space="preserve">Peňažný príspevok na kúpu osobného motorového vozidla </t>
  </si>
  <si>
    <t xml:space="preserve">Peňažný príspevok na úpravu osobného motorového vozidla </t>
  </si>
  <si>
    <t>Úhrn peňažných príspevkov na úpravu bytu a peňažných</t>
  </si>
  <si>
    <t xml:space="preserve">príspevkov na úpravu rodinného domu v období siedmich rokov </t>
  </si>
  <si>
    <t xml:space="preserve">Úhrn peňažných príspevkov na úpravu garáže v období siedmich rokov </t>
  </si>
  <si>
    <t>Peňažné príspevky na kompenzáciu</t>
  </si>
  <si>
    <t>Priemerný mesačný počet poberateľov</t>
  </si>
  <si>
    <t>Vynaložené finančné prostriedky v €</t>
  </si>
  <si>
    <t>PP poskytované FO s ŤZP</t>
  </si>
  <si>
    <t>PP na opatrovanie*</t>
  </si>
  <si>
    <t>110 681 082</t>
  </si>
  <si>
    <t>* V uvedených počtoch figuruje každý poberateľ PP len raz, aj keď mu je poskytnutých viac príspevkov</t>
  </si>
  <si>
    <t xml:space="preserve">Zdroj: RSD MIS </t>
  </si>
  <si>
    <t>Opakované peňažné príspevky na kompenzáciu</t>
  </si>
  <si>
    <t>Priemerná mesačná výška PP v €</t>
  </si>
  <si>
    <t>PP na osobnú asistenciu</t>
  </si>
  <si>
    <t>45 835 122</t>
  </si>
  <si>
    <t>3 135 013</t>
  </si>
  <si>
    <t>PP na kompenzáciu zvýšených výdavkov:</t>
  </si>
  <si>
    <t>62 007 899</t>
  </si>
  <si>
    <t>14 706 858</t>
  </si>
  <si>
    <t>– hygienu alebo opotrebovanie šatstva, bielizne, obuvi a bytového zariadenia</t>
  </si>
  <si>
    <t>19 539 932</t>
  </si>
  <si>
    <t>27 727 790</t>
  </si>
  <si>
    <t>Jednorazové peňažné príspevky na kompenzáciu</t>
  </si>
  <si>
    <t>Počet poskytnutých PP*</t>
  </si>
  <si>
    <t>Priemerná výška PP v €</t>
  </si>
  <si>
    <t>PP na kúpu pomôcky</t>
  </si>
  <si>
    <t>2 224 284</t>
  </si>
  <si>
    <t>PP na výcvik používania pomôcky</t>
  </si>
  <si>
    <t>1 186,18</t>
  </si>
  <si>
    <t>PP na úpravu pomôcky</t>
  </si>
  <si>
    <t>PP na opravu pomôcky</t>
  </si>
  <si>
    <t>PP na kúpu zdvíhacieho zariadenia</t>
  </si>
  <si>
    <t>9 332,34</t>
  </si>
  <si>
    <t>6 933 928</t>
  </si>
  <si>
    <t>PP na kúpu osobného motorového vozidla</t>
  </si>
  <si>
    <t>6 765,54</t>
  </si>
  <si>
    <t>9 715 316</t>
  </si>
  <si>
    <t>PP na úpravu osobného motorového vozidla</t>
  </si>
  <si>
    <t>3 815,75</t>
  </si>
  <si>
    <t>PP na úpravu bytu</t>
  </si>
  <si>
    <t>2 575,77</t>
  </si>
  <si>
    <t>PP na úpravu rodinného domu</t>
  </si>
  <si>
    <t>2 365,70</t>
  </si>
  <si>
    <t>1 547 169</t>
  </si>
  <si>
    <t>PP na úpravu garáže</t>
  </si>
  <si>
    <t>1 402,39</t>
  </si>
  <si>
    <t>Vynaložené finančné prostriedky na PP SPOLU v €</t>
  </si>
  <si>
    <t>6 – 15 rokov</t>
  </si>
  <si>
    <t>16 – 25 rokov</t>
  </si>
  <si>
    <t>26 – 65 rokov</t>
  </si>
  <si>
    <t>viac ako 65 rokov</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</si>
  <si>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</si>
  <si>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</si>
  <si>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</si>
  <si>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</si>
  <si>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</si>
  <si>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</si>
  <si>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65+ rokov</t>
  </si>
  <si>
    <t>Počet oznámení od verejných poskytovateľov</t>
  </si>
  <si>
    <t>Počet oznámení od neverejných poskytovateľov</t>
  </si>
  <si>
    <t>Bratislavský</t>
  </si>
  <si>
    <t>Trnavský</t>
  </si>
  <si>
    <t xml:space="preserve">Nitriansky </t>
  </si>
  <si>
    <t>Trenčiansky</t>
  </si>
  <si>
    <t>Žilinský</t>
  </si>
  <si>
    <t>Banskobystrický</t>
  </si>
  <si>
    <t>Košický</t>
  </si>
  <si>
    <t>Prešovský</t>
  </si>
  <si>
    <t>Účel poskytovania dotácií:</t>
  </si>
  <si>
    <t>Podporené projekty</t>
  </si>
  <si>
    <t>Poskytnuté finančné prostriedky v €</t>
  </si>
  <si>
    <t>Príspevky verejnej správy</t>
  </si>
  <si>
    <t>Iné príjmy</t>
  </si>
  <si>
    <t>Zamestnávatelia</t>
  </si>
  <si>
    <t>Zamestnanci</t>
  </si>
  <si>
    <t>SZČO</t>
  </si>
  <si>
    <t>Dobrovoľní platitelia</t>
  </si>
  <si>
    <t>Cyprus</t>
  </si>
  <si>
    <t>Malta</t>
  </si>
  <si>
    <t>:</t>
  </si>
  <si>
    <t>Sociálne príspevky zamestnávateľov</t>
  </si>
  <si>
    <t>Sociálne príspevky chránených osôb</t>
  </si>
  <si>
    <t>Verejná správa</t>
  </si>
  <si>
    <t>EU28</t>
  </si>
  <si>
    <t>EA19</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</si>
  <si>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</si>
  <si>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</si>
  <si>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</si>
  <si>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</si>
  <si>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</si>
  <si>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</si>
  <si>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</si>
  <si>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</si>
  <si>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</si>
  <si>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</si>
  <si>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</si>
  <si>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</si>
  <si>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</si>
  <si>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</si>
  <si>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</si>
  <si>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</si>
  <si>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</si>
  <si>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</si>
  <si>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</si>
  <si>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</si>
  <si>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</si>
  <si>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</si>
  <si>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</si>
  <si>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</si>
  <si>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</si>
  <si>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</si>
  <si>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</si>
  <si>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UK</t>
  </si>
  <si>
    <t>údaje pre EU28,EA19, PL nie sú k dispozícii</t>
  </si>
  <si>
    <t>Iné výdavky</t>
  </si>
  <si>
    <t>Choroba, zdravotná starostlivosť</t>
  </si>
  <si>
    <t>Invalidita</t>
  </si>
  <si>
    <t>Staroba</t>
  </si>
  <si>
    <t>Sociálne vylúčenie a bývanie</t>
  </si>
  <si>
    <t>Pozostalí</t>
  </si>
  <si>
    <t>Rodina, deti</t>
  </si>
  <si>
    <t>Nezamestnanosť</t>
  </si>
  <si>
    <t>v PPS na obyvateľa</t>
  </si>
  <si>
    <t>% z HDP</t>
  </si>
  <si>
    <t>Rodina/deti</t>
  </si>
  <si>
    <t>Bývanie</t>
  </si>
  <si>
    <t>Sociálne vylúčenie</t>
  </si>
  <si>
    <t>EU15</t>
  </si>
  <si>
    <t>*PPS – purchasing power standard, parita (štandard) kúpnej sily</t>
  </si>
  <si>
    <t>Štát</t>
  </si>
  <si>
    <t>údaje pre EU28, EA19, PL nie sú k dispozícii</t>
  </si>
  <si>
    <t>starobný</t>
  </si>
  <si>
    <t>čiastočný starobný</t>
  </si>
  <si>
    <t>invalidný</t>
  </si>
  <si>
    <t>v PPS na osobu</t>
  </si>
  <si>
    <t>% HDP</t>
  </si>
  <si>
    <t>Hrubé výdavky (% HDP)</t>
  </si>
  <si>
    <t>Netto výdavky (% HDP)</t>
  </si>
  <si>
    <t>Efektívne daňovo-odvodové zaťaženie sociálnych dávok</t>
  </si>
  <si>
    <t>Prioritná os</t>
  </si>
  <si>
    <t>Podpora EÚ</t>
  </si>
  <si>
    <t>Národné zdroje</t>
  </si>
  <si>
    <t>Alokácia na os</t>
  </si>
  <si>
    <t>458 746 509</t>
  </si>
  <si>
    <t>90 338 909</t>
  </si>
  <si>
    <t>549 085 418</t>
  </si>
  <si>
    <t>206 715 082</t>
  </si>
  <si>
    <t>21 560 340</t>
  </si>
  <si>
    <t>228 275 422</t>
  </si>
  <si>
    <t>795 924 737</t>
  </si>
  <si>
    <t>154 045 542</t>
  </si>
  <si>
    <t>949 970 279</t>
  </si>
  <si>
    <t>294 699 291</t>
  </si>
  <si>
    <t>73 972 687</t>
  </si>
  <si>
    <t>368 671 978</t>
  </si>
  <si>
    <t>139 000 000</t>
  </si>
  <si>
    <t>24 529 413</t>
  </si>
  <si>
    <t>163 529 413</t>
  </si>
  <si>
    <t>243 662 462</t>
  </si>
  <si>
    <t>42 999 259</t>
  </si>
  <si>
    <t>286 661 721</t>
  </si>
  <si>
    <t>78 600 000</t>
  </si>
  <si>
    <t>16 103 753</t>
  </si>
  <si>
    <t>94 703 753</t>
  </si>
  <si>
    <t>Zdroj: RO OP ĽZ</t>
  </si>
  <si>
    <t>Vyplatené dávky (v tis. €)</t>
  </si>
  <si>
    <t>Zúčtovanie dávok §112, ods. 9</t>
  </si>
  <si>
    <t>Celkom výdavky ZFNP</t>
  </si>
  <si>
    <t>Vyplatené dávky (v tis. €)</t>
  </si>
  <si>
    <t>Rok 2017</t>
  </si>
  <si>
    <t>Počet prípadov zúčtovaných dávok</t>
  </si>
  <si>
    <t>Priemerná mesačná výška dávky v €</t>
  </si>
  <si>
    <t>Počet poberateľov sólo dôchodku (samostatne)</t>
  </si>
  <si>
    <t>Počet poberateľov dôchodkov vyplácaných v súbehu (s vdovským resp. vdoveckým)</t>
  </si>
  <si>
    <t xml:space="preserve">Spolu </t>
  </si>
  <si>
    <t>Starobný</t>
  </si>
  <si>
    <t>Predčasný starobný</t>
  </si>
  <si>
    <t>Vdovský – sólo</t>
  </si>
  <si>
    <t>Vdovecký- sólo</t>
  </si>
  <si>
    <t>Dôchodok manželky</t>
  </si>
  <si>
    <t>Sociálny</t>
  </si>
  <si>
    <t>ÚHRN</t>
  </si>
  <si>
    <t>Tabuľka 3 Počet poberateľov dôchodku a výška sólo dôchodkovej dávky podľa pohlavia</t>
  </si>
  <si>
    <t>Invalidný</t>
  </si>
  <si>
    <t>Vdovský (ženy) sólo</t>
  </si>
  <si>
    <t>Vdovecký (muži) sólo</t>
  </si>
  <si>
    <t>Výška dôchodku v €</t>
  </si>
  <si>
    <t>Počet poberateľov dôchodku : M+Ž spolu</t>
  </si>
  <si>
    <t>Starobný sólo + starobný vyplácaný v súbehu s vdovským a vdoveckým</t>
  </si>
  <si>
    <t>Predčasný starobný sólo + vyplácaný predčasný starobný v súbehu s vdovským a vdoveckým</t>
  </si>
  <si>
    <t>Invalidný sólo* + invalidný v súbehu s vdovským a vdoveckým</t>
  </si>
  <si>
    <t>Vdovský-sólo</t>
  </si>
  <si>
    <t>Vdovecký-sólo</t>
  </si>
  <si>
    <t>do 130</t>
  </si>
  <si>
    <t>130,1 – 200</t>
  </si>
  <si>
    <t>200,1 – 265</t>
  </si>
  <si>
    <t>nad 665,1</t>
  </si>
  <si>
    <t xml:space="preserve">* vrátane invalidných dôchodkov z mladosti </t>
  </si>
  <si>
    <t>Základný fond starobného poistenia (ZFSP)</t>
  </si>
  <si>
    <t>v tis. €</t>
  </si>
  <si>
    <t>Základný fond invalidného poistenia (ZFIP)</t>
  </si>
  <si>
    <t>Výdavky</t>
  </si>
  <si>
    <t>Vdovský</t>
  </si>
  <si>
    <t>Vdovecký</t>
  </si>
  <si>
    <t>zúčtovanie dávok §112, ods. 9 461/2003 Z. z.</t>
  </si>
  <si>
    <t>úhrn</t>
  </si>
  <si>
    <t>Štátom hradené dávky</t>
  </si>
  <si>
    <t>dôchodok manželky</t>
  </si>
  <si>
    <t>sociálny dôchodok</t>
  </si>
  <si>
    <t>zvýšenie pre bezvládnosť</t>
  </si>
  <si>
    <t>zvýšenie z dôvodu jediného zdroja príjmu</t>
  </si>
  <si>
    <t>zvýšenie dôchodku za odboj, rehabilitáciu a deportáciu</t>
  </si>
  <si>
    <t>príplatok k dôchodku politickým väzňom</t>
  </si>
  <si>
    <t>príspevok k dôchodku účasti národného boja za oslobodenie a vdovám a vdovcom po týchto osobách</t>
  </si>
  <si>
    <t>jednorazový finančný príspevok politickým väzňom podľa zákona č.462/2002 Z. z.</t>
  </si>
  <si>
    <t>príplatok za štátnu službu</t>
  </si>
  <si>
    <t>invalidný dôchodok z mladosti</t>
  </si>
  <si>
    <t>zvýšenie sumy starobného dôchodku a sumy invalidného dôchodku vyplácaného po dovŕšení dôchodkového veku na sumu minimálneho dôchodku a úhrada výdavkov spojených s konaním o nároku</t>
  </si>
  <si>
    <t>vyrovnávací príplatok</t>
  </si>
  <si>
    <t>príspevok športovému reprezentantovi</t>
  </si>
  <si>
    <t>vianočný príspevok – dopl. za predošlé roky</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</si>
  <si>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</si>
  <si>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</si>
  <si>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</si>
  <si>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</si>
  <si>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</si>
  <si>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</si>
  <si>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</si>
  <si>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</si>
  <si>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</si>
  <si>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</si>
  <si>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</si>
  <si>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</si>
  <si>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</si>
  <si>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</si>
  <si>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</si>
  <si>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</si>
  <si>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3 907</t>
  </si>
  <si>
    <t>Druh úrazovej dávky</t>
  </si>
  <si>
    <t>Priemerná výška vyplatenej dávky z ÚP v €</t>
  </si>
  <si>
    <t>Náhrada za stratu na zárobku počas PN *</t>
  </si>
  <si>
    <t>Náhrada za stratu na zárobku po skončení PN</t>
  </si>
  <si>
    <t>Náhrada za stratu na dôchodku</t>
  </si>
  <si>
    <t>Náhrada nákladov na výživu pozostalých</t>
  </si>
  <si>
    <t>Náhrada za bolesť</t>
  </si>
  <si>
    <t>Náhrada za sťaženie spoločenského uplatnenia</t>
  </si>
  <si>
    <t>Náhrada nákladov spojených s liečením</t>
  </si>
  <si>
    <t>Náhrada nákladov spojených s pohrebom</t>
  </si>
  <si>
    <t>Jednorazové odškodnenie pozostalých</t>
  </si>
  <si>
    <t>Náhrada za stratu na zárobku počas PN po 1.1.2004</t>
  </si>
  <si>
    <t>Náhrada za bolesť podľa § 99 ZSP**</t>
  </si>
  <si>
    <t>Náhrada za sťaženie spoločenského uplatnenia podľa § 99 ZSP</t>
  </si>
  <si>
    <t>Náhrada nákladov spojených s liečením podľa § 100 ZSP</t>
  </si>
  <si>
    <t>Náhrada nákladov spojených s pohrebom podľa § 101 ZSP</t>
  </si>
  <si>
    <t>Jednorazové vyrovnanie podľa § 90 ZSP</t>
  </si>
  <si>
    <t>Jednorazové odškodnenie podľa § 94 ZSP</t>
  </si>
  <si>
    <t>Úrazový príplatok podľa § 85 ZSP</t>
  </si>
  <si>
    <t>Pracovná rehabilitácia a rehabilitačné</t>
  </si>
  <si>
    <t>Rekvalifikácia a rekvalifikačné</t>
  </si>
  <si>
    <t>Úrazová renta</t>
  </si>
  <si>
    <t>Pozostalostná úrazová renta</t>
  </si>
  <si>
    <t>Zdroj : Sociálna poisťovňa</t>
  </si>
  <si>
    <t>* Dávky v 1. – 10. riadku sú vyplácané podľa právnych predpisov účinných do 31. 12. 2003</t>
  </si>
  <si>
    <t>** Dávky v 11. – 23. riadku sú vyplácané podľa zákona o sociálnom poistení (vrátane prekvalifikovaných úrazových rent)</t>
  </si>
  <si>
    <t>Tabuľka 8 Štátne dávky týkajúce sa úrazového poistenia</t>
  </si>
  <si>
    <t>Suma vyplatených dávok</t>
  </si>
  <si>
    <t>Odškodnenie prac. úrazov a chorôb z povolania zamestnancov zrušených zamestnávateľov, ktorých zakladateľom bol štát, alebo Fond národného majetku SR</t>
  </si>
  <si>
    <t>Plnenia vyplývajúce zo zodpovednosti zamestnávateľa za škodu pri pracovnom úraze a chorobe z povolania vzniknuté pred 1. aprílom 2002 u zamestnávateľa, ktorý mal podľa osobitného predpisu postavenie štátneho orgánu</t>
  </si>
  <si>
    <t>Úrazové dávky poskytované fyzickým osobám uvedeným v § 17 ods. 2 a 3 zákona o sociálnom poistení</t>
  </si>
  <si>
    <t>Zodpovednosť štátu za škodu na zdraví, ktorá vznikla vojakom povinnej vojenskej služby (plnenie podľa § 293 ods. 6)</t>
  </si>
  <si>
    <t>Výdavky ZFGP v tis. €</t>
  </si>
  <si>
    <t>na dávku garančného poistenia</t>
  </si>
  <si>
    <t>úhrada príspevkov na starobné dôchodkové sporenie</t>
  </si>
  <si>
    <t>Počet poberateľov vyplatenej dávky v nezamestnanosti</t>
  </si>
  <si>
    <t>Počet vyplatených dávok v nezamestnanosti</t>
  </si>
  <si>
    <t>Priemerná výška dávky v nezamestnanosti v €</t>
  </si>
  <si>
    <t>Celková výška výdavkov na dávky v tis. €</t>
  </si>
  <si>
    <t>Priemer</t>
  </si>
  <si>
    <t xml:space="preserve">Vekové pásma </t>
  </si>
  <si>
    <t>Pohlavie</t>
  </si>
  <si>
    <t>do 19 rokov</t>
  </si>
  <si>
    <t>20 – 24 rokov</t>
  </si>
  <si>
    <t>25 – 29 rokov</t>
  </si>
  <si>
    <t>30 – 34 rokov</t>
  </si>
  <si>
    <t>35 – 39 rokov</t>
  </si>
  <si>
    <t>40 – 44 rokov</t>
  </si>
  <si>
    <t>45 – 49 rokov</t>
  </si>
  <si>
    <t>50 – 54 rokov</t>
  </si>
  <si>
    <t>55 – 59 rokov</t>
  </si>
  <si>
    <t>nad 60 rokov</t>
  </si>
  <si>
    <t>nezistené</t>
  </si>
  <si>
    <t>do 20 rokov</t>
  </si>
  <si>
    <t>od 21 do 30 rokov</t>
  </si>
  <si>
    <t>od 31 do 40 rokov</t>
  </si>
  <si>
    <t>od 41 do 50 rokov</t>
  </si>
  <si>
    <t>od 51 rokov</t>
  </si>
  <si>
    <t>Vek</t>
  </si>
  <si>
    <t>Zdroj : Sociálna poisťovňa ; spracovanie: MPSVR SR</t>
  </si>
  <si>
    <t>Pomoc deťom týraným, sexuálne zneužívaným a šikanovaným</t>
  </si>
  <si>
    <t>Sexuálne zneužívanie</t>
  </si>
  <si>
    <t>Šikanovanie</t>
  </si>
  <si>
    <t>Využívanie na komerčné účely (pornografia, prostitúcia)</t>
  </si>
  <si>
    <t>Zanedbávanie (syndróm CAN)</t>
  </si>
  <si>
    <t>Počet evidovaných detí</t>
  </si>
  <si>
    <t>v tom</t>
  </si>
  <si>
    <t>Počet návrhov orgánu na začatie trestného stíhania</t>
  </si>
  <si>
    <t>celkovo</t>
  </si>
  <si>
    <t>Tabuľka 14 Deti umiestnené na základe rozhodnutia súdu do zariadení na výkon rozhodnutia súdu /predbežné opatrenie, výchovné opatrenie, ústavná starostlivosť a ochranná výchova/ k 31. 12.</t>
  </si>
  <si>
    <t>Zariadenia na výkon rozhodnutia súdu</t>
  </si>
  <si>
    <t>Krízové strediská</t>
  </si>
  <si>
    <t>Resocializačné strediská</t>
  </si>
  <si>
    <t>Diagnostické centrá</t>
  </si>
  <si>
    <t>Domovy sociálnych služieb</t>
  </si>
  <si>
    <t>Detské domovy</t>
  </si>
  <si>
    <t>Reedukačné domovy</t>
  </si>
  <si>
    <t>ÚS</t>
  </si>
  <si>
    <t>OV</t>
  </si>
  <si>
    <t>Poznámka: ÚS – ústavná starostlivosť, OV – ochranná výchova</t>
  </si>
  <si>
    <t>Tabuľka 15 Jednotlivé formy starostlivosti v detských domovoch</t>
  </si>
  <si>
    <t>Forma starostlivosti</t>
  </si>
  <si>
    <t>Profesionálne rodiny</t>
  </si>
  <si>
    <t>Samostatné skupiny</t>
  </si>
  <si>
    <t>Iné skupiny</t>
  </si>
  <si>
    <t>Zdroj: V(MPSVR SR) 5-01</t>
  </si>
  <si>
    <t>Tabuľka 16 Počty umiestnených detí a mladých dospelých v jednotlivých formách starostlivosti v detských domovoch k 31.12.</t>
  </si>
  <si>
    <t>Počet umiestnených detí v jednotlivých formách</t>
  </si>
  <si>
    <t>v profesionálnej rodine</t>
  </si>
  <si>
    <t>1 373</t>
  </si>
  <si>
    <t>v samostatnej skupine</t>
  </si>
  <si>
    <t>2 421</t>
  </si>
  <si>
    <t>v iných skupinách</t>
  </si>
  <si>
    <t>Počet klientov</t>
  </si>
  <si>
    <t>Počet konzultácií</t>
  </si>
  <si>
    <t>8 700</t>
  </si>
  <si>
    <t>9 410</t>
  </si>
  <si>
    <t>21 038</t>
  </si>
  <si>
    <t>80 268</t>
  </si>
  <si>
    <t>Problematika</t>
  </si>
  <si>
    <t xml:space="preserve">Rodinná </t>
  </si>
  <si>
    <t>1 773</t>
  </si>
  <si>
    <t>7 338</t>
  </si>
  <si>
    <t>Rozvodová, porozvodová</t>
  </si>
  <si>
    <t>2 423</t>
  </si>
  <si>
    <t>11 984</t>
  </si>
  <si>
    <t>Partnerská, manželská</t>
  </si>
  <si>
    <t>3 435</t>
  </si>
  <si>
    <t>Osobnostná</t>
  </si>
  <si>
    <t>2 892</t>
  </si>
  <si>
    <t>Náhradná rodinná starostlivosť</t>
  </si>
  <si>
    <t>2 409</t>
  </si>
  <si>
    <t>24 505</t>
  </si>
  <si>
    <t>Iná/Rôzne</t>
  </si>
  <si>
    <t>Drogové a iné závislosti</t>
  </si>
  <si>
    <t>Profesionálna rodina</t>
  </si>
  <si>
    <t>3 367</t>
  </si>
  <si>
    <t>Krízová intervencia</t>
  </si>
  <si>
    <t>Výchovné opatrenia</t>
  </si>
  <si>
    <t>24 916</t>
  </si>
  <si>
    <t>II.</t>
  </si>
  <si>
    <t>III.</t>
  </si>
  <si>
    <t>IV.</t>
  </si>
  <si>
    <t>V.</t>
  </si>
  <si>
    <t>VI.</t>
  </si>
  <si>
    <t>(v €)</t>
  </si>
  <si>
    <t>Druh zariadenia</t>
  </si>
  <si>
    <t>Počet miest k 31.12.2016</t>
  </si>
  <si>
    <t>z toho starostlivosť poskytovaná</t>
  </si>
  <si>
    <t>celoročne</t>
  </si>
  <si>
    <t>týždenne</t>
  </si>
  <si>
    <t>denne</t>
  </si>
  <si>
    <t>prechodne</t>
  </si>
  <si>
    <t>Zariadenia sociálnych služieb spolu</t>
  </si>
  <si>
    <t>1 292</t>
  </si>
  <si>
    <t>51 125</t>
  </si>
  <si>
    <t>40 646</t>
  </si>
  <si>
    <t>6 968</t>
  </si>
  <si>
    <t>2 913</t>
  </si>
  <si>
    <t>z toho</t>
  </si>
  <si>
    <t>zariadenie pre seniorov</t>
  </si>
  <si>
    <t>18 204</t>
  </si>
  <si>
    <t>18 140</t>
  </si>
  <si>
    <t>špecializované zariadenie</t>
  </si>
  <si>
    <t>6 229</t>
  </si>
  <si>
    <t>6 067</t>
  </si>
  <si>
    <t>denný stacionár</t>
  </si>
  <si>
    <t>5 148</t>
  </si>
  <si>
    <t>4 326</t>
  </si>
  <si>
    <t>zariadenie dočasnej starostlivosti o deti</t>
  </si>
  <si>
    <t>zariadenie podpo­rovaného bývania</t>
  </si>
  <si>
    <t>zariadenie núdzového bývania</t>
  </si>
  <si>
    <t>útulky</t>
  </si>
  <si>
    <t>2 030</t>
  </si>
  <si>
    <t>1 457</t>
  </si>
  <si>
    <t>rehabilitačné strediská</t>
  </si>
  <si>
    <t>zariadenia opatrovateľskej služby</t>
  </si>
  <si>
    <t>2 309</t>
  </si>
  <si>
    <t>1 651</t>
  </si>
  <si>
    <t>nocľaháreň</t>
  </si>
  <si>
    <t>1 088</t>
  </si>
  <si>
    <t>domov na polceste</t>
  </si>
  <si>
    <t>zariadenie podporovaného bývania</t>
  </si>
  <si>
    <t>útulok</t>
  </si>
  <si>
    <t>rehabilitačné stredisko</t>
  </si>
  <si>
    <t xml:space="preserve">nocľaháreň </t>
  </si>
  <si>
    <t>Druh zariadenia / zriaďovateľ</t>
  </si>
  <si>
    <t>bežné výdavky</t>
  </si>
  <si>
    <t>mzdové náklady</t>
  </si>
  <si>
    <t>povinné sociálne poistenie</t>
  </si>
  <si>
    <t>obstaranie majetku</t>
  </si>
  <si>
    <t>na zdravot-nú starostli-vosť</t>
  </si>
  <si>
    <t>na zdravotnú starostli-vosť</t>
  </si>
  <si>
    <t>404 883 075</t>
  </si>
  <si>
    <t>141 375 643</t>
  </si>
  <si>
    <t>183 239 886</t>
  </si>
  <si>
    <t>64 804 640</t>
  </si>
  <si>
    <t>8 992 578</t>
  </si>
  <si>
    <t>804 306</t>
  </si>
  <si>
    <t>155 908 760</t>
  </si>
  <si>
    <t>60 595 742</t>
  </si>
  <si>
    <t>66 916 678</t>
  </si>
  <si>
    <t>23 552 745</t>
  </si>
  <si>
    <t>2 471 804</t>
  </si>
  <si>
    <t>447 579</t>
  </si>
  <si>
    <t>59 034 817</t>
  </si>
  <si>
    <t>19 500 738</t>
  </si>
  <si>
    <t>27 906 402</t>
  </si>
  <si>
    <t>9 795 641</t>
  </si>
  <si>
    <t>1 011 570</t>
  </si>
  <si>
    <t>150 089</t>
  </si>
  <si>
    <t>11 988 772</t>
  </si>
  <si>
    <t>5 519 367</t>
  </si>
  <si>
    <t>4 430 338</t>
  </si>
  <si>
    <t>1 654 482</t>
  </si>
  <si>
    <t>72 002</t>
  </si>
  <si>
    <t>6 760</t>
  </si>
  <si>
    <t>3 697 332</t>
  </si>
  <si>
    <t>1 316 790</t>
  </si>
  <si>
    <t>1 627 173</t>
  </si>
  <si>
    <t>584 825</t>
  </si>
  <si>
    <t>130 055</t>
  </si>
  <si>
    <t>1 605</t>
  </si>
  <si>
    <t>2 740 571</t>
  </si>
  <si>
    <t>944 640</t>
  </si>
  <si>
    <t>1 209 454</t>
  </si>
  <si>
    <t>434 009</t>
  </si>
  <si>
    <t>26 832</t>
  </si>
  <si>
    <t>5 809</t>
  </si>
  <si>
    <t>5 681 566</t>
  </si>
  <si>
    <t>2 017 274</t>
  </si>
  <si>
    <t>2 266 466</t>
  </si>
  <si>
    <t>830 951</t>
  </si>
  <si>
    <t>435 938</t>
  </si>
  <si>
    <t>3 350 745</t>
  </si>
  <si>
    <t>901 755</t>
  </si>
  <si>
    <t>1 718 474</t>
  </si>
  <si>
    <t>603 810</t>
  </si>
  <si>
    <t>81 155</t>
  </si>
  <si>
    <t>19 821 129</t>
  </si>
  <si>
    <t>7 009 247</t>
  </si>
  <si>
    <t>9 017 928</t>
  </si>
  <si>
    <t>3 210 047</t>
  </si>
  <si>
    <t>346 171</t>
  </si>
  <si>
    <t>45 984</t>
  </si>
  <si>
    <t>1 832 270</t>
  </si>
  <si>
    <t>856 479</t>
  </si>
  <si>
    <t>648 654</t>
  </si>
  <si>
    <t>233 871</t>
  </si>
  <si>
    <t>6 614</t>
  </si>
  <si>
    <t>748 277</t>
  </si>
  <si>
    <t>329 043</t>
  </si>
  <si>
    <t>291 502</t>
  </si>
  <si>
    <t>102 295</t>
  </si>
  <si>
    <t>4 800</t>
  </si>
  <si>
    <t>domov na pol ceste</t>
  </si>
  <si>
    <t>Počet služieb</t>
  </si>
  <si>
    <t>Počet prijímateľov</t>
  </si>
  <si>
    <t>Zamestnanci poskytovateľov (v prepočítaných stavoch)</t>
  </si>
  <si>
    <t>nízkoprahové denné centrum</t>
  </si>
  <si>
    <t>pomoc pri osobnej starostlivosti o dieťa</t>
  </si>
  <si>
    <t>nízkoprahová sociálna služba pre deti a rodinu</t>
  </si>
  <si>
    <t>sprievodcovská a predčitateľská služba</t>
  </si>
  <si>
    <t>tlmočnícka služba</t>
  </si>
  <si>
    <t>sprostredkovanie tlmočníckej služby</t>
  </si>
  <si>
    <t>sprostredkovanie osobnej asistencie</t>
  </si>
  <si>
    <t>požičiavanie pomôcok</t>
  </si>
  <si>
    <t>monitorovanie a signalizácia potreby pomoci</t>
  </si>
  <si>
    <t>pomoc pri uplatňovaní opatrovníckych práv a povinností</t>
  </si>
  <si>
    <t>denné centrum</t>
  </si>
  <si>
    <t>integračné centrum</t>
  </si>
  <si>
    <t>jedáleň</t>
  </si>
  <si>
    <t>práčovňa</t>
  </si>
  <si>
    <t>stredisko osobnej hygieny</t>
  </si>
  <si>
    <t>komunitné centrum</t>
  </si>
  <si>
    <t>podpora samostatného bývania</t>
  </si>
  <si>
    <t>služba včasnej intervencie</t>
  </si>
  <si>
    <t>terénna sociálna služba krízovej intervencie</t>
  </si>
  <si>
    <t>Druh zariadenia sociálnych služieb</t>
  </si>
  <si>
    <t>pre deti</t>
  </si>
  <si>
    <t>s telesným postihnutím</t>
  </si>
  <si>
    <t>s duševnými poruchami a poruchami správania</t>
  </si>
  <si>
    <t>s telesným postihnutím a duševnými poruchami a poruchami správania</t>
  </si>
  <si>
    <t>pre dospelých</t>
  </si>
  <si>
    <t>so zmyslovým postihnutím</t>
  </si>
  <si>
    <t>s kombináciou postihnutí</t>
  </si>
  <si>
    <t>Zariadenia pre seniorov</t>
  </si>
  <si>
    <t>4 541</t>
  </si>
  <si>
    <t>Zariadenia podporovaného bývania</t>
  </si>
  <si>
    <t>Rehabilitačné strediská</t>
  </si>
  <si>
    <t>Špecializované zariadenie</t>
  </si>
  <si>
    <t>1 316</t>
  </si>
  <si>
    <t>SPOLU v SR</t>
  </si>
  <si>
    <t>7 699</t>
  </si>
  <si>
    <t>opatrovateľská služba</t>
  </si>
  <si>
    <t>prepravná služba</t>
  </si>
  <si>
    <t>základné sociálne poradenstvo</t>
  </si>
  <si>
    <t>špecializované sociálne poradenstvo</t>
  </si>
  <si>
    <t>sociálna rehabilitácia</t>
  </si>
  <si>
    <t>Kategória zamestnancov</t>
  </si>
  <si>
    <t xml:space="preserve">Odborní a administratívni zamestnanci </t>
  </si>
  <si>
    <t xml:space="preserve">Vychovávatelia </t>
  </si>
  <si>
    <t>Pomocní vychovávatelia</t>
  </si>
  <si>
    <t>Zamestnanci zabezpečujúci poskytovanie zdravotnej starostlivosti</t>
  </si>
  <si>
    <t>Pomocní zdravotnícki zamestnanci</t>
  </si>
  <si>
    <t>Zamestnanci vykonávajúci sociálnu agendu</t>
  </si>
  <si>
    <t>Zamestnanci vykonávajúci sociálnu prácu</t>
  </si>
  <si>
    <t>Ergoterapeuti</t>
  </si>
  <si>
    <t>Psychológovia</t>
  </si>
  <si>
    <t>Špeciálni pedagógovia</t>
  </si>
  <si>
    <t>Opatrovateľky z povolania</t>
  </si>
  <si>
    <t>Remeselní, manuálni alebo manipulační zamestnanci</t>
  </si>
  <si>
    <t>Zamestnanci stravovacích prevádzok</t>
  </si>
  <si>
    <t>Neuvedené zamestnanie</t>
  </si>
  <si>
    <t>Zdroj: PLATY (MPSVR SR) 1-02</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</si>
  <si>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</si>
  <si>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</si>
  <si>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</si>
  <si>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</si>
  <si>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</si>
  <si>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</si>
  <si>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</si>
  <si>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</si>
  <si>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</si>
  <si>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</si>
  <si>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</si>
  <si>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</si>
  <si>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</si>
  <si>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</si>
  <si>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</si>
  <si>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</si>
  <si>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</si>
  <si>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</si>
  <si>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</si>
  <si>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</si>
  <si>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</si>
  <si>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</si>
  <si>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</si>
  <si>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</si>
  <si>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</si>
  <si>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</si>
  <si>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</si>
  <si>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</si>
  <si>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</si>
  <si>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</si>
  <si>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</si>
  <si>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Spojené kráľovstvo</t>
  </si>
  <si>
    <t>Zdroj: Ročný výkaz o vykonávaní poradensko-psychologických služieb</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</si>
  <si>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</si>
  <si>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</si>
  <si>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</si>
  <si>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</si>
  <si>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</si>
  <si>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</si>
  <si>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</si>
  <si>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</si>
  <si>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</si>
  <si>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</si>
  <si>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predpokla­daný starobný</t>
  </si>
  <si>
    <t>predčasný v dôsledku zníženej pracovnej schopnosti</t>
  </si>
  <si>
    <t>pozosta­lostné</t>
  </si>
  <si>
    <t>predčasný z dôvodov trhu práce</t>
  </si>
  <si>
    <t>Slovensko</t>
  </si>
  <si>
    <t>Počet poberateľov dôchodkov*</t>
  </si>
  <si>
    <t>Podiel poberateľov dôchodkov na populáciu (%)</t>
  </si>
  <si>
    <t>úhrn*(osoby)</t>
  </si>
  <si>
    <t>muži (%)</t>
  </si>
  <si>
    <t>ženy(%)</t>
  </si>
  <si>
    <t>* Počet poberateľov dôchodkov bez dvojitého načítania</t>
  </si>
  <si>
    <t>Predbežné údaje: GR, UK</t>
  </si>
  <si>
    <t>: - údaj nie je k dispozícii</t>
  </si>
  <si>
    <t xml:space="preserve">Výdavky na sociálnu ochranu </t>
  </si>
  <si>
    <t>Sociálne dávky</t>
  </si>
  <si>
    <t>Hrubé výdavky (% HDP)</t>
  </si>
  <si>
    <t>% zdanených dávok</t>
  </si>
  <si>
    <t>% dávok, z ktorých sa platia soc. odvody</t>
  </si>
  <si>
    <t>efektívne daňovo-odvodové zaťaženie</t>
  </si>
  <si>
    <t>: - údaj nie je k dispozícii</t>
  </si>
  <si>
    <t>Popis</t>
  </si>
  <si>
    <t>Žiadateľ: Ústredie práce, sociálnych vecí a rodiny</t>
  </si>
  <si>
    <t>Prioritná os 3 Zamestnanosť</t>
  </si>
  <si>
    <t>Prioritná os 4 Sociálne začlenenie</t>
  </si>
  <si>
    <t>Prioritná os 5 Integrácia marginalizovaných rómskych komunít</t>
  </si>
  <si>
    <t>Podpora komplexného poskytovania miestnej občianskej poriadkovej služby v obciach s prítomnosťou MRK</t>
  </si>
  <si>
    <t>Zdroj: RO, ITMS</t>
  </si>
  <si>
    <t>Kód programu</t>
  </si>
  <si>
    <t>Názov programu</t>
  </si>
  <si>
    <t>Schválený rozpočet</t>
  </si>
  <si>
    <t>Upravený rozpočet</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</si>
  <si>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</si>
  <si>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</si>
  <si>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</si>
  <si>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</si>
  <si>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</si>
  <si>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</si>
  <si>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</si>
  <si>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</si>
  <si>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</si>
  <si>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</si>
  <si>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</si>
  <si>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</si>
  <si>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</si>
  <si>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</si>
  <si>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</si>
  <si>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</si>
  <si>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</si>
  <si>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</si>
  <si>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07C0206</t>
  </si>
  <si>
    <t>07C020A</t>
  </si>
  <si>
    <t>07C020B</t>
  </si>
  <si>
    <t>07C03</t>
  </si>
  <si>
    <t>Kompenzácia sociálnych dôsledkov ŤZP</t>
  </si>
  <si>
    <t>07C04</t>
  </si>
  <si>
    <t>Iniciatívy v oblasti sociálnej inklúzie</t>
  </si>
  <si>
    <t>07C040A</t>
  </si>
  <si>
    <t>07C040G</t>
  </si>
  <si>
    <t>07C05</t>
  </si>
  <si>
    <t>Starostlivosť o ohrozené deti</t>
  </si>
  <si>
    <t>07C0501</t>
  </si>
  <si>
    <t>07C0502</t>
  </si>
  <si>
    <t>07C0503</t>
  </si>
  <si>
    <t>07C0504</t>
  </si>
  <si>
    <t>07C06</t>
  </si>
  <si>
    <t>Nesystémové dávky sociálneho poistenia</t>
  </si>
  <si>
    <t>07C07</t>
  </si>
  <si>
    <t>Vianočný príspevok dôchodcom</t>
  </si>
  <si>
    <t>07E</t>
  </si>
  <si>
    <t>Tvorba a implementácia politík</t>
  </si>
  <si>
    <t>Riadiaca, koncepčná a výskumná činnosť</t>
  </si>
  <si>
    <t>07E0401</t>
  </si>
  <si>
    <t>07E0402</t>
  </si>
  <si>
    <t>07E0501</t>
  </si>
  <si>
    <t>Implementačná agentúra</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</si>
  <si>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</si>
  <si>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</si>
  <si>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</si>
  <si>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</si>
  <si>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</si>
  <si>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</si>
  <si>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</si>
  <si>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</si>
  <si>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</si>
  <si>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</si>
  <si>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</si>
  <si>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</si>
  <si>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</si>
  <si>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</si>
  <si>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</si>
  <si>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Systémy vnútornej správy</t>
  </si>
  <si>
    <t>0EK0H02</t>
  </si>
  <si>
    <t>Špecializované systémy</t>
  </si>
  <si>
    <t>0EK0H03</t>
  </si>
  <si>
    <t>Podporná infraštruktúra</t>
  </si>
  <si>
    <t>06H09</t>
  </si>
  <si>
    <t>0AR05</t>
  </si>
  <si>
    <t>Výdavky spolu za kapitolu</t>
  </si>
  <si>
    <t>Zdroj: MPSVR SR, Návrh štátneho záverečného účtu</t>
  </si>
  <si>
    <t>Zdroj údajov</t>
  </si>
  <si>
    <t>Tabuľka 2</t>
  </si>
  <si>
    <t>Tabuľka 10</t>
  </si>
  <si>
    <t>Tabuľka 11</t>
  </si>
  <si>
    <t>Tabuľka 3.1</t>
  </si>
  <si>
    <t>SP</t>
  </si>
  <si>
    <t>Tabuľka 3.2</t>
  </si>
  <si>
    <t xml:space="preserve">Počet vyplácaných dôchodkových dávok a priemerná výška dôchodkov 
v roku 2016 a 2017
</t>
  </si>
  <si>
    <t>Tabuľka 3.3</t>
  </si>
  <si>
    <t>Tabuľka 3.4</t>
  </si>
  <si>
    <t>Výdavky na dávku garančného poistenia, počet prípadov a priemerná 
výška dávky v eurách v roku 2017</t>
  </si>
  <si>
    <t>Tabuľka 3.5</t>
  </si>
  <si>
    <t>Ročné zhodnotenie typov dôchodkových fondov</t>
  </si>
  <si>
    <t>Asociácia doplnkových dôchodkových spoločností; výpočet MPSVR SR</t>
  </si>
  <si>
    <t>NBS, výpočet: MPSVR SR</t>
  </si>
  <si>
    <t>Prídavok na dieťa</t>
  </si>
  <si>
    <t>RSD MIS, vrátane prídavkov vyplácaných do cudziny</t>
  </si>
  <si>
    <t>Poberatelia, ktorým sa poskytoval prídavok na dieťa podľa počtu detí</t>
  </si>
  <si>
    <t>RSD MIS</t>
  </si>
  <si>
    <t>Počet poberateľov rodičovského príspevku</t>
  </si>
  <si>
    <t>Prehľad počtu poberateľov príspevku na starostlivosť o dieťa podľa poskytovateľa starostlivosti</t>
  </si>
  <si>
    <t>MPSVR SR</t>
  </si>
  <si>
    <t>Podiel členov domácností v systéme pomoci v hmotnej núdzi z počtu obyvateľov v % v jednotlivých regiónoch (ku koncu roka)</t>
  </si>
  <si>
    <t>Tabuľka 3.19</t>
  </si>
  <si>
    <t>V(MPSVR SR)12-01</t>
  </si>
  <si>
    <t>Počet detí, na ktoré bol poskytnutý opakovaný príspevok dieťaťu podľa veku</t>
  </si>
  <si>
    <t>Počet platných preukazov</t>
  </si>
  <si>
    <t>MPSVR SR (RSD MIS)</t>
  </si>
  <si>
    <t>Prehľad opakovaných peňažných príspevkov na kompenzáciu</t>
  </si>
  <si>
    <t>Maximálne výšky jednorazových peňažných príspevkov na kompenzáciu</t>
  </si>
  <si>
    <t>Graf 3.15</t>
  </si>
  <si>
    <t>Poskytovanie dotácií v pôsobnosti MPSVR SR</t>
  </si>
  <si>
    <t>ŠÚ SR – ESSPROS</t>
  </si>
  <si>
    <t>Podiel prioritných osí na celkovej alokácii OP ĽZ</t>
  </si>
  <si>
    <t>RO OP ĽZ</t>
  </si>
  <si>
    <t>Príloha ku kapitole 3 - 1.časť</t>
  </si>
  <si>
    <t xml:space="preserve">Tabuľka 1 </t>
  </si>
  <si>
    <t>Príloha ku kapitole 3</t>
  </si>
  <si>
    <t xml:space="preserve">Tabuľka 3 </t>
  </si>
  <si>
    <t>Počet poberateľov dôchodku a výška sólo dôchodkovej dávky podľa pohlavia</t>
  </si>
  <si>
    <t xml:space="preserve">Tabuľka 4 </t>
  </si>
  <si>
    <t xml:space="preserve">Tabuľka 5 </t>
  </si>
  <si>
    <t xml:space="preserve">Tabuľka 6 </t>
  </si>
  <si>
    <t xml:space="preserve">Tabuľka 7 </t>
  </si>
  <si>
    <t xml:space="preserve">Tabuľka 8 </t>
  </si>
  <si>
    <t>Štátne dávky týkajúce sa úrazového poistenia</t>
  </si>
  <si>
    <t xml:space="preserve">Tabuľka 9 </t>
  </si>
  <si>
    <t xml:space="preserve">Graf 1 </t>
  </si>
  <si>
    <t xml:space="preserve">Graf 2 </t>
  </si>
  <si>
    <t>Graf 3</t>
  </si>
  <si>
    <t>Graf 4</t>
  </si>
  <si>
    <t>Príloha ku kapitole 3 - 2.časť</t>
  </si>
  <si>
    <t xml:space="preserve">Tabuľka 18 </t>
  </si>
  <si>
    <t xml:space="preserve">Tabuľka 19 </t>
  </si>
  <si>
    <t xml:space="preserve">Tabuľka 20 </t>
  </si>
  <si>
    <t xml:space="preserve">Tabuľka 21 </t>
  </si>
  <si>
    <t xml:space="preserve">Tabuľka 22 </t>
  </si>
  <si>
    <t>Počet zariadení sociálnych služieb a ich kapacita</t>
  </si>
  <si>
    <t>Prijímatelia sociálnej služby v zariadeniach sociálnych služieb</t>
  </si>
  <si>
    <t xml:space="preserve">Tabuľka 24 </t>
  </si>
  <si>
    <t>Výdavky zariadení sociálnych služieb</t>
  </si>
  <si>
    <t xml:space="preserve">Tabuľka 26 </t>
  </si>
  <si>
    <t xml:space="preserve">Tabuľka 30 </t>
  </si>
  <si>
    <t xml:space="preserve">Tabuľka 31 </t>
  </si>
  <si>
    <t xml:space="preserve">Tabuľka 32 </t>
  </si>
  <si>
    <t xml:space="preserve">Tabuľka 33 </t>
  </si>
  <si>
    <t xml:space="preserve">Tabuľka 34 </t>
  </si>
  <si>
    <t>Čerpanie výdavkov kapitoly 22 – MPSVR SR podľa programového rozpočtovania</t>
  </si>
  <si>
    <t>Názov hárku, na ktorom sa tabuľka/graf nachádza</t>
  </si>
  <si>
    <t>Číslo tabuľky/grafu v SSSO</t>
  </si>
  <si>
    <t>Názov tabuľky/grafu v SSSO</t>
  </si>
  <si>
    <t>Zoznam skratiek</t>
  </si>
  <si>
    <t>AOTP – aktívne opatrenia trhu práce</t>
  </si>
  <si>
    <t>BA – Bratislavský kraj</t>
  </si>
  <si>
    <t>BB – Banskobystrický kraj</t>
  </si>
  <si>
    <t>BPaI – Burza práce a informácií</t>
  </si>
  <si>
    <t>COICOP – klasifikácia individuálnej spotreby podľa spôsobu použitia</t>
  </si>
  <si>
    <t>d. f. – dôchodkový fond</t>
  </si>
  <si>
    <t>DDS, d. d. s. – doplnková dôchodková spoločnosť</t>
  </si>
  <si>
    <t>DI – deinštitucionalizácia</t>
  </si>
  <si>
    <t>DOP – dopytovo-orientovaný projekt</t>
  </si>
  <si>
    <t>DSS, d. s. s. – dôchodková správcovská spoločnosť</t>
  </si>
  <si>
    <t>EHP – Európsky hospodársky priestor</t>
  </si>
  <si>
    <t>EK – Európska komisia</t>
  </si>
  <si>
    <t>ESF – Európsky sociálny fond</t>
  </si>
  <si>
    <t>ESSPROS – Európsky systém jednotných štatistík sociálnej ochrany</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</si>
  <si>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</si>
  <si>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</si>
  <si>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</si>
  <si>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FKNM – finančná kontrola na mieste</t>
  </si>
  <si>
    <t>FO – fyzická osoba</t>
  </si>
  <si>
    <t>HDP – hrubý domáci produkt</t>
  </si>
  <si>
    <t>CHD – chránená dielňa</t>
  </si>
  <si>
    <t>CHP – chránené pracovisko</t>
  </si>
  <si>
    <t>ISTP – Internetový sprievodca trhu práce</t>
  </si>
  <si>
    <t>KE – Košický kraj</t>
  </si>
  <si>
    <t>KZVS – kolektívna zmluva vyššieho stupňa</t>
  </si>
  <si>
    <t>MEN – miera evidovanej nezamestnanosti</t>
  </si>
  <si>
    <t>MF SR – Ministerstvo financií Slovenskej republiky</t>
  </si>
  <si>
    <t>mil. – milión</t>
  </si>
  <si>
    <t>mld. – miliarda</t>
  </si>
  <si>
    <t>MRK – marginalizované rómske komunity</t>
  </si>
  <si>
    <t>NACE, SK NACE Rev. 2 – štatistická klasifikácia ekonomických činností</t>
  </si>
  <si>
    <t>NBS – Národná banka Slovenska</t>
  </si>
  <si>
    <t>NP – národný projekt</t>
  </si>
  <si>
    <t>NR – Nitriansky kraj</t>
  </si>
  <si>
    <t>OMK – Otvorená metóda koordinácie</t>
  </si>
  <si>
    <t>OP ĽZ – Operačný program Ľudské zdroje</t>
  </si>
  <si>
    <t>OPS – odborné poradenské služby</t>
  </si>
  <si>
    <t>OZP – občan so zdravotným postihnutím</t>
  </si>
  <si>
    <t>p. b. – percentuálny bod</t>
  </si>
  <si>
    <t>PM – pracovné miesto</t>
  </si>
  <si>
    <t>PO – Prešovský kraj</t>
  </si>
  <si>
    <t>PP – peňažný príspevok</t>
  </si>
  <si>
    <t xml:space="preserve">RO – riadiaci orgán </t>
  </si>
  <si>
    <t>RPPS – referát poradensko-psychologických služieb</t>
  </si>
  <si>
    <t xml:space="preserve">RSD MIS – riadenie sociálnych dávok – manažérsky informačný systém </t>
  </si>
  <si>
    <t>SK ISCO-08 – štatistická klasifikácia zamestnaní, verzia 2012</t>
  </si>
  <si>
    <t>SOŠ – stredná odborná škola</t>
  </si>
  <si>
    <t>SR – Slovenská republika</t>
  </si>
  <si>
    <t>SŠ – stredná škola</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</si>
  <si>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</si>
  <si>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</si>
  <si>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</si>
  <si>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</si>
  <si>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</si>
  <si>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</si>
  <si>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</si>
  <si>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UoZ – uchádzač o zamestnanie</t>
  </si>
  <si>
    <t>VPM – voľné pracovné miesto</t>
  </si>
  <si>
    <t>VŠ – vysoká škola</t>
  </si>
  <si>
    <t xml:space="preserve">VZPS – výberové zisťovanie pracovných síl </t>
  </si>
  <si>
    <t>WI – intenzita práce (work intensity)</t>
  </si>
  <si>
    <t>Z. z. – Zbierka zákonov</t>
  </si>
  <si>
    <t>ZA – Žilinský kraj</t>
  </si>
  <si>
    <t>ZoZ – záujemca o zamestnanie</t>
  </si>
  <si>
    <t>Infotabuľka:</t>
  </si>
  <si>
    <t>Infotabuľka</t>
  </si>
  <si>
    <t>SP, spracovanie: MPSVR SR</t>
  </si>
  <si>
    <t>RSD MIS, mapový podklad: Úrad geodézie kartografie a katastra SR</t>
  </si>
  <si>
    <t>RSD MIS, ŠÚ SR, mapový podklad: Úrad geodézie kartografie a katastra SR</t>
  </si>
  <si>
    <t>V(MPSVR SR) 5-01</t>
  </si>
  <si>
    <t>PLATY (MPSVR SR) 1-02</t>
  </si>
  <si>
    <t>RO, ITMS</t>
  </si>
  <si>
    <t>MPSVR SR, Návrh štátneho záverečného účtu</t>
  </si>
  <si>
    <t>mesiac/rok</t>
  </si>
  <si>
    <t>PRÍSPEVKY K DÁVKE V HMOTNEJ NÚDZI</t>
  </si>
  <si>
    <t>OCHRANNÝ PRÍSPEVOK:</t>
  </si>
  <si>
    <t>AKTIVAČNÝ PRÍSPEVOK</t>
  </si>
  <si>
    <t>PRÍSPEVOK NA NEZAOPATRENÉ DIEŤA</t>
  </si>
  <si>
    <t>PRÍSPEVOK NA BÝVANIE</t>
  </si>
  <si>
    <t>OSOBITNÝ PRÍSPEVOK</t>
  </si>
  <si>
    <t>- prvých 6 kalendárnych mesiacov</t>
  </si>
  <si>
    <t>126,14 €</t>
  </si>
  <si>
    <t>- ďalších 6 kalendárnych mesiacov</t>
  </si>
  <si>
    <t>63,07 €</t>
  </si>
  <si>
    <t>-  jednotlivec</t>
  </si>
  <si>
    <t>-  jednotlivec s dieťaťom alebo najviac so štyrmi deťmi</t>
  </si>
  <si>
    <t>-  jednotlivec s viac ako štyrmi deťmi</t>
  </si>
  <si>
    <t>-  dvojica bez detí</t>
  </si>
  <si>
    <t>-  dvojica s dieťaťom alebo najviac so štyrmi deťmi</t>
  </si>
  <si>
    <t>-  dvojica s viac ako štyrmi deťmi</t>
  </si>
  <si>
    <t xml:space="preserve">-  pre člena domácnosti podľa § 7 ods. 2 písm. a), b), d) až f) </t>
  </si>
  <si>
    <t>-  pre člena domácnosti podľa § 7 ods. 2 písm. h) – (nepriaznivý zdravotný stav)</t>
  </si>
  <si>
    <t>-  pre člena domácnosti, ktorým je tehotná žena</t>
  </si>
  <si>
    <t>-  pre člena domácnosti, ktorým je rodič dieťaťa do jedného roku veku</t>
  </si>
  <si>
    <t>-  jednočlenná domácnosť</t>
  </si>
  <si>
    <t>-  viacčlenná domácnosť</t>
  </si>
  <si>
    <t>0 - 4</t>
  </si>
  <si>
    <t xml:space="preserve">5 - 9 </t>
  </si>
  <si>
    <t>15 - 19</t>
  </si>
  <si>
    <t>20 - 24</t>
  </si>
  <si>
    <t>25 - 29</t>
  </si>
  <si>
    <t>30 - 34</t>
  </si>
  <si>
    <t>35 - 39</t>
  </si>
  <si>
    <t>40 - 44</t>
  </si>
  <si>
    <t>45 - 49</t>
  </si>
  <si>
    <t>50 - 54</t>
  </si>
  <si>
    <t>55 - 59</t>
  </si>
  <si>
    <t>60 a viac</t>
  </si>
  <si>
    <t>10 - 14</t>
  </si>
  <si>
    <t>vek v rokoch</t>
  </si>
  <si>
    <t>Výška ochranného príspevku</t>
  </si>
  <si>
    <t>Aktivačné príspevky spolu</t>
  </si>
  <si>
    <t>Osvojenie (zverené do predosvojiteľskej starostlivosti)</t>
  </si>
  <si>
    <t>Obdobie/vek</t>
  </si>
  <si>
    <t>*PP na opatrovanie je poskytovaný fyzickej osobe, ktorá opatruje FO s ŤZP</t>
  </si>
  <si>
    <t>Peňažný príspevok na kompenzáciu zvýšených výdavkov</t>
  </si>
  <si>
    <t>– na podporu rozvoja sociálnych služieb a na podporu vykonávania opatrení sociálnoprávnej ochrany detí a sociálnej kurately</t>
  </si>
  <si>
    <t>– na podporu rekondičných aktivít, členstva v medzi­národných organizáciách, podporu edičnej činnosti a humanitárnej pomoci právnickým osobám</t>
  </si>
  <si>
    <t>– na podporu humanitárnej pomoci (fyzické osoby)</t>
  </si>
  <si>
    <t>Skratka</t>
  </si>
  <si>
    <t>Spojené kráľovstvo Veľkej Británie a Severného Írska</t>
  </si>
  <si>
    <t>Spolu dôchodcov</t>
  </si>
  <si>
    <t>Akciové d.f.</t>
  </si>
  <si>
    <t>Zmiešané d.f.</t>
  </si>
  <si>
    <t>Dlhopisové d.f.</t>
  </si>
  <si>
    <t>Indexové d.f.</t>
  </si>
  <si>
    <t>počet sporiteľov</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</si>
  <si>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</si>
  <si>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</si>
  <si>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</si>
  <si>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</si>
  <si>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</si>
  <si>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</si>
  <si>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</si>
  <si>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</si>
  <si>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</si>
  <si>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</si>
  <si>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</si>
  <si>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</si>
  <si>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</si>
  <si>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</si>
  <si>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</si>
  <si>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</si>
  <si>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</si>
  <si>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</si>
  <si>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</si>
  <si>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</si>
  <si>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</si>
  <si>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</si>
  <si>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</si>
  <si>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</si>
  <si>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</si>
  <si>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</si>
  <si>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</si>
  <si>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</si>
  <si>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</si>
  <si>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</si>
  <si>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</si>
  <si>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</si>
  <si>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</si>
  <si>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</si>
  <si>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</si>
  <si>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</si>
  <si>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</si>
  <si>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</si>
  <si>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</si>
  <si>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</si>
  <si>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</si>
  <si>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</si>
  <si>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</si>
  <si>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</si>
  <si>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</si>
  <si>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</si>
  <si>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</si>
  <si>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</si>
  <si>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</si>
  <si>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</si>
  <si>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</si>
  <si>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</si>
  <si>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</si>
  <si>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</si>
  <si>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</si>
  <si>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</si>
  <si>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</si>
  <si>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</si>
  <si>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</si>
  <si>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</si>
  <si>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</si>
  <si>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</si>
  <si>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</si>
  <si>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</si>
  <si>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</si>
  <si>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</si>
  <si>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</si>
  <si>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</si>
  <si>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</si>
  <si>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</si>
  <si>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</si>
  <si>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</si>
  <si>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</si>
  <si>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</si>
  <si>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</si>
  <si>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</si>
  <si>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</si>
  <si>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</si>
  <si>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</si>
  <si>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</si>
  <si>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</si>
  <si>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</si>
  <si>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</si>
  <si>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</si>
  <si>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</si>
  <si>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</si>
  <si>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</si>
  <si>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</si>
  <si>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</si>
  <si>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</si>
  <si>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</si>
  <si>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</si>
  <si>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</si>
  <si>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</si>
  <si>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</si>
  <si>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</si>
  <si>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</si>
  <si>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</si>
  <si>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</si>
  <si>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</si>
  <si>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</si>
  <si>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</si>
  <si>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</si>
  <si>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</si>
  <si>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</si>
  <si>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</si>
  <si>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</si>
  <si>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</si>
  <si>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</si>
  <si>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</si>
  <si>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</si>
  <si>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</si>
  <si>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</si>
  <si>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</si>
  <si>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</si>
  <si>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</si>
  <si>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</si>
  <si>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</si>
  <si>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</si>
  <si>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</si>
  <si>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</si>
  <si>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</si>
  <si>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</si>
  <si>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</si>
  <si>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</si>
  <si>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</si>
  <si>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</si>
  <si>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</si>
  <si>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</si>
  <si>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</si>
  <si>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</si>
  <si>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</si>
  <si>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</si>
  <si>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</si>
  <si>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</si>
  <si>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</si>
  <si>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</si>
  <si>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</si>
  <si>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</si>
  <si>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</si>
  <si>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</si>
  <si>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</si>
  <si>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</si>
  <si>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</si>
  <si>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</si>
  <si>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</si>
  <si>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</si>
  <si>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</si>
  <si>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</si>
  <si>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</si>
  <si>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</si>
  <si>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</si>
  <si>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</si>
  <si>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</si>
  <si>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</si>
  <si>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</si>
  <si>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</si>
  <si>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</si>
  <si>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</si>
  <si>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</si>
  <si>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</si>
  <si>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</si>
  <si>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</si>
  <si>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</si>
  <si>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</si>
  <si>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</si>
  <si>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</si>
  <si>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</si>
  <si>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</si>
  <si>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</si>
  <si>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</si>
  <si>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</si>
  <si>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</si>
  <si>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</si>
  <si>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</si>
  <si>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</si>
  <si>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</si>
  <si>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</si>
  <si>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</si>
  <si>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</si>
  <si>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</si>
  <si>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</si>
  <si>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</si>
  <si>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</si>
  <si>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</si>
  <si>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</si>
  <si>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</si>
  <si>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</si>
  <si>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</si>
  <si>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</si>
  <si>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</si>
  <si>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</si>
  <si>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</si>
  <si>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</si>
  <si>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</si>
  <si>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</si>
  <si>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</si>
  <si>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</si>
  <si>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</si>
  <si>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</si>
  <si>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</si>
  <si>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</si>
  <si>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</si>
  <si>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</si>
  <si>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</si>
  <si>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</si>
  <si>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</si>
  <si>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</si>
  <si>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</si>
  <si>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</si>
  <si>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</si>
  <si>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</si>
  <si>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</si>
  <si>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</si>
  <si>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</si>
  <si>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</si>
  <si>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</si>
  <si>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</si>
  <si>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</si>
  <si>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</si>
  <si>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</si>
  <si>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</si>
  <si>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</si>
  <si>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3.1.1 Nemocenské poistenie</t>
  </si>
  <si>
    <t>K3.1 Sociálne poistenie</t>
  </si>
  <si>
    <t>3.1.2 Dôchodkové poistenie</t>
  </si>
  <si>
    <t>Názov podkapitoly v SSSO</t>
  </si>
  <si>
    <t>3.1.4 Garančné poistenie</t>
  </si>
  <si>
    <t>3.2.1 Starobné dôchodkové sporenie</t>
  </si>
  <si>
    <t xml:space="preserve">3.2.2 Doplnkové dôchodkové sporenie </t>
  </si>
  <si>
    <t>K3.2 Dôchodkové sporenie</t>
  </si>
  <si>
    <t>K3.3 Štátna sociálna podpora</t>
  </si>
  <si>
    <t>3.3.1 Prídavok na dieťa</t>
  </si>
  <si>
    <t>3.3.3 Rodičovský príspevok</t>
  </si>
  <si>
    <t>3.3.4 Príspevok na starostlivosť o dieťa</t>
  </si>
  <si>
    <t>3.3.5 Príspevok pri narodení dieťaťa</t>
  </si>
  <si>
    <t xml:space="preserve">3.4.1 Pomoc v hmotnej núdzi </t>
  </si>
  <si>
    <t>K3.4 Sociálna pomoc</t>
  </si>
  <si>
    <t>3.4.2 Dotácie pre dieťa v hmotnej núdzi</t>
  </si>
  <si>
    <t xml:space="preserve">3.4.3 Náhradné výživné </t>
  </si>
  <si>
    <t>3.4.4 Sociálnoprávna ochrana detí a sociálna kuratela</t>
  </si>
  <si>
    <t>K3.4.4 Sociálnopráv. ochrana detí</t>
  </si>
  <si>
    <t>K3.4.3 Náhradné výživné</t>
  </si>
  <si>
    <t>3.4.5 Príspevky na podporu náhradnej starostlivosti</t>
  </si>
  <si>
    <t>3.4.6 Kompenzácia sociálnych dôsledkov ťažkého zdravotného postihnutia</t>
  </si>
  <si>
    <t>K3.4.6 ŤZP a kompenzácie</t>
  </si>
  <si>
    <t>3.4.7 Sociálne služby</t>
  </si>
  <si>
    <t>K3.4.7+K3.4.8 Sociálne služby</t>
  </si>
  <si>
    <t>3.4.9 Európsky integrovaný systém štatistiky sociálnej ochrany (Metodika ESSPROS)</t>
  </si>
  <si>
    <t>K3.4.9 ESSPROS príjmy</t>
  </si>
  <si>
    <t>K3.4.9 ESSPROS výdavky</t>
  </si>
  <si>
    <t>K3.4.9 ESSPROS testované dávky</t>
  </si>
  <si>
    <t>K3.4.9 ESSPROS dôchodky</t>
  </si>
  <si>
    <t>3.5 Európsky sociálny fond a Európsky fond regionálneho rozvoja</t>
  </si>
  <si>
    <t>K3.5 ESF a EFRO</t>
  </si>
  <si>
    <t>Príloha ku kapitole 3 - 3.časť</t>
  </si>
  <si>
    <t>Kapitola 3 Sociálna ochrana</t>
  </si>
  <si>
    <t>Zhodnotenie v roku 2018</t>
  </si>
  <si>
    <t>rok 2018</t>
  </si>
  <si>
    <t>Tabuľka 3.3 Priemerná výška dôchodkov v súbehu v rokoch 2017 a 2018 k 31. 12.</t>
  </si>
  <si>
    <t>Tabuľka 3.1 Počet prípadov a priemerná výška nemocenských dávok v roku 2018</t>
  </si>
  <si>
    <t>Tabuľka 3.2 Počet vyplácaných dôchodkových dávok a priemerná výška dôchodkov v roku 2017 a 2018</t>
  </si>
  <si>
    <t>Graf 3.1 Vývoj aktuálnej hodnoty dôchodkovej jednotky jednotlivých typov dôchodkových fondov v roku 2018</t>
  </si>
  <si>
    <t>Zdroj: Sociálna poisťovňa 2018; výpočet MPSVR SR</t>
  </si>
  <si>
    <t>Zdroj: Sociálna poisťovňa 2018; výpočet MPSVR S</t>
  </si>
  <si>
    <t>NN Tatry - Sympatia, d.d.s., a.s.</t>
  </si>
  <si>
    <t>803 200</t>
  </si>
  <si>
    <t>Suma dávok (mil. €) v roku 2018</t>
  </si>
  <si>
    <t>K 31.12. 2017</t>
  </si>
  <si>
    <t>K 31. 12. 2018</t>
  </si>
  <si>
    <t xml:space="preserve">c) opatruje jednu FO s ŤZP, ktorá je viac ako 20 hodín týždenne v zariadení </t>
  </si>
  <si>
    <t>Výška PP v € od 1. 7. 2018</t>
  </si>
  <si>
    <t>55 045 675</t>
  </si>
  <si>
    <t>3 221 829</t>
  </si>
  <si>
    <t>61 884 759</t>
  </si>
  <si>
    <t>14 660 576</t>
  </si>
  <si>
    <t>19 326 996</t>
  </si>
  <si>
    <t>27 864 831</t>
  </si>
  <si>
    <t>149 431 226</t>
  </si>
  <si>
    <t>2 009 948</t>
  </si>
  <si>
    <t>9 261,34</t>
  </si>
  <si>
    <t>8 466 655</t>
  </si>
  <si>
    <t xml:space="preserve">1 404 </t>
  </si>
  <si>
    <t>6 775,38</t>
  </si>
  <si>
    <t>9 516 086</t>
  </si>
  <si>
    <t>3 726,00</t>
  </si>
  <si>
    <t>2 597,25</t>
  </si>
  <si>
    <t>2 425,16</t>
  </si>
  <si>
    <t>1 667 102</t>
  </si>
  <si>
    <t>1 268,33</t>
  </si>
  <si>
    <t>– prevádzku osobného motorového vozidla</t>
  </si>
  <si>
    <t>– starostlivosť o psa so špeciálnym výcvikom</t>
  </si>
  <si>
    <t>neplatené výživné (deti) 2018</t>
  </si>
  <si>
    <t>sirotský dôchodok (deti) 2018</t>
  </si>
  <si>
    <t>neplatené výživné  (poberatelia) 2018</t>
  </si>
  <si>
    <t>sirotský dôchodok (poberatelia) 2018</t>
  </si>
  <si>
    <t>Priemerný mesačný počet poberateľov v roku 2018</t>
  </si>
  <si>
    <t>Do 31. 8. 2018</t>
  </si>
  <si>
    <t>Od 1. 9. 2018</t>
  </si>
  <si>
    <t>Počet prípadov a priemerná výška nemocenských dávok v roku 2018</t>
  </si>
  <si>
    <t>Zoznam tabuliek a grafov použitých v Správe o sociálnej situácii obyvateľstva Slovenskej republiky za rok 2018 v 3. kapitole a jej prílohách</t>
  </si>
  <si>
    <t>Priemerná výška dôchodkov v súbehu v rokoch 2017 a 2018 k 31. 12.</t>
  </si>
  <si>
    <t>Vývoj aktuálnej hodnoty dôchodkovej jednotky jednotlivých typov dôchodkových fondov v roku 2018</t>
  </si>
  <si>
    <t>Sumy pomoci v hmotnej núdzi a osobitného príspevku platné v roku 2018</t>
  </si>
  <si>
    <t>Priemerný mesačný počet príjemcov pomoci v hmotnej núdzi, ročné čerpanie finančných prostriedkov v rokoch 2017 – 2018</t>
  </si>
  <si>
    <t>Vývoj počtu príjemcov pomoci v hmotnej núdzi v priebehu rokov 2017 a 2018</t>
  </si>
  <si>
    <t>Vývoj počtu poskytnutých osobitných príspevkov v rokoch 2017 a 2018</t>
  </si>
  <si>
    <t>Regionálne rozdelenie detí, na ktoré sa poskytli dotačné programy roku 2018 (priemer)</t>
  </si>
  <si>
    <t>Vývoj počtu poberateľov (detí) náhradného výživného v rokoch 2017 a 2018</t>
  </si>
  <si>
    <t>Prehľad čerpania finančných prostriedkov v roku 2018</t>
  </si>
  <si>
    <t>Rozdelenie priemerného mesačného počtu poberateľov peňažného príspevku na osobnú asistenciu podľa vekových skupín v roku 2017 a 2018</t>
  </si>
  <si>
    <t>Vývoj počtu FO s ZŤP, ktorým boli poskytované peňažné príspevky na kompenzáciu za rok 2017 a 2018</t>
  </si>
  <si>
    <t>Vyhlásené vyzvania pre národné projekty a dopytovo-orientované výzvy za rok 2018</t>
  </si>
  <si>
    <t>Základné štatistické údaje o činnosti RPPS za roky 2017 a 2018</t>
  </si>
  <si>
    <t>Celkový počet detí zverených do jednotlivých foriem náhradnej rodinnej starostlivosti v rokoch 2017 a 2018</t>
  </si>
  <si>
    <t>Výdavky základného fondu nemocenského poistenia (ZFNP) a nemocenské dávky v roku 2018</t>
  </si>
  <si>
    <t>Počet poberateľov samostatne vyplácaných dôchodkov a v súbehu s vdovským, resp. vdoveckým dôchodkom k 31. 12. 2018</t>
  </si>
  <si>
    <t>Rozdelenie poberateľov podľa výšky dôchodkových dávok k 31. 12. 2018</t>
  </si>
  <si>
    <t>Prehľad výdavkov na dôchodkové dávky k 31. 12. 2018</t>
  </si>
  <si>
    <t>Výdavky základného fondu úrazového poistenia (ZFÚP) v roku 2018</t>
  </si>
  <si>
    <t>Priemerná výška a počet vyplatených dávok úrazového poistenia v roku 2018</t>
  </si>
  <si>
    <t>Vyplatené dávky v nezamestnanosti, počet prípadov a priemerná výška dávky v roku 2018</t>
  </si>
  <si>
    <t>Výdavky základného fondu garančného poistenia (ZFGP) v roku 2018</t>
  </si>
  <si>
    <t>Počet poberateľov dávky v nezamestnanosti v členení podľa veku a pohlavia za rok 2018</t>
  </si>
  <si>
    <t>Rozdelenie sporiteľov v II. pilieri podľa veku k 31. 12. 2018</t>
  </si>
  <si>
    <t>Veková štruktúra sporiteľov v II. pilieri k 31. 12. 2018</t>
  </si>
  <si>
    <t>Regionálne rozdelenie poberateľov príspevku na starostlivosť o dieťa, priemerný mesačný počet poberateľov v roku 2018</t>
  </si>
  <si>
    <t>Regionálne rozdelenie osôb v systéme pomoci v hmotnej núdzi, podiel osôb v systéme na celkovom počte obyvateľov ku koncu roka 2018</t>
  </si>
  <si>
    <t>NBS 2018; výpočet: MPSVR SR</t>
  </si>
  <si>
    <t>Sociálna poisťovňa 2018; výpočet MPSVR SR</t>
  </si>
  <si>
    <t>Návrh záverečného účtu za rok 2018</t>
  </si>
  <si>
    <t>Sumy pomoci v hmotnej núdzi a osobitného príspevku platné v roku 2018</t>
  </si>
  <si>
    <t>v roku 2018</t>
  </si>
  <si>
    <t>2018/2017</t>
  </si>
  <si>
    <t>Priemerná výška dávky v roku 2018 (v €)</t>
  </si>
  <si>
    <t>Hraničná suma</t>
  </si>
  <si>
    <t>Hraničná suma dôchodku vyplácaného v sume jednej polovice</t>
  </si>
  <si>
    <t>predčasný starobný</t>
  </si>
  <si>
    <t>invalidný s mierou poklesu nad 70 percent</t>
  </si>
  <si>
    <t>invalidný s mierou poklesu do 70 percent</t>
  </si>
  <si>
    <t>vdovský a vdovecký</t>
  </si>
  <si>
    <t>sirotský</t>
  </si>
  <si>
    <t>Tabuľka 3.4 Hraničné sumy dôchodkov od ktorých je výhodnejšia percentuálna valorizácia v roku 2018</t>
  </si>
  <si>
    <t>Hraničné sumy dôchodkov od ktorých je výhodnejšia percentuálna valorizácia v roku 2018</t>
  </si>
  <si>
    <t>* spoločnosť NN Tatry – Sympatia d.d.s., a.s. zaviedla 1.7.2018 nový Indexový príspevkový  d.d.f., ktorý z dôvodu krátkej existencie nebol zaradený do ročného zhodnotenia doplnkových dôchodkových fondov</t>
  </si>
  <si>
    <t>Graf 1 Rozdelenie sporiteľov v II. pilieri podľa veku k 31. 12. 2018</t>
  </si>
  <si>
    <t>Graf 2 Veková štruktúra sporiteľov v II. pilieri k 31. 12. 2018</t>
  </si>
  <si>
    <t>Počet sporiteľov k 31.12.2018</t>
  </si>
  <si>
    <t>Tabuľka 1 Výdavky základného fondu nemocenského poistenia (ZFNP) a nemocenské dávky v roku 2018</t>
  </si>
  <si>
    <t>I. polrok 2018</t>
  </si>
  <si>
    <t>Rok 2018</t>
  </si>
  <si>
    <t>Tabuľka 2 Počet poberateľov samostatne vyplácaných dôchodkov a v súbehu s vdovským, resp. vdoveckým dôchodkom k 31.12.2018</t>
  </si>
  <si>
    <t>Počet poberateľov k 31. 12. 2018</t>
  </si>
  <si>
    <t>Priemerná výška k 31. 12. 2018</t>
  </si>
  <si>
    <t>1 069 255</t>
  </si>
  <si>
    <t>426 205</t>
  </si>
  <si>
    <t>643 050</t>
  </si>
  <si>
    <t>8 719</t>
  </si>
  <si>
    <t>6 160</t>
  </si>
  <si>
    <t>117 513</t>
  </si>
  <si>
    <t>120 103</t>
  </si>
  <si>
    <t>5 555</t>
  </si>
  <si>
    <t>6 069</t>
  </si>
  <si>
    <t>14 889</t>
  </si>
  <si>
    <t>1 378 966</t>
  </si>
  <si>
    <t>Tabuľka 4 Rozdelenie poberateľov podľa výšky dôchodkových dávok k 31. 12. 2018</t>
  </si>
  <si>
    <t>Tabuľka 5 Prehľad výdavkov na dôchodkové dávky k 31. 12. 2018</t>
  </si>
  <si>
    <t>Tabuľka 7 Priemerná výška a počet vyplatených dávok úrazového poistenia v roku 2018</t>
  </si>
  <si>
    <t>Počet vyplatených dávok celkom k 31.12.2018</t>
  </si>
  <si>
    <t>v roku 2018 (v tis. €)</t>
  </si>
  <si>
    <t>Tabuľka 9 Výdavky základného fondu garančného poistenia (ZFGP) v roku 2018</t>
  </si>
  <si>
    <t>Tabuľka 10 Vyplatené dávky v nezamestnanosti, počet prípadov a priemerná výška dávky  v roku 2018</t>
  </si>
  <si>
    <t>Tabuľka 11 Počet poberateľov dávky v nezamestnanosti v členení podľa veku a pohlavia za rok 2018</t>
  </si>
  <si>
    <t>Sociálne príspevky</t>
  </si>
  <si>
    <t>mil. EUR</t>
  </si>
  <si>
    <t>Ukazovateľ</t>
  </si>
  <si>
    <t>Percentuálny podiel príjmov na sociálnu ochranu v SR, 2016 - podklad pre graf</t>
  </si>
  <si>
    <t>Celkové príjmy</t>
  </si>
  <si>
    <t>podiel v %</t>
  </si>
  <si>
    <t>Príjmy podla druhu:</t>
  </si>
  <si>
    <t>Príjmy na sociálnu ochranu v SR podľa druhu, 2016</t>
  </si>
  <si>
    <t>Zdroj: ŠÚSR - ESSPROS</t>
  </si>
  <si>
    <t>SP chránených osôb:</t>
  </si>
  <si>
    <t>Sociálne príspevky zamestnávateľov a chránených osôb</t>
  </si>
  <si>
    <t>Administratívne výdavky</t>
  </si>
  <si>
    <t>Zdravotné postihnutie</t>
  </si>
  <si>
    <t>Zdroj: ŠÚ SR  – ESSPROS, údaje extrahované 13.03.2019</t>
  </si>
  <si>
    <t xml:space="preserve">Zdroj: ŠÚ SR – ESSPROS </t>
  </si>
  <si>
    <t>EU-28</t>
  </si>
  <si>
    <t>Zdroj: Eurostat – ESSPROS, údaje extrahované 13. 03. 2019</t>
  </si>
  <si>
    <t>Krajina</t>
  </si>
  <si>
    <t>Zdroj: Eurostat – ESSPROS, údaje extrahované 2019</t>
  </si>
  <si>
    <t>72 024</t>
  </si>
  <si>
    <t>44 040</t>
  </si>
  <si>
    <t>160 212</t>
  </si>
  <si>
    <t>59 002</t>
  </si>
  <si>
    <t>126 251 149</t>
  </si>
  <si>
    <t>Graf 3.4 Vývoj počtu príjemcov pomoci v hmotnej núdzi v priebehu rokov 2017 a 2018</t>
  </si>
  <si>
    <t>Graf 3.5 Percentuálne zastúpenie jednotlivých skupín príjemcov pomoci v hmotnej núdzi v roku 2018</t>
  </si>
  <si>
    <t>2018-01</t>
  </si>
  <si>
    <t>2018-02</t>
  </si>
  <si>
    <t>2018-03</t>
  </si>
  <si>
    <t>2018-04</t>
  </si>
  <si>
    <t>2018-05</t>
  </si>
  <si>
    <t>2018-06</t>
  </si>
  <si>
    <t>2018-07</t>
  </si>
  <si>
    <t>2018-08</t>
  </si>
  <si>
    <t>2018-09</t>
  </si>
  <si>
    <t>2018-10</t>
  </si>
  <si>
    <t>2018-11</t>
  </si>
  <si>
    <t>2018-12</t>
  </si>
  <si>
    <t xml:space="preserve">2018 priemer </t>
  </si>
  <si>
    <t>2018 priemer v %</t>
  </si>
  <si>
    <t>Graf 3.7 Členovia domácností v systéme pomoci v hmotnej núdzi v členení podľa veku a pohlavia v roku 2018</t>
  </si>
  <si>
    <t>Graf 3.8 Rozdelenie priznaných ochranných príspevkov podľa výšky nároku (priemer za rok 2018)</t>
  </si>
  <si>
    <t xml:space="preserve">Graf 3.9 Rozdelenie priznaných aktivačných príspevkov podľa dôvodu priznania (priemer za rok 2018)
</t>
  </si>
  <si>
    <t>priemer za 2018</t>
  </si>
  <si>
    <t>Počet priznaných AP</t>
  </si>
  <si>
    <t>Vývoj aktivačného príspevku priznaného zamestnaným osobám s príjmom na úrovni minimálnej mzdy za obdobie 2017 - 2018</t>
  </si>
  <si>
    <t>Roky</t>
  </si>
  <si>
    <t>Nie sú v systéme PHN</t>
  </si>
  <si>
    <t>Sú v systéme PHN</t>
  </si>
  <si>
    <t>Vývoj podielu príjemcov osobitného príspevku podľa toho či sú alebo nie sú naďalej v systéme pomoci v hmotnej núdzi 2017 a 2018</t>
  </si>
  <si>
    <t>osobitný príspevok v %</t>
  </si>
  <si>
    <t>osobitný príspevok - počet</t>
  </si>
  <si>
    <t>15 521</t>
  </si>
  <si>
    <t>4 614</t>
  </si>
  <si>
    <t>2 971</t>
  </si>
  <si>
    <t>2 629</t>
  </si>
  <si>
    <t>Tabuľka 13 Pomoc deťom týraným, sexuálne zneužívaným a šikanovaným v roku 2018</t>
  </si>
  <si>
    <t>Počet detí, pre ktoré sa vykonávala v rokoch 2017 a 2018 sociálna kuratela</t>
  </si>
  <si>
    <t>Tabuľka 17 Celkový počet detí zverených do jednotlivých foriem náhradnej rodinnej starostlivosti v rokoch 2017 a 2018</t>
  </si>
  <si>
    <t>Tabuľka 18 Základné štatistické údaje o činnosti RPPS za roky 2017 a 2018</t>
  </si>
  <si>
    <t>Tabuľka 19 Činnosť referátov poradensko-psychologických služieb v roku 2017 a 2018</t>
  </si>
  <si>
    <t>Názov národného projektu / žiadateľ</t>
  </si>
  <si>
    <t>Výzva pre DOP / Vyhlasovateľ</t>
  </si>
  <si>
    <t>Dátum vyhlásenia výzvy / časová oprávnenosť projektu</t>
  </si>
  <si>
    <t>Finančná alokácia NFP / Podpora EÚ v eurách</t>
  </si>
  <si>
    <t>Prioritná os 1 Vzdelávanie</t>
  </si>
  <si>
    <t>NP Medzinárodné hodnotenie kľúčových kompetencií dospelých (PIAAC)</t>
  </si>
  <si>
    <t>Žiadateľ: NUCEM</t>
  </si>
  <si>
    <t>Identifikácia a zhodnotenie úrovne kompetencií dospelých využívaných v pracovnom živote.</t>
  </si>
  <si>
    <t>27.7.2018 - 31.8.2018</t>
  </si>
  <si>
    <t>60 mesiacov</t>
  </si>
  <si>
    <t>5 500 000,00</t>
  </si>
  <si>
    <t>4 122 882,50</t>
  </si>
  <si>
    <t>DOP Čitateľská, matematická a prírodovedná gramotnosť v základnej škole</t>
  </si>
  <si>
    <t>Vyhlasovateľ: Ministerstvo školstva, vedy, výskumu a športu Slovenskej republiky</t>
  </si>
  <si>
    <t>Tvorba, inovácia, realizácia vzdelávacích programov zameraných na zvýšenie čitateľských, prírodovedných, matematických, environmentálnych, jazykových, IKT zručností vrátane finančnej gramotnosti vrátane podnikateľských vedomostí a ekonomického myslenia a pod.</t>
  </si>
  <si>
    <t>Podpora rozvoja kľúčových kompetencií pedagogických a odborných zamestnancov vrátane oblasti jazykových a IKT zručností.</t>
  </si>
  <si>
    <t>7.6.2018 - 8.4.2019</t>
  </si>
  <si>
    <t>12-24 mesiacov</t>
  </si>
  <si>
    <t>18 000 000,00</t>
  </si>
  <si>
    <t>DOP Čitateľská, matematická, finančná a prírodovedná gramotnosť na gymnáziu</t>
  </si>
  <si>
    <t>18-36 mesiacov</t>
  </si>
  <si>
    <t>20 000 000,00</t>
  </si>
  <si>
    <t>DOP  V základnej škole úspešnejší II</t>
  </si>
  <si>
    <t>Aktivity prispievajúce k vyrovnávaniu znevýhodnenia žiakov a zabezpečeniu rovnosti príležitostí vo výchovno-vzdelávacom procese.</t>
  </si>
  <si>
    <t>Aktivity rozvíjajúce spoluprácu s rodičmi a komunitou.</t>
  </si>
  <si>
    <t>Aktivity podporujúce interkultúrne prostredie s cieľom predchádzania diskriminácie, odstraňovania segregácie, sociálneho vylúčenia na školách a v triedach (napr. prostredníctvom vytvárania a realizácie lokálnych akčných plánov pre inkluzívne vzdelávanie).</t>
  </si>
  <si>
    <t>Skvalitňovanie diagnostikovania a rediagnostikovania detí a žiakov s cieľom predchádzať neodôvodnenému odkladaniu začiatku plnenia povinnej školskej dochádzky, školskej neúspešnosti detí a ich zaraďovaniu do špeciálnych tried a škôl.</t>
  </si>
  <si>
    <t>9.11.2018 – neurčené</t>
  </si>
  <si>
    <t>11 200 000,00</t>
  </si>
  <si>
    <t>DOP Prepojenie vysokoškolského vzdelávania s potrebami praxe</t>
  </si>
  <si>
    <t>Podpora manažérskych/podnikateľských, inovačných a riešiteľských schopností v rámci vyššieho vzdelávania.</t>
  </si>
  <si>
    <t>27.12.2018 – neurčené</t>
  </si>
  <si>
    <t>minimálna dĺžka na realizáciu aktivít projektu sa nestanovuje</t>
  </si>
  <si>
    <t>15 000 000,00</t>
  </si>
  <si>
    <t>Prioritná os 2  Iniciatíva na podporu zamestnanosti mladých ľudí</t>
  </si>
  <si>
    <t>NP Reštart pre mladých UoZ 2</t>
  </si>
  <si>
    <t>NP Zapojenie nezamestnaných do obnovy kultúrneho dedičstva – 2</t>
  </si>
  <si>
    <t>03/2018 – 02/2021</t>
  </si>
  <si>
    <t>9 014 249,66</t>
  </si>
  <si>
    <t>NP Cesta na trh práce 2</t>
  </si>
  <si>
    <t>NP Podpora zamestnávania občanov so zdravotným postihnutím – 3</t>
  </si>
  <si>
    <t>01/2018 -05/2020</t>
  </si>
  <si>
    <t>42 500 000,00</t>
  </si>
  <si>
    <t>NP Efektívnymi službami k občanovi – 2</t>
  </si>
  <si>
    <t>05/2018 -04/2021</t>
  </si>
  <si>
    <t>28 965 314,50</t>
  </si>
  <si>
    <t>NP Podpora zamestnávania UoZ prostredníctvom vybraných aktívnych opatrení na trhu práce – 4</t>
  </si>
  <si>
    <t>09/2018 - 12/2022</t>
  </si>
  <si>
    <t>50 000 000,00</t>
  </si>
  <si>
    <t>NP Inštitút sociálnej ekonomiky</t>
  </si>
  <si>
    <t>Žiadateľ: Implementačná agentúra Ministerstva práce, sociálnych vecí a rodiny Slovenskej republiky</t>
  </si>
  <si>
    <t>06/2018 - 05/2022</t>
  </si>
  <si>
    <t>DOP Podpora pracovných miest</t>
  </si>
  <si>
    <t>Vyhlasovateľ : Implementačná agentúra Ministerstva práce, sociálnych vecí a rodiny Slovenskej republiky</t>
  </si>
  <si>
    <t>17.10.2018 – 12/2023</t>
  </si>
  <si>
    <t>NP Zdravé komunity 3A</t>
  </si>
  <si>
    <t>01/2018 – 06/2020</t>
  </si>
  <si>
    <t>303 557,12</t>
  </si>
  <si>
    <t>NP Prevencia a eliminácia rodovej diskriminácie</t>
  </si>
  <si>
    <t>Žiadateľ: Inštitút pre výskum práce a rodiny</t>
  </si>
  <si>
    <t>01/2018– 02/2022</t>
  </si>
  <si>
    <t>NP Tvorba nových a inovovaných postupov pre výkon prevencie a ich zavedenie do medicínskej praxe</t>
  </si>
  <si>
    <t>Žiadateľ: Ministerstvo zdravotníctva Slovenskej republiky</t>
  </si>
  <si>
    <t>20.0.7.2018</t>
  </si>
  <si>
    <t>06/2018 -11/2021</t>
  </si>
  <si>
    <t>2 332 350,74</t>
  </si>
  <si>
    <t>1 982 498,13</t>
  </si>
  <si>
    <t>NP Deinštitucionalizácia zariadení sociálnych služieb – Podpora transformačných tímov</t>
  </si>
  <si>
    <t>05/2018- 10/2023</t>
  </si>
  <si>
    <t>8 799 083,38</t>
  </si>
  <si>
    <t xml:space="preserve">7 135 530,00   </t>
  </si>
  <si>
    <t>NP Šanca na návrat</t>
  </si>
  <si>
    <t>Žiadateľ: Generálne riaditeľstvo Zboru väzenskej a justičnej stráže.</t>
  </si>
  <si>
    <t>10/2018 - 09/2022</t>
  </si>
  <si>
    <t xml:space="preserve">11 360 045,37 </t>
  </si>
  <si>
    <t xml:space="preserve">9 656 038,56 </t>
  </si>
  <si>
    <t>NP Podpora deinštitucionalizácie náhradnej starostlivosti III</t>
  </si>
  <si>
    <t>11/2018- 04/2023</t>
  </si>
  <si>
    <t xml:space="preserve">48 085 111,89 </t>
  </si>
  <si>
    <t>39 407 000,00</t>
  </si>
  <si>
    <t>NP Podpora rozvoja a dostupnosti terénnej opatrovateľskej služby</t>
  </si>
  <si>
    <t>01/2019 - 05/2021</t>
  </si>
  <si>
    <t>4 928 395,09</t>
  </si>
  <si>
    <t>4 120 103,00</t>
  </si>
  <si>
    <t>Vyhlasovateľ: Implementačná agentúra Ministerstva práce, sociálnych vecí a rodiny Slovenskej republiky</t>
  </si>
  <si>
    <t>Výzva je zameraná na podporu:</t>
  </si>
  <si>
    <t>inštitucionálneho rozvoja špecializovaných poradenských služieb slúžiacich na boj proti všetkým formám diskriminácie</t>
  </si>
  <si>
    <t>– aktivít zameraných na zvýšenie informovanosti o predchádzaní všetkých foriem diskriminácie</t>
  </si>
  <si>
    <t>– rozvoja služieb, opatrení pre obete násilia, najmä ženy</t>
  </si>
  <si>
    <t>– vzdelávania pracovníkov prvého kontaktu</t>
  </si>
  <si>
    <t>– senzibilizačných a vzdelávacích aktivít zameraných na znižovanie a predchádzanie diskriminácie pre zamestnávateľov</t>
  </si>
  <si>
    <t>– vzdelávania pracovníkov prvého kontaktu (zamestnancov úradov, zariadení sociálnych služieb a pod.) v oblasti predchádzania a boja so všetkými formami diskriminácie</t>
  </si>
  <si>
    <t>26.02.2018-12/2023</t>
  </si>
  <si>
    <t xml:space="preserve">10 000 000,00 </t>
  </si>
  <si>
    <t>DOP Podpora opatrovateľskej služby</t>
  </si>
  <si>
    <t>DOP Podpora komplexného poskytovania miestnej občianskej poriadkovej služby v obciach s prítomnosťou MRK</t>
  </si>
  <si>
    <t>Vyhlasovateľ: Ministerstvo vnútra Slovenskej republiky</t>
  </si>
  <si>
    <t>31.8.2018 - neurčené</t>
  </si>
  <si>
    <t>20 000 000,00</t>
  </si>
  <si>
    <t>Prioritná os 6 Technická vybavenosť v obciach s prítomnosťou marginalizovaných rómskych komunít</t>
  </si>
  <si>
    <t>DOP Výzva zameraná na výstavbu a rekonštrukciu predškolských zariadení s dôrazom na rozšírenie kapacity predškolsých zariadení v obciach s prítomnosťou marginalizovaných rómskych komunít</t>
  </si>
  <si>
    <t>Vyhlasovateľ:   Ministerstvo vnútra Slovenskej republiky</t>
  </si>
  <si>
    <t>Podpora výstavby nových predškolských zariadení v obciach s prítomnosťou MRK.</t>
  </si>
  <si>
    <t>Podpora rekonštrukcie predškolských zariadení a prístavby/nadstavby k existujúcim predškolským zariadeniam v obciach s prítomnosťou MRK s dôrazom na rozšírenie kapacity</t>
  </si>
  <si>
    <t>9.10.2018 - neurčené</t>
  </si>
  <si>
    <t>25 000 000,00</t>
  </si>
  <si>
    <t xml:space="preserve">DOP Zlepšené formy bývania pre obce s prítomnosťou marginalizovaných rómskych komunít s prvkami prestupného bývania </t>
  </si>
  <si>
    <t>Vyhlasovateľ:  Ministerstvo vnútra Slovenskej republiky</t>
  </si>
  <si>
    <t>Podpora programov prestupného bývania v rámci sociálnej mobility a integrácie obyvateľov MRK</t>
  </si>
  <si>
    <t>9.11.2018 - neurčené</t>
  </si>
  <si>
    <t>45 000 000,00</t>
  </si>
  <si>
    <t>Prioritná os 7 Technická pomoc</t>
  </si>
  <si>
    <t>Vyzvanie č. OPLZ-MSVVaS-PO7-SC71/72-2018-TP1 - Projekty technickej pomoci</t>
  </si>
  <si>
    <t>Podpora efektívnej implementácie operačného programu. Zabezpečenie publicity, informovania a podpory prijímateľov v procese implementácie.</t>
  </si>
  <si>
    <t>27.07.2018 - neurčené</t>
  </si>
  <si>
    <t>Index 2018/2017</t>
  </si>
  <si>
    <t>Zdroj: Návrh záverečného účtu za rok 2018</t>
  </si>
  <si>
    <t xml:space="preserve"> - Sociálne začlenenie najodkázanejších osôb</t>
  </si>
  <si>
    <t xml:space="preserve"> - Dávka v hmotnej núdzi</t>
  </si>
  <si>
    <t xml:space="preserve"> - Dotácia na výkon osobitného príjemcu</t>
  </si>
  <si>
    <t xml:space="preserve"> - Dotácia na stravu pre dieťa v hmotnej núdzi   </t>
  </si>
  <si>
    <t xml:space="preserve"> - Dotácia na školské potreby pre dieťa v hmotnej núdzi</t>
  </si>
  <si>
    <t xml:space="preserve"> - Náhradné výživné</t>
  </si>
  <si>
    <t xml:space="preserve"> - Prídavok na dieťa</t>
  </si>
  <si>
    <t xml:space="preserve"> - Rodičovský príspevok</t>
  </si>
  <si>
    <t xml:space="preserve"> - Ostatné príspevky na podporu rodiny</t>
  </si>
  <si>
    <t xml:space="preserve"> - Štátom platené poistné za osoby starajúce sa o dieťa</t>
  </si>
  <si>
    <t xml:space="preserve"> - Príspevok na starostlivosť o dieťa</t>
  </si>
  <si>
    <t xml:space="preserve"> - Ostatné iniciatívy</t>
  </si>
  <si>
    <t xml:space="preserve"> - Zabezp. hodnotenia a implementácie horizontálnej priority</t>
  </si>
  <si>
    <t xml:space="preserve">   rovnosť príležitostí</t>
  </si>
  <si>
    <t xml:space="preserve"> - Náhradná rodinná starostlivosť</t>
  </si>
  <si>
    <t xml:space="preserve"> - Ústavná starostlivosť v štátnych detských domovoch</t>
  </si>
  <si>
    <t xml:space="preserve"> - Ústavná starostlivosť v neštátnych zariadeniach</t>
  </si>
  <si>
    <t xml:space="preserve"> - Prevencia a sanácia (MVO)</t>
  </si>
  <si>
    <t xml:space="preserve"> - Aparát ministerstva</t>
  </si>
  <si>
    <t>Výkon št. spr. na úseku soc. vecí, rodiny, práce a zam.</t>
  </si>
  <si>
    <t xml:space="preserve"> - Špecializovaná štátna správa</t>
  </si>
  <si>
    <t xml:space="preserve"> - Ostatná štátna správa</t>
  </si>
  <si>
    <t>Implementácia projektov ESF</t>
  </si>
  <si>
    <t>Aktívna politika trhu práce a zvýš. zamest. - MPSVR SR</t>
  </si>
  <si>
    <t xml:space="preserve"> - Národné programy na rozvoj APTP a zvýšenie zamest.</t>
  </si>
  <si>
    <t xml:space="preserve"> - Individuálna štátna pomoc</t>
  </si>
  <si>
    <t xml:space="preserve"> - Zamestnanosť</t>
  </si>
  <si>
    <t xml:space="preserve"> - Sociálne začlenenie</t>
  </si>
  <si>
    <t xml:space="preserve"> - Technická pomoc</t>
  </si>
  <si>
    <t xml:space="preserve"> - Iniciatíva na podporu zamestnanosti mladých</t>
  </si>
  <si>
    <t xml:space="preserve">Informačné technológie financované zo štát. rozpočtu </t>
  </si>
  <si>
    <t xml:space="preserve">Informačné technológie financované zo ŠR - MPSVR SR </t>
  </si>
  <si>
    <t>Hospodárska mobilizácia  - MPSVR SR</t>
  </si>
  <si>
    <t>Príspevky SR do medzinárod. organizácií  - MPSVR SR</t>
  </si>
  <si>
    <t>MPSVR SR - Protidrogová politika</t>
  </si>
  <si>
    <t>Skutočnosť 31.12.2018</t>
  </si>
  <si>
    <t>poskytovatelia zriadení alebo založení vyšším územným celkom</t>
  </si>
  <si>
    <t>obce a poskytovatelia zriadení alebo založení obcou</t>
  </si>
  <si>
    <t>neverejní poskytovatelia</t>
  </si>
  <si>
    <t>Poskytovatelia sociálnych služieb - 4.kvartál 2018</t>
  </si>
  <si>
    <t>Zdroj: Centrálny register poskytovateľov sociálnych služieb za IV.Q 2018</t>
  </si>
  <si>
    <t>Zdroj: Vybrané údaje ŠÚ SR – Zariadenia sociálnych služieb v SR</t>
  </si>
  <si>
    <t>domov sociálnych služieb</t>
  </si>
  <si>
    <t>Počet miest v zariadeniach v rokoch 2016 a 2017</t>
  </si>
  <si>
    <t xml:space="preserve">domov sociálnych služieb </t>
  </si>
  <si>
    <t>zariadenia podporovaného bývania</t>
  </si>
  <si>
    <t>0 - 18 rokov</t>
  </si>
  <si>
    <t>19 - 39 rokov</t>
  </si>
  <si>
    <t>40 - 62 rokov</t>
  </si>
  <si>
    <t>19 - 25 rokov</t>
  </si>
  <si>
    <t>nad 80 rokov</t>
  </si>
  <si>
    <t>Veková skupina</t>
  </si>
  <si>
    <t>Počet príjmateľov</t>
  </si>
  <si>
    <t>75 - 79 rokov</t>
  </si>
  <si>
    <t>63 - 79 rokov</t>
  </si>
  <si>
    <t>Zdroj: V(MPSVR SR) 10- 01</t>
  </si>
  <si>
    <t>zariadenia pre seniorov</t>
  </si>
  <si>
    <t>spolu v SR</t>
  </si>
  <si>
    <t>počet zamestnancov</t>
  </si>
  <si>
    <t>Zdroj: V(MPSVR SR) 11-01 a V(MPSVR SR) 07-01</t>
  </si>
  <si>
    <t>verejní poskytovatelia /obce</t>
  </si>
  <si>
    <t>Počet prijímateľov opatrovateľskej služby</t>
  </si>
  <si>
    <t>verejní poskytovatelia / obce</t>
  </si>
  <si>
    <t>Zdroj: Vybrané údaje ŠÚ SR – Zariadenia sociálnych služieb v SR a V(MPSVR SR) 11-01</t>
  </si>
  <si>
    <t>celoročný pobyt</t>
  </si>
  <si>
    <t>týždenný pobyt</t>
  </si>
  <si>
    <t>ambulantná služba</t>
  </si>
  <si>
    <t>terénna služba</t>
  </si>
  <si>
    <t>I.</t>
  </si>
  <si>
    <t>počet prijímateľov</t>
  </si>
  <si>
    <t>stupeň odkázanosti</t>
  </si>
  <si>
    <t>celkové výdavky v roku 2016</t>
  </si>
  <si>
    <t>celkové výdavky v roku 2017</t>
  </si>
  <si>
    <t>prijímatelia</t>
  </si>
  <si>
    <t>zamestnanci</t>
  </si>
  <si>
    <t>výdavky v (tis. €)</t>
  </si>
  <si>
    <t>obce a vyššie územné celky</t>
  </si>
  <si>
    <t>monitorovanie a signalizácie potreby pomoci</t>
  </si>
  <si>
    <t>nízkoprahová soc.služba pre deti a rodinu</t>
  </si>
  <si>
    <t>zariadenie starostlivosti o deti do troch rokov</t>
  </si>
  <si>
    <t>Zdroj: V(MPSVR SR) 10-01, V(MPSVR SR) 11-01 a V(MPSVR SR) 07-01</t>
  </si>
  <si>
    <t>krízová pomoc prostredníctvom telekom. technológií</t>
  </si>
  <si>
    <t>Poskytovatelia sociálnych služieb</t>
  </si>
  <si>
    <t>Centrálny register poskytovateľov sociálnych služieb za IV.Q 2018</t>
  </si>
  <si>
    <t xml:space="preserve">Graf 3.20 </t>
  </si>
  <si>
    <t>Vybrané údaje ŠÚ SR – Zariadenia sociálnych služieb v SR</t>
  </si>
  <si>
    <t>V(MPSVR SR) 10- 01</t>
  </si>
  <si>
    <t>V(MPSVR SR) 11-01 a V(MPSVR SR) 07-01</t>
  </si>
  <si>
    <t>Vybrané údaje ŠÚ SR – Zariadenia sociálnych služieb v SR a V(MPSVR SR) 11-01</t>
  </si>
  <si>
    <t>V(MPSVR SR) 10-01, V(MPSVR SR) 11-01 a V(MPSVR SR) 07-01</t>
  </si>
  <si>
    <t>Čakatelia na poskytovanie sociálnej služy v OPIO zariadení</t>
  </si>
  <si>
    <t xml:space="preserve">Prijímatelia opatrovateľskej služby </t>
  </si>
  <si>
    <t>Zamestnanci opatrovateľskej služby</t>
  </si>
  <si>
    <t>Počet prijímateľov vybraných druhov sociálnych služieb podľa formy poskytovateľa</t>
  </si>
  <si>
    <t>Vývoj OPIO sociálnych služieb</t>
  </si>
  <si>
    <t xml:space="preserve">Celkové výdavky na OPIO sociálne služby </t>
  </si>
  <si>
    <t>Zamestnanci OPIO sociálnych služieb</t>
  </si>
  <si>
    <t>Štruktúra prijímateľov OPIO sociálnych služieb podľa stupňa odkázanosti</t>
  </si>
  <si>
    <t>Počet miest/klientov OPIO sociálnych služieb  podľa formy</t>
  </si>
  <si>
    <t xml:space="preserve">  </t>
  </si>
  <si>
    <t>Príjmy poskytovateľov z úhrad</t>
  </si>
  <si>
    <t>80 a viac rokov    17150</t>
  </si>
  <si>
    <t>Tabuľka 3.5 Výdavky na dávku garančného poistenia, počet prípadov a priemerná výška dávky v eurách v roku 2018</t>
  </si>
  <si>
    <t>Tabuľka 3.6 Rozdelenie majetku v dôchodkových fondoch k 31.12.2018 (v mil. eur)</t>
  </si>
  <si>
    <t>Tabuľka 3.7 Porovnanie rozdelenia majetku v dôchodkových fondoch za všetky DSS</t>
  </si>
  <si>
    <t>Tabuľka 3.8 Ročné zhodnotenie typov dôchodkových fondov</t>
  </si>
  <si>
    <t>Zdroj: NBS 2018; výpočet: MPSVR SR</t>
  </si>
  <si>
    <t>Zdroj NBS 2018; výpočet: MPSVR SR</t>
  </si>
  <si>
    <t>Zdroj: NBS 2018; výpočet MPSVR SR</t>
  </si>
  <si>
    <t>Tabuľka 3.9 Počet sporiteľov v dôchodkových fondoch starobného dôchodkového sporenia k 31.12.2018</t>
  </si>
  <si>
    <t>Tabuľka 3.10 Rozdelenie sporiteľov podľa veku k 31.12.2018</t>
  </si>
  <si>
    <t>Tabuľka 3.11 Ponuky a zmluvy na dôchodok zo starobného dôchodkového sporenia za rok 2018</t>
  </si>
  <si>
    <t>Tabuľka 3.12 Počet účastníkov v sporiacej a výplatnej fáze k 31.12.2017 a k 31.12.2018</t>
  </si>
  <si>
    <t>Tabuľka 3.13 Prehľad dávok z doplnkového dôchodkového sporenia k 31.12.2017 a k 31.12.2018</t>
  </si>
  <si>
    <t>Tabuľka 3.14 Prehľad údajov o výške a zhodnotení majetku v doplnkových dôchodkových fondoch k 31. decembru 2018</t>
  </si>
  <si>
    <t>Tabuľka 3.15 Prídavok na dieťa</t>
  </si>
  <si>
    <t>Tabuľka 3.16 Poberatelia, ktorým sa poskytoval prídavok na dieťa podľa počtu detí</t>
  </si>
  <si>
    <t>Tabuľka 3.17 Okresy, v ktorých sa príspevok na starostlivosť o dieťa využíval najviac a najmenej</t>
  </si>
  <si>
    <t>Tabuľka 3.18 Príspevok pri narodení dieťaťa v roku 2017 a 2018</t>
  </si>
  <si>
    <t>Tabuľka 3.19 Priemerný mesačný počet príjemcov pomoci v hmotnej núdzi, ročné čerpanie finančných prostriedkov v rokoch 2017 – 2018</t>
  </si>
  <si>
    <t>Graf 3.6 Podiel členov domácností v systéme pomoci v hmotnej núdzi z počtu obyvateľov v % v jednotlivých regiónoch (ku koncu roka)</t>
  </si>
  <si>
    <t>Výška PP v €[1] do 30. 6. 2018</t>
  </si>
  <si>
    <t>telesné</t>
  </si>
  <si>
    <t>netelesné</t>
  </si>
  <si>
    <t>Prehľad dohľadu v roku 2018</t>
  </si>
  <si>
    <t>Počet prenesených dohľadov z roku 2017 a ukončených v  roku 2018</t>
  </si>
  <si>
    <t xml:space="preserve">Počet začatých a ukončených dohľadov v  roku 2018 podľa plánu zamerania činnosti </t>
  </si>
  <si>
    <t>Počet začatých a ukončených dohľadov nad rámec zamerania v  roku 2018</t>
  </si>
  <si>
    <t>Celkový počet vykonaných a ukončených dohľadov v  roku 2018</t>
  </si>
  <si>
    <t>Počet začatých a neukončených dohľadov v roku 2018 podľa plánu zamerania činnosti</t>
  </si>
  <si>
    <t>Počet začatých a neukončených dohľadov v roku 2018 mimo zamerania činnosti</t>
  </si>
  <si>
    <t>Prehľad výkonu kontroly splnenia opatrení  v roku 2018</t>
  </si>
  <si>
    <t>Počet  naplánovaných kontrol splnenia prijatých opatrení na rok 2018</t>
  </si>
  <si>
    <t>Počet vykonaných a ukončených kontrol splnenia prijatých opatrení v roku 2018 mimo plánu zamerania činnosti odboru</t>
  </si>
  <si>
    <t>Zariadenie pre seniorov</t>
  </si>
  <si>
    <t>Domov sociálnych služieb</t>
  </si>
  <si>
    <t>Opatrovateľská služba</t>
  </si>
  <si>
    <t>Vykonané dohľady v roku 2018</t>
  </si>
  <si>
    <t>Presunuté dohľady v roku 2018</t>
  </si>
  <si>
    <t>Dohľady členené podľa druhu sociálnej služby</t>
  </si>
  <si>
    <t>eur na obyvateľa (v s.c.  2010)</t>
  </si>
  <si>
    <t>63 - 79  rokov</t>
  </si>
  <si>
    <t>SSSO - Správa o sociálnej situácii obyvateľstva Slovenskej republiky za rok 2018</t>
  </si>
  <si>
    <t>a. s. – akciová spoločnosť</t>
  </si>
  <si>
    <t>b. c. – bežné ceny</t>
  </si>
  <si>
    <t>d.d.f. – doplnkový dôchodkový fond</t>
  </si>
  <si>
    <t>EA19 – krajiny Európskej únie platiace v roku 2018 menou euro (Belgicko, Nemecko, Estónsko, Grécko, Španielsko, Francúzsko, Írsko, Taliansko, Lotyšsko, Litva, Luxembursko, Holandsko, Rakúsko, Portugalsko, Fínsko, Cyprus, Malta, Slovinsko, Slovensko)</t>
  </si>
  <si>
    <t>EŠIF – Európske štrukturálne a investičné fondy</t>
  </si>
  <si>
    <t>EU28 – 28 členských krajín Európskej únie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Veľká Británia (GB))</t>
  </si>
  <si>
    <t>CHzP – choroba z povolania a/alebo profesionálna otrava</t>
  </si>
  <si>
    <t>IaPS – informačné a poradenské služby</t>
  </si>
  <si>
    <t>ISCP – Informačný systém o cene práce</t>
  </si>
  <si>
    <t>ITMS – IT monitorovací systém pre štrukturálne fondy a Kohézny fond</t>
  </si>
  <si>
    <t>KMC – Koordinačno-metodické centrum pre rodovo podmienené a domáce násilie</t>
  </si>
  <si>
    <t>MPSVR SR – Ministerstvo práce, sociálnych vecí a rodiny SR ; ministerstvo</t>
  </si>
  <si>
    <t>NEET – mladí ľudia vo veku 15 – 24 rokov, ktorí nechodia do školy, nepracujú ani sa nezúčastňujú odbornej prípravy (not in employment, education or training)</t>
  </si>
  <si>
    <t>PIAAC - program medzinárodného hodnotenia kompetencií dospelých (Programme for the International Assessment of Adult Competencies)</t>
  </si>
  <si>
    <t>PISA - program medzinárodného testovania žiakov (Programme for International Student Assessment)</t>
  </si>
  <si>
    <t xml:space="preserve">PPS – parita (štandard) kúpnej sily (purchasing power standard) </t>
  </si>
  <si>
    <t>RMR – rodový mzdový rozdiel</t>
  </si>
  <si>
    <t>s. c. – stále ceny</t>
  </si>
  <si>
    <t>SPODaSK – sociálnoprávna ochrana detí a sociálna kuratela</t>
  </si>
  <si>
    <t xml:space="preserve">Správa – Správa o sociálnej situácii obyvateľstva Slovenskej republiky </t>
  </si>
  <si>
    <t>SPÚ – závažný pracovný úraz s následkom smrti</t>
  </si>
  <si>
    <t>ŠVVP - špeciálne výchovno-vzdelávacie potreby</t>
  </si>
  <si>
    <t>ÚPSVR, Ústredie – Ústredie práce, sociálnych vecí a rodiny</t>
  </si>
  <si>
    <t xml:space="preserve">úrad PSVR – úrad práce, sociálnych vecí a rodiny </t>
  </si>
  <si>
    <t>ZŠ – základná škola</t>
  </si>
  <si>
    <t>Názov kapitoly v SSSO</t>
  </si>
  <si>
    <r>
      <t>Zdroj: MPSVR</t>
    </r>
    <r>
      <rPr>
        <sz val="11"/>
        <color theme="1"/>
        <rFont val="Arial Narrow"/>
        <family val="2"/>
        <charset val="238"/>
      </rPr>
      <t xml:space="preserve"> SR</t>
    </r>
  </si>
  <si>
    <t>Priemerná výška dôchodku* v €</t>
  </si>
  <si>
    <t xml:space="preserve">      x</t>
  </si>
  <si>
    <t>1 517,59</t>
  </si>
  <si>
    <t>Spolu k 31.12.2018</t>
  </si>
  <si>
    <t>Dlhopisové g.d.f.</t>
  </si>
  <si>
    <t>Počet účastníkov v poriacej fáze</t>
  </si>
  <si>
    <t>141 030</t>
  </si>
  <si>
    <t>1 001</t>
  </si>
  <si>
    <t>221 147</t>
  </si>
  <si>
    <t>8 832</t>
  </si>
  <si>
    <t>313 262</t>
  </si>
  <si>
    <t>2 852</t>
  </si>
  <si>
    <t>127 761</t>
  </si>
  <si>
    <t>13 908</t>
  </si>
  <si>
    <t>26 603</t>
  </si>
  <si>
    <t>142 041</t>
  </si>
  <si>
    <t>229 979</t>
  </si>
  <si>
    <t>316 114</t>
  </si>
  <si>
    <t>141 669</t>
  </si>
  <si>
    <t>829 803</t>
  </si>
  <si>
    <r>
      <t xml:space="preserve"> - 3,1 %</t>
    </r>
    <r>
      <rPr>
        <vertAlign val="superscript"/>
        <sz val="10"/>
        <color theme="1"/>
        <rFont val="Arial Narrow"/>
        <family val="2"/>
        <charset val="238"/>
      </rPr>
      <t>*</t>
    </r>
  </si>
  <si>
    <t xml:space="preserve">Tabuľka 3.6 </t>
  </si>
  <si>
    <t>Rozdelenie majetku v dôchodkových fondoch k 31.12.2018 (v mil. eur)</t>
  </si>
  <si>
    <t xml:space="preserve">Tabuľka 3.7 </t>
  </si>
  <si>
    <t>Porovnanie rozdelenia majetku v dôchodkových fondoch za všetky DSS</t>
  </si>
  <si>
    <t xml:space="preserve">Tabuľka 3.8 </t>
  </si>
  <si>
    <t xml:space="preserve">Tabuľka 3.9 </t>
  </si>
  <si>
    <t>Počet sporiteľov v dôchodkových fondoch starobného dôchodkového sporenia k 31.12.2018</t>
  </si>
  <si>
    <t xml:space="preserve">Tabuľka 3.10 </t>
  </si>
  <si>
    <t>Rozdelenie sporiteľov podľa veku k 31.12.2018</t>
  </si>
  <si>
    <t xml:space="preserve">Tabuľka 3.11 </t>
  </si>
  <si>
    <t>Ponuky a zmluvy na dôchodok zo starobného dôchodkového sporenia za rok 2018</t>
  </si>
  <si>
    <t xml:space="preserve">Tabuľka 3.12 </t>
  </si>
  <si>
    <t>Počet účastníkov v sporiacej a výplatnej fáze k 31.12.2017 a k 31.12.2018</t>
  </si>
  <si>
    <t xml:space="preserve">Tabuľka 3.13 </t>
  </si>
  <si>
    <t>Prehľad dávok z doplnkového dôchodkového sporenia k 31.12.2017 a k 31.12.2018</t>
  </si>
  <si>
    <t xml:space="preserve">Tabuľka 3.14 </t>
  </si>
  <si>
    <t>Prehľad údajov o výške a zhodnotení majetku v doplnkových dôchodkových fondoch k 31. decembru 2018</t>
  </si>
  <si>
    <t xml:space="preserve">Graf 3.1 </t>
  </si>
  <si>
    <t>Sociálna poisťovňa 2018; výpočet MPSVR S</t>
  </si>
  <si>
    <t>Sociálna poisťovňa; výpočet MPSVR SR</t>
  </si>
  <si>
    <t>NBS 2018; výpočet MPSVR SR</t>
  </si>
  <si>
    <t>Priemerný mesačný počet poberateľov prídavku na dieťa</t>
  </si>
  <si>
    <t>Priemerný mesačný počet nezaopatrených detí</t>
  </si>
  <si>
    <t>330 763</t>
  </si>
  <si>
    <t>50,80 %</t>
  </si>
  <si>
    <t>244 172</t>
  </si>
  <si>
    <t>37,50 %</t>
  </si>
  <si>
    <t>55 032</t>
  </si>
  <si>
    <t>55 271</t>
  </si>
  <si>
    <t>8,45 %</t>
  </si>
  <si>
    <t>3,25 %</t>
  </si>
  <si>
    <t>Počet poberateľov</t>
  </si>
  <si>
    <t>Počet poberateľov zvýšeného príspevku</t>
  </si>
  <si>
    <t xml:space="preserve">Tabuľka 3.15 </t>
  </si>
  <si>
    <t xml:space="preserve">Tabuľka 3.16 </t>
  </si>
  <si>
    <t xml:space="preserve">Graf 3.2 </t>
  </si>
  <si>
    <t xml:space="preserve">Graf 3.3 </t>
  </si>
  <si>
    <t xml:space="preserve">Tabuľka 3.17 </t>
  </si>
  <si>
    <t>Okresy, v ktorých sa príspevok na starostlivosť o dieťa využíval najviac a najmenej</t>
  </si>
  <si>
    <t xml:space="preserve">Tabuľka 3.18 </t>
  </si>
  <si>
    <t>Príspevok pri narodení dieťaťa v roku 2017 a 2018</t>
  </si>
  <si>
    <t>DÁVKA V HMOTNEJ NÚDZI:</t>
  </si>
  <si>
    <t>Poskytnuté finančné prostriedky celkom v eur</t>
  </si>
  <si>
    <t>Priemerná výška dávky a príspevkov k dávke v eur</t>
  </si>
  <si>
    <t>Graf 3.10 Vývoj aktivačného príspevku priznaného zamestnaným osobám s príjmom na úrovni minimálnej mzdy za obdobie 2017 - 2018</t>
  </si>
  <si>
    <t>Graf 3.11 Rozdelenie priznaných príspevkov na bývanie podľa veľkosti domácnosti (priemer za rok 2018)</t>
  </si>
  <si>
    <t>Graf 3.13 Vývoj počtu poskytnutých osobitných príspevkov v rokoch 2017 a 2018</t>
  </si>
  <si>
    <t>Graf 3.12 Vývoj podielu príjemcov osobitného príspevku podľa toho či sú alebo nie sú naďalej v systéme pomoci v hmotnej núdzi 2017 a 2018</t>
  </si>
  <si>
    <t>Graf 3.14 Regionálne rozdelenie detí, na ktoré sa poskytli dotačné programy roku 2018 (priemer)</t>
  </si>
  <si>
    <t xml:space="preserve">Graf 3.4 </t>
  </si>
  <si>
    <t xml:space="preserve">Graf 3.5 </t>
  </si>
  <si>
    <t>Percentuálne zastúpenie jednotlivých skupín príjemcov pomoci v hmotnej núdzi v roku 2018</t>
  </si>
  <si>
    <t xml:space="preserve">Graf 3.6 </t>
  </si>
  <si>
    <t xml:space="preserve">Graf 3.7 </t>
  </si>
  <si>
    <t>Členovia domácností v systéme pomoci v hmotnej núdzi v členení podľa veku a pohlavia v roku 2018</t>
  </si>
  <si>
    <t xml:space="preserve">Graf 3.8 </t>
  </si>
  <si>
    <t>Rozdelenie priznaných ochranných príspevkov podľa výšky nároku (priemer za rok 2018)</t>
  </si>
  <si>
    <t xml:space="preserve">Graf 3.9 </t>
  </si>
  <si>
    <t>Rozdelenie priznaných aktivačných príspevkov podľa dôvodu priznania (priemer za rok 2018)</t>
  </si>
  <si>
    <t xml:space="preserve">Graf 3.10 </t>
  </si>
  <si>
    <t xml:space="preserve">Graf 3.11 </t>
  </si>
  <si>
    <t>Rozdelenie priznaných príspevkov na bývanie podľa veľkosti domácnosti (priemer za rok 2018)</t>
  </si>
  <si>
    <t xml:space="preserve">Graf 3.12 </t>
  </si>
  <si>
    <t xml:space="preserve">Graf 3.13 </t>
  </si>
  <si>
    <t xml:space="preserve">Graf 3.14 </t>
  </si>
  <si>
    <t>RSD MIS, ŠÚ SR</t>
  </si>
  <si>
    <t>Graf 3.15 Vývoj počtu poberateľov (detí) náhradného výživného v rokoch 2017 a 2018</t>
  </si>
  <si>
    <t>Tabuľka 3.20 Počet detí, pre ktoré sa vykonávala v rokoch 2017 a 2018 sociálna kuratela</t>
  </si>
  <si>
    <t>Tabuľka 3.21 Počet detí zverených do náhradných rodín v rokoch – 2017 a 2018</t>
  </si>
  <si>
    <t>Tabuľka 3.22 Počet akreditovaných subjektov na vykonávanie opatrení SPODaSK k 31. 12. 2018</t>
  </si>
  <si>
    <t>Tabuľka 3.23 Sumy príspevkov na podporu náhradnej starostlivosti v roku 2018</t>
  </si>
  <si>
    <t>Graf 3.16 Počet detí, na ktoré bol poskytnutý opakovaný príspevok dieťaťu podľa veku</t>
  </si>
  <si>
    <t xml:space="preserve">Tabuľka 3.20 </t>
  </si>
  <si>
    <t xml:space="preserve">Tabuľka 3.21 </t>
  </si>
  <si>
    <t>Počet detí zverených do náhradných rodín v rokoch – 2017 a 2018</t>
  </si>
  <si>
    <t xml:space="preserve">Tabuľka 3.22 </t>
  </si>
  <si>
    <t>Počet akreditovaných subjektov na vykonávanie opatrení SPODaSK k 31. 12. 2018</t>
  </si>
  <si>
    <t xml:space="preserve">Tabuľka 3.23 </t>
  </si>
  <si>
    <t>Sumy príspevkov na podporu náhradnej starostlivosti v roku 2018</t>
  </si>
  <si>
    <t xml:space="preserve">Graf 3.16 </t>
  </si>
  <si>
    <t>2018 priemer</t>
  </si>
  <si>
    <r>
      <t>PP na osobnú asistenciu</t>
    </r>
    <r>
      <rPr>
        <sz val="11"/>
        <color theme="1"/>
        <rFont val="Arial Narrow"/>
        <family val="2"/>
        <charset val="238"/>
      </rPr>
      <t xml:space="preserve"> – sadzba na jednu hodinu </t>
    </r>
  </si>
  <si>
    <r>
      <t>PP na kompenzáciu zvýšených výdavkov</t>
    </r>
    <r>
      <rPr>
        <sz val="11"/>
        <color theme="1"/>
        <rFont val="Arial Narrow"/>
        <family val="2"/>
        <charset val="238"/>
      </rPr>
      <t>:</t>
    </r>
  </si>
  <si>
    <r>
      <t>PP na opatrovanie</t>
    </r>
    <r>
      <rPr>
        <sz val="11"/>
        <color theme="1"/>
        <rFont val="Arial Narrow"/>
        <family val="2"/>
        <charset val="238"/>
      </rPr>
      <t>:</t>
    </r>
  </si>
  <si>
    <r>
      <t>1)</t>
    </r>
    <r>
      <rPr>
        <i/>
        <sz val="11"/>
        <color rgb="FF000000"/>
        <rFont val="Arial Narrow"/>
        <family val="2"/>
        <charset val="238"/>
      </rPr>
      <t xml:space="preserve"> FO – fyzická osoba, poberajúca peňažný príspevok na opatrovanie (poberateľ)</t>
    </r>
  </si>
  <si>
    <t>SPOLU: Preukaz fyzickej osoby s ťažkým zdravotným postihnutím bez/so sprievodcom</t>
  </si>
  <si>
    <t>Tabuľka 3.24 Počet platných preukazov</t>
  </si>
  <si>
    <t>Tabuľka 3.25 Prehľad opakovaných peňažných príspevkov na kompenzáciu</t>
  </si>
  <si>
    <r>
      <t>-</t>
    </r>
    <r>
      <rPr>
        <sz val="7"/>
        <color theme="1"/>
        <rFont val="Times New Roman"/>
        <family val="1"/>
        <charset val="238"/>
      </rPr>
      <t xml:space="preserve">          </t>
    </r>
    <r>
      <rPr>
        <b/>
        <sz val="11"/>
        <color theme="1"/>
        <rFont val="Arial Narrow"/>
        <family val="2"/>
        <charset val="238"/>
      </rPr>
      <t>na diétne stravovanie</t>
    </r>
  </si>
  <si>
    <r>
      <t>-</t>
    </r>
    <r>
      <rPr>
        <sz val="7"/>
        <color theme="1"/>
        <rFont val="Times New Roman"/>
        <family val="1"/>
        <charset val="238"/>
      </rPr>
      <t xml:space="preserve">          </t>
    </r>
    <r>
      <rPr>
        <b/>
        <sz val="11"/>
        <color theme="1"/>
        <rFont val="Arial Narrow"/>
        <family val="2"/>
        <charset val="238"/>
      </rPr>
      <t>hygienu alebo opotrebovanie šatstva, bielizne, obuvi a bytového zariadenia</t>
    </r>
  </si>
  <si>
    <r>
      <t>-</t>
    </r>
    <r>
      <rPr>
        <sz val="7"/>
        <color theme="1"/>
        <rFont val="Times New Roman"/>
        <family val="1"/>
        <charset val="238"/>
      </rPr>
      <t xml:space="preserve">          </t>
    </r>
    <r>
      <rPr>
        <b/>
        <sz val="11"/>
        <color theme="1"/>
        <rFont val="Arial Narrow"/>
        <family val="2"/>
        <charset val="238"/>
      </rPr>
      <t>zabezpečenie prevádzky osobného motorového vozidla</t>
    </r>
  </si>
  <si>
    <r>
      <t>-</t>
    </r>
    <r>
      <rPr>
        <sz val="7"/>
        <color theme="1"/>
        <rFont val="Times New Roman"/>
        <family val="1"/>
        <charset val="238"/>
      </rPr>
      <t xml:space="preserve">          </t>
    </r>
    <r>
      <rPr>
        <b/>
        <sz val="11"/>
        <color theme="1"/>
        <rFont val="Arial Narrow"/>
        <family val="2"/>
        <charset val="238"/>
      </rPr>
      <t>starostlivosť o psa so špeciálnym výcvikom</t>
    </r>
  </si>
  <si>
    <r>
      <t>-</t>
    </r>
    <r>
      <rPr>
        <sz val="7"/>
        <color theme="1"/>
        <rFont val="Times New Roman"/>
        <family val="1"/>
        <charset val="238"/>
      </rPr>
      <t xml:space="preserve">          </t>
    </r>
    <r>
      <rPr>
        <b/>
        <sz val="11"/>
        <color theme="1"/>
        <rFont val="Arial Narrow"/>
        <family val="2"/>
        <charset val="238"/>
      </rPr>
      <t>FO</t>
    </r>
    <r>
      <rPr>
        <b/>
        <vertAlign val="superscript"/>
        <sz val="11"/>
        <color theme="1"/>
        <rFont val="Arial Narrow"/>
        <family val="2"/>
        <charset val="238"/>
      </rPr>
      <t xml:space="preserve"> </t>
    </r>
    <r>
      <rPr>
        <b/>
        <sz val="11"/>
        <color theme="1"/>
        <rFont val="Arial Narrow"/>
        <family val="2"/>
        <charset val="238"/>
      </rPr>
      <t>(opatrovateľ) nepoberá niektorú zo zákonom ustanovených dôchodkových dávok:</t>
    </r>
  </si>
  <si>
    <r>
      <t>-</t>
    </r>
    <r>
      <rPr>
        <sz val="7"/>
        <color theme="1"/>
        <rFont val="Times New Roman"/>
        <family val="1"/>
        <charset val="238"/>
      </rPr>
      <t xml:space="preserve">          </t>
    </r>
    <r>
      <rPr>
        <b/>
        <sz val="11"/>
        <color theme="1"/>
        <rFont val="Arial Narrow"/>
        <family val="2"/>
        <charset val="238"/>
      </rPr>
      <t>FO (opatrovateľ) poberá niektorú zo zákonom ustanovených dôchodkových dávok</t>
    </r>
  </si>
  <si>
    <t xml:space="preserve">d) opatruje dve alebo viaceré FO s ŤZP, ktoré sú viac ako 20 hodín týždenne v zariadení </t>
  </si>
  <si>
    <t xml:space="preserve">e) opatruje FO s ŤZP, ktorá je v zariadení viac ako 20 hodín týždenne a súčasne opatruje aj druhú FO s ŤZP, ktorá nie je v zariadení alebo je v zariadení najviac 20 hodín týždenne </t>
  </si>
  <si>
    <t>Tabuľka 3.26 Maximálne výšky jednorazových peňažných príspevkov na kompenzáciu</t>
  </si>
  <si>
    <t>8 630,42</t>
  </si>
  <si>
    <r>
      <t>–</t>
    </r>
    <r>
      <rPr>
        <sz val="11"/>
        <color theme="1"/>
        <rFont val="Arial Narrow"/>
        <family val="2"/>
        <charset val="238"/>
      </rPr>
      <t xml:space="preserve"> na kúpu druhého mechanického vozíka</t>
    </r>
  </si>
  <si>
    <r>
      <t>–</t>
    </r>
    <r>
      <rPr>
        <sz val="11"/>
        <color theme="1"/>
        <rFont val="Arial Narrow"/>
        <family val="2"/>
        <charset val="238"/>
      </rPr>
      <t xml:space="preserve"> na kúpu druhého elektrického vozíka je</t>
    </r>
  </si>
  <si>
    <t>4 979,09</t>
  </si>
  <si>
    <r>
      <t>–</t>
    </r>
    <r>
      <rPr>
        <sz val="11"/>
        <color theme="1"/>
        <rFont val="Arial Narrow"/>
        <family val="2"/>
        <charset val="238"/>
      </rPr>
      <t xml:space="preserve"> na kúpu druhého načúvacieho aparátu je</t>
    </r>
  </si>
  <si>
    <t>11 617,88</t>
  </si>
  <si>
    <t>6 638,79</t>
  </si>
  <si>
    <r>
      <t>–</t>
    </r>
    <r>
      <rPr>
        <sz val="11"/>
        <color theme="1"/>
        <rFont val="Arial Narrow"/>
        <family val="2"/>
        <charset val="238"/>
      </rPr>
      <t xml:space="preserve"> na kúpu osobného motorového vozidla s automatickou prevodovkou</t>
    </r>
  </si>
  <si>
    <t>8 298,48</t>
  </si>
  <si>
    <t>Tabuľka 3.27 Prehľad čerpania finančných prostriedkov v roku 2018</t>
  </si>
  <si>
    <t xml:space="preserve">Graf 3.17 Vývoj počtu FO s ZŤP, ktorým boli poskytované peňažné príspevky na kompenzáciu za rok 2017 a 2018
</t>
  </si>
  <si>
    <t>Tabuľka 3.28 Prehľad vývoja počtu poberateľov a čerpania finančných prostriedkov na peňažné príspevky na kompenzáciu ŤZP</t>
  </si>
  <si>
    <t>– na diétne stravovanie</t>
  </si>
  <si>
    <t>243 951 975</t>
  </si>
  <si>
    <t>293 219 372</t>
  </si>
  <si>
    <t xml:space="preserve">Zdroj: RSD MIS, pri opakovaných príspevkoch je priemerná mesačná výška PP vypočítaná z vynaložených finančných prostriedkov bez doplatkov za oneskorený nárok
* sumárne údaje za 12 mesiacov
</t>
  </si>
  <si>
    <t>*sumárne údaje za 12 mesiacov</t>
  </si>
  <si>
    <t>Graf 3.18 Rozdelenie priemerného mesačného počtu poberateľov peňažného príspevku na osobnú asistenciu podľa vekových skupín v roku 2017 a 2018</t>
  </si>
  <si>
    <t>Tabuľka 3.29 Priemerný mesačný počet poberateľov peňažného príspevku na osobnú asistenciu podľa vekových skupín v roku 2017 a 2018</t>
  </si>
  <si>
    <t>7 592</t>
  </si>
  <si>
    <t>1 082</t>
  </si>
  <si>
    <t>Graf 3.19 Vývoj počtu poberateľov peňažného príspevku na kompenzáciu zvýšených výdavkov v roku 2017 a 2018</t>
  </si>
  <si>
    <t>Graf 3.20 Vývoj počtu poberateľov peňažného príspevku na opatrovanie v rokoch 2017 a 2018</t>
  </si>
  <si>
    <t>Tabuľka 3.30 Čerpanie peňažného príspevku na opatrovanie v rokoch 2017 a 2018  v hlbšej štruktúre</t>
  </si>
  <si>
    <r>
      <t>1. FO</t>
    </r>
    <r>
      <rPr>
        <b/>
        <vertAlign val="superscript"/>
        <sz val="10"/>
        <color theme="1"/>
        <rFont val="Arial Narrow"/>
        <family val="2"/>
        <charset val="238"/>
      </rPr>
      <t>1)</t>
    </r>
    <r>
      <rPr>
        <b/>
        <sz val="10"/>
        <color theme="1"/>
        <rFont val="Arial Narrow"/>
        <family val="2"/>
        <charset val="238"/>
      </rPr>
      <t xml:space="preserve"> poberajúca dôchodkovú dávku </t>
    </r>
  </si>
  <si>
    <t xml:space="preserve">Tabuľka 3.24 </t>
  </si>
  <si>
    <t xml:space="preserve">Tabuľka 3.25 </t>
  </si>
  <si>
    <t xml:space="preserve">Tabuľka 3.26 </t>
  </si>
  <si>
    <t xml:space="preserve">Tabuľka 3.27 </t>
  </si>
  <si>
    <t xml:space="preserve">Graf 3.17 </t>
  </si>
  <si>
    <t xml:space="preserve">Tabuľka 3.28 </t>
  </si>
  <si>
    <t>Prehľad vývoja počtu poberateľov a čerpania finančných prostriedkov na peňažné príspevky na kompenzáciu ŤZP</t>
  </si>
  <si>
    <t xml:space="preserve">Graf 3.18 </t>
  </si>
  <si>
    <t xml:space="preserve">Tabuľka 3.29 </t>
  </si>
  <si>
    <t>Priemerný mesačný počet poberateľov peňažného príspevku na osobnú asistenciu podľa vekových skupín v roku 2017 a 2018</t>
  </si>
  <si>
    <t xml:space="preserve">Graf 3.19 </t>
  </si>
  <si>
    <t>Vývoj počtu poberateľov peňažného príspevku na kompenzáciu zvýšených výdavkov v roku 2017 a 2018</t>
  </si>
  <si>
    <t>Vývoj počtu poberateľov peňažného príspevku na opatrovanie v rokoch 2017 a 2018</t>
  </si>
  <si>
    <t xml:space="preserve">Tabuľka 3.30 </t>
  </si>
  <si>
    <t>Čerpanie peňažného príspevku na opatrovanie v rokoch 2017 a 2018  v hlbšej štruktúre</t>
  </si>
  <si>
    <t>Graf 3.21 Poskytovatelia sociálnych služieb</t>
  </si>
  <si>
    <t xml:space="preserve">Graf 3.22 Kapacity zariadení sociálnych služieb podmienených odkázanosťou na pomoc inej osoby </t>
  </si>
  <si>
    <r>
      <t>Graf 3.23 Veková štruktúra príjmateľov sociálnej služby v OPIO zariadeniach</t>
    </r>
    <r>
      <rPr>
        <sz val="11"/>
        <color theme="1"/>
        <rFont val="Arial Narrow"/>
        <family val="2"/>
        <charset val="238"/>
      </rPr>
      <t> </t>
    </r>
  </si>
  <si>
    <t>Graf 3.24 Čakatelia na poskytovanie sociálnej služy v OPIO zariadení</t>
  </si>
  <si>
    <t xml:space="preserve">Graf 3.25 Prijímatelia opatrovateľskej služby </t>
  </si>
  <si>
    <t>Graf 3.26  Zamestnanci opatrovateľskej služby</t>
  </si>
  <si>
    <t>Graf 3.27  Počet miest/klientov OPIO sociálnych služieb  podľa formy</t>
  </si>
  <si>
    <t>Graf 3.28  Štruktúra prijímateľov OPIO sociálnych služieb podľa stupňa odkázanosti</t>
  </si>
  <si>
    <t>Graf 3.29  Zamestnanci OPIO sociálnych služieb</t>
  </si>
  <si>
    <t xml:space="preserve">Graf 3.30 Celkové výdavky na OPIO sociálne služby </t>
  </si>
  <si>
    <t>Graf 3.31 Vývoj OPIO sociálnych služieb</t>
  </si>
  <si>
    <t>Graf 3.32 Počet prijímateľov vybraných druhov sociálnych služieb podľa formy poskytovateľa</t>
  </si>
  <si>
    <t>Tabuľka 3.31 Prehľad o počte doručených oznámení o použití prostriedkov obmedzení</t>
  </si>
  <si>
    <t xml:space="preserve">Tabuľka 3.32 Počet oznámení poskytovateľov sociálnych služieb o použitých prostriedkoch netelesných a telesných obmedzení v roku 2018 podľa jednotlivých krajov </t>
  </si>
  <si>
    <t>Tabuľka 3.33 Poskytovanie dotácií v pôsobnosti MPSVR SR</t>
  </si>
  <si>
    <t>1 614 436</t>
  </si>
  <si>
    <t>1 719 555</t>
  </si>
  <si>
    <t>832 575</t>
  </si>
  <si>
    <t>146 150</t>
  </si>
  <si>
    <t xml:space="preserve">Graf 3.21 </t>
  </si>
  <si>
    <t xml:space="preserve">Graf 3.22 </t>
  </si>
  <si>
    <t xml:space="preserve">Kapacity zariadení sociálnych služieb podmienených odkázanosťou na pomoc inej osoby </t>
  </si>
  <si>
    <t xml:space="preserve">Graf 3.23 </t>
  </si>
  <si>
    <t>Veková štruktúra príjmateľov sociálnej služby v OPIO zariadeniach </t>
  </si>
  <si>
    <t xml:space="preserve">Graf 3.24 </t>
  </si>
  <si>
    <t xml:space="preserve">Graf 3.25 </t>
  </si>
  <si>
    <t xml:space="preserve">Graf 3.26  </t>
  </si>
  <si>
    <t xml:space="preserve">Graf 3.27  </t>
  </si>
  <si>
    <t xml:space="preserve">Graf 3.28  </t>
  </si>
  <si>
    <t xml:space="preserve">Graf 3.29  </t>
  </si>
  <si>
    <t xml:space="preserve">Graf 3.30 </t>
  </si>
  <si>
    <t xml:space="preserve">Graf 3.31 </t>
  </si>
  <si>
    <t xml:space="preserve">Graf 3.32 </t>
  </si>
  <si>
    <t xml:space="preserve">Tabuľka 3.31 </t>
  </si>
  <si>
    <t>Prehľad o počte doručených oznámení o použití prostriedkov obmedzení</t>
  </si>
  <si>
    <t xml:space="preserve">Tabuľka 3.32 </t>
  </si>
  <si>
    <t xml:space="preserve">Počet oznámení poskytovateľov sociálnych služieb o použitých prostriedkoch netelesných a telesných obmedzení v roku 2018 podľa jednotlivých krajov </t>
  </si>
  <si>
    <t xml:space="preserve">Tabuľka 3.33 </t>
  </si>
  <si>
    <t>Graf 3.33 Štruktúra príjmov na sociálnu ochranu v EU28 v roku 2016</t>
  </si>
  <si>
    <t>Graf 3.34 Štruktúra príjmov na sociálnu ochranu v SR, 2016</t>
  </si>
  <si>
    <t xml:space="preserve">Graf 3.33 </t>
  </si>
  <si>
    <t>Štruktúra príjmov na sociálnu ochranu v EU28 v roku 2016</t>
  </si>
  <si>
    <t xml:space="preserve">Graf 3.34 </t>
  </si>
  <si>
    <t>Štruktúra príjmov na sociálnu ochranu v SR, 2016</t>
  </si>
  <si>
    <t xml:space="preserve">Eurostat – ESSPROS 
údaje pre EU28,EA19, PL nie sú k dispozícii
</t>
  </si>
  <si>
    <t>Hrubé výdavky na sociálnu ochranu v PPS na obyvateľa a v % HDP, 2016</t>
  </si>
  <si>
    <t>Graf 3.35 Hrubé výdavky na sociálnu ochranu v PPS na obyvateľa a v % HDP, 2016</t>
  </si>
  <si>
    <t>Graf 3.36 Hrubé výdavky na sociálnu ochranu v SR v roku 2016</t>
  </si>
  <si>
    <t>Graf 3.37 Štruktúra výdavkov na sociálne dávky podľa účelov, 2016</t>
  </si>
  <si>
    <t>Zdroj: Eurostat – ESSPROS, údaje extrahované 04.06.2019</t>
  </si>
  <si>
    <t>Graf 3.40 Hrubé a netto výdavky na sociálnu ochranu (% z HDP), 2015</t>
  </si>
  <si>
    <t>Zdroj: Zdroj: Eurostat – ESSPROS, údaje extrahované 04.06.2019</t>
  </si>
  <si>
    <t xml:space="preserve">Graf 3.35 </t>
  </si>
  <si>
    <t xml:space="preserve">Graf 3.36 </t>
  </si>
  <si>
    <t>Hrubé výdavky na sociálnu ochranu v SR v roku 2016</t>
  </si>
  <si>
    <t xml:space="preserve">Graf 3.37 </t>
  </si>
  <si>
    <t>Štruktúra výdavkov na sociálne dávky podľa účelov, 2016</t>
  </si>
  <si>
    <t xml:space="preserve">Graf 3.40 </t>
  </si>
  <si>
    <t>Hrubé a netto výdavky na sociálnu ochranu (% z HDP), 2015</t>
  </si>
  <si>
    <t>Eurostat – ESSPROS</t>
  </si>
  <si>
    <t>ŠÚ SR  – ESSPROS</t>
  </si>
  <si>
    <t>Graf 3.38 Testované dávky sociálnej ochrany (% zo všetkých sociálnych dávok), 2016*</t>
  </si>
  <si>
    <t xml:space="preserve">Zdroj: Eurostat – ESSPROS, údaje extrahované 04.06.2019 </t>
  </si>
  <si>
    <t xml:space="preserve">Zdroj: Eurostat – ESSPROS, údaje extrahované 12.06.2019 </t>
  </si>
  <si>
    <t>* údaje za rok 2016 neboli k dispozícii pre niektoré štáty (DE, EE, LU, MT, NL)</t>
  </si>
  <si>
    <t>Pozn.</t>
  </si>
  <si>
    <t>% zo všetkých dávok</t>
  </si>
  <si>
    <t xml:space="preserve">*údaje len za rok 2015 </t>
  </si>
  <si>
    <t xml:space="preserve">Graf 3.38 </t>
  </si>
  <si>
    <t>Testované dávky sociálnej ochrany (% zo všetkých sociálnych dávok), 2016*</t>
  </si>
  <si>
    <t xml:space="preserve">Eurostat – ESSPROS
údaje pre EU28, EA19, PL nie sú k dispozícii
</t>
  </si>
  <si>
    <t xml:space="preserve">Graf 3.39 Výdavky na dôchodky, 2016 </t>
  </si>
  <si>
    <t>€ v mil.</t>
  </si>
  <si>
    <t xml:space="preserve">Graf 3.39 </t>
  </si>
  <si>
    <t>Výdavky na dôchodky, 2016</t>
  </si>
  <si>
    <t>Tabuľka 3.34 Podiel prioritných osí na celkovej alokácii OP ĽZ</t>
  </si>
  <si>
    <t>Tabuľka 3.34</t>
  </si>
  <si>
    <t>32 889,9</t>
  </si>
  <si>
    <t>33 720,9</t>
  </si>
  <si>
    <t>34 686,8</t>
  </si>
  <si>
    <t>37 711,0</t>
  </si>
  <si>
    <t>32 643,2</t>
  </si>
  <si>
    <t>31 934,1</t>
  </si>
  <si>
    <t>203 586,0</t>
  </si>
  <si>
    <t>2 449,6</t>
  </si>
  <si>
    <t>1 709,3</t>
  </si>
  <si>
    <t>1 270,8</t>
  </si>
  <si>
    <t>1 198,5</t>
  </si>
  <si>
    <t>9 433,4</t>
  </si>
  <si>
    <t>18 931,1</t>
  </si>
  <si>
    <t>19 322,4</t>
  </si>
  <si>
    <t>17 816,5</t>
  </si>
  <si>
    <t>20 020,9</t>
  </si>
  <si>
    <t>19 816,0</t>
  </si>
  <si>
    <t>21 217,6</t>
  </si>
  <si>
    <t>117 124,6</t>
  </si>
  <si>
    <t>53 216,6</t>
  </si>
  <si>
    <t>54 463,1</t>
  </si>
  <si>
    <t>54 961,1</t>
  </si>
  <si>
    <t>59 448,6</t>
  </si>
  <si>
    <t>53 738,6</t>
  </si>
  <si>
    <t>54 360,7</t>
  </si>
  <si>
    <t>330 188,8</t>
  </si>
  <si>
    <t>54 960,7</t>
  </si>
  <si>
    <t>54 357,0</t>
  </si>
  <si>
    <t>330 184,6</t>
  </si>
  <si>
    <t>30 650,7</t>
  </si>
  <si>
    <t>30 672,9</t>
  </si>
  <si>
    <t>30 324,6</t>
  </si>
  <si>
    <t>29 606,1</t>
  </si>
  <si>
    <t>33 331,4</t>
  </si>
  <si>
    <t>32 171,7</t>
  </si>
  <si>
    <t>390 343,4</t>
  </si>
  <si>
    <t>1 699,4</t>
  </si>
  <si>
    <t>1 405,1</t>
  </si>
  <si>
    <t>17 233,8</t>
  </si>
  <si>
    <t>22 898,5</t>
  </si>
  <si>
    <t>23 329,6</t>
  </si>
  <si>
    <t>22 679,1</t>
  </si>
  <si>
    <t>23 623,1</t>
  </si>
  <si>
    <t>22 691,1</t>
  </si>
  <si>
    <t>253 582,2</t>
  </si>
  <si>
    <t>53 140,2</t>
  </si>
  <si>
    <t>54 648,8</t>
  </si>
  <si>
    <t>54 862,0</t>
  </si>
  <si>
    <t>53 462,8</t>
  </si>
  <si>
    <t>58 606,7</t>
  </si>
  <si>
    <t>56 272,1</t>
  </si>
  <si>
    <t>661 235,4</t>
  </si>
  <si>
    <t>54 647,5</t>
  </si>
  <si>
    <t>53 458,1</t>
  </si>
  <si>
    <t>58 659,3</t>
  </si>
  <si>
    <t>56 272,0</t>
  </si>
  <si>
    <t>661 223,6</t>
  </si>
  <si>
    <t>125 103</t>
  </si>
  <si>
    <t>132 074</t>
  </si>
  <si>
    <t>147 468</t>
  </si>
  <si>
    <t>151 270</t>
  </si>
  <si>
    <t>124 599</t>
  </si>
  <si>
    <t>112 090</t>
  </si>
  <si>
    <t>792 604</t>
  </si>
  <si>
    <t>14 793</t>
  </si>
  <si>
    <t>14 111</t>
  </si>
  <si>
    <t>24 489</t>
  </si>
  <si>
    <t>17 309</t>
  </si>
  <si>
    <t>12 299</t>
  </si>
  <si>
    <t>11 833</t>
  </si>
  <si>
    <t>94 834</t>
  </si>
  <si>
    <t>30 570</t>
  </si>
  <si>
    <t>30 869</t>
  </si>
  <si>
    <t>30 867</t>
  </si>
  <si>
    <t>30 975</t>
  </si>
  <si>
    <t>31 306</t>
  </si>
  <si>
    <t>31 805</t>
  </si>
  <si>
    <t>186 392</t>
  </si>
  <si>
    <t>170 524</t>
  </si>
  <si>
    <t>177 115</t>
  </si>
  <si>
    <t>202 907</t>
  </si>
  <si>
    <t>199 627</t>
  </si>
  <si>
    <t>168 290</t>
  </si>
  <si>
    <t>155 815</t>
  </si>
  <si>
    <t>1 074 278</t>
  </si>
  <si>
    <t>106 403</t>
  </si>
  <si>
    <t>105 338</t>
  </si>
  <si>
    <t>109 761</t>
  </si>
  <si>
    <t>119 989</t>
  </si>
  <si>
    <t>117 139</t>
  </si>
  <si>
    <t>1 462 146</t>
  </si>
  <si>
    <t>12 293</t>
  </si>
  <si>
    <t>9 808</t>
  </si>
  <si>
    <t>10 637</t>
  </si>
  <si>
    <t>11 231</t>
  </si>
  <si>
    <t>15 860</t>
  </si>
  <si>
    <t>13 825</t>
  </si>
  <si>
    <t>168 488</t>
  </si>
  <si>
    <t>32 457</t>
  </si>
  <si>
    <t>33 661</t>
  </si>
  <si>
    <t>34 083</t>
  </si>
  <si>
    <t>33 883</t>
  </si>
  <si>
    <t>34 167</t>
  </si>
  <si>
    <t>33 724</t>
  </si>
  <si>
    <t>388 367</t>
  </si>
  <si>
    <t>155 734</t>
  </si>
  <si>
    <t>150 124</t>
  </si>
  <si>
    <t>154 957</t>
  </si>
  <si>
    <t>170 086</t>
  </si>
  <si>
    <t>164 738</t>
  </si>
  <si>
    <t>2 019 863</t>
  </si>
  <si>
    <t>297 258</t>
  </si>
  <si>
    <t>14 879</t>
  </si>
  <si>
    <t>Invalidný (vrátane 15 553 tzv. invalidov z mladosti)</t>
  </si>
  <si>
    <t>245 007</t>
  </si>
  <si>
    <t>8 162</t>
  </si>
  <si>
    <t>253 169</t>
  </si>
  <si>
    <t>30 703</t>
  </si>
  <si>
    <t>20 958</t>
  </si>
  <si>
    <t>1 425</t>
  </si>
  <si>
    <t>1 090 089</t>
  </si>
  <si>
    <t>1 396 231</t>
  </si>
  <si>
    <t>237 616</t>
  </si>
  <si>
    <t>6 998</t>
  </si>
  <si>
    <t>17 628</t>
  </si>
  <si>
    <t>14 929</t>
  </si>
  <si>
    <t>67 401</t>
  </si>
  <si>
    <t>20 071</t>
  </si>
  <si>
    <t>1 060</t>
  </si>
  <si>
    <t>44 498</t>
  </si>
  <si>
    <r>
      <t xml:space="preserve">265,1 </t>
    </r>
    <r>
      <rPr>
        <sz val="10"/>
        <color theme="1"/>
        <rFont val="Arial Narrow"/>
        <family val="2"/>
        <charset val="238"/>
      </rPr>
      <t>–</t>
    </r>
    <r>
      <rPr>
        <sz val="11"/>
        <color theme="1"/>
        <rFont val="Arial Narrow"/>
        <family val="2"/>
        <charset val="238"/>
      </rPr>
      <t xml:space="preserve"> 325</t>
    </r>
  </si>
  <si>
    <t>101 878</t>
  </si>
  <si>
    <t>3 185</t>
  </si>
  <si>
    <t>44 870</t>
  </si>
  <si>
    <r>
      <t xml:space="preserve">325,1 </t>
    </r>
    <r>
      <rPr>
        <sz val="10"/>
        <color theme="1"/>
        <rFont val="Arial Narrow"/>
        <family val="2"/>
        <charset val="238"/>
      </rPr>
      <t>–</t>
    </r>
    <r>
      <rPr>
        <sz val="11"/>
        <color theme="1"/>
        <rFont val="Arial Narrow"/>
        <family val="2"/>
        <charset val="238"/>
      </rPr>
      <t xml:space="preserve"> 425</t>
    </r>
  </si>
  <si>
    <t>323 526</t>
  </si>
  <si>
    <t>4 768</t>
  </si>
  <si>
    <t>54 353</t>
  </si>
  <si>
    <r>
      <t xml:space="preserve">425,1 </t>
    </r>
    <r>
      <rPr>
        <sz val="10"/>
        <color theme="1"/>
        <rFont val="Arial Narrow"/>
        <family val="2"/>
        <charset val="238"/>
      </rPr>
      <t>–</t>
    </r>
    <r>
      <rPr>
        <sz val="11"/>
        <color theme="1"/>
        <rFont val="Arial Narrow"/>
        <family val="2"/>
        <charset val="238"/>
      </rPr>
      <t xml:space="preserve"> 530</t>
    </r>
  </si>
  <si>
    <t>344 188</t>
  </si>
  <si>
    <t>3 122</t>
  </si>
  <si>
    <t>16 052</t>
  </si>
  <si>
    <r>
      <t xml:space="preserve">530,1 </t>
    </r>
    <r>
      <rPr>
        <sz val="10"/>
        <color theme="1"/>
        <rFont val="Arial Narrow"/>
        <family val="2"/>
        <charset val="238"/>
      </rPr>
      <t>–</t>
    </r>
    <r>
      <rPr>
        <sz val="11"/>
        <color theme="1"/>
        <rFont val="Arial Narrow"/>
        <family val="2"/>
        <charset val="238"/>
      </rPr>
      <t xml:space="preserve"> 665</t>
    </r>
  </si>
  <si>
    <t>173 928</t>
  </si>
  <si>
    <t>1 848</t>
  </si>
  <si>
    <t>5 782</t>
  </si>
  <si>
    <t>83 738</t>
  </si>
  <si>
    <t>2 585</t>
  </si>
  <si>
    <t>1 069 256</t>
  </si>
  <si>
    <t>591 642</t>
  </si>
  <si>
    <t>67 715</t>
  </si>
  <si>
    <t>4 403</t>
  </si>
  <si>
    <t>3 137</t>
  </si>
  <si>
    <t>3 476</t>
  </si>
  <si>
    <t>1 788</t>
  </si>
  <si>
    <t>56 186</t>
  </si>
  <si>
    <t>15 981</t>
  </si>
  <si>
    <t>2 174</t>
  </si>
  <si>
    <t>vianočný príspevok – rok 2018</t>
  </si>
  <si>
    <t>74 531</t>
  </si>
  <si>
    <t>164 573</t>
  </si>
  <si>
    <t>7 212 170</t>
  </si>
  <si>
    <t xml:space="preserve">Tabuľka 6 Výdavky základného fondu úrazového poistenia (ZFÚP) v roku 2018 </t>
  </si>
  <si>
    <t>v tis. €</t>
  </si>
  <si>
    <t>2 658</t>
  </si>
  <si>
    <t>2 247</t>
  </si>
  <si>
    <t>2 245</t>
  </si>
  <si>
    <t>2 164</t>
  </si>
  <si>
    <t>2 304</t>
  </si>
  <si>
    <t>2 253</t>
  </si>
  <si>
    <t>2 262</t>
  </si>
  <si>
    <t>13 475</t>
  </si>
  <si>
    <t>1 034</t>
  </si>
  <si>
    <t>1 443</t>
  </si>
  <si>
    <t>1 340</t>
  </si>
  <si>
    <t>7 204</t>
  </si>
  <si>
    <t>4 137</t>
  </si>
  <si>
    <t>4 021</t>
  </si>
  <si>
    <t>3 552</t>
  </si>
  <si>
    <t>3 873</t>
  </si>
  <si>
    <t>4 251</t>
  </si>
  <si>
    <t>4 217</t>
  </si>
  <si>
    <t>24 051</t>
  </si>
  <si>
    <t>1 615</t>
  </si>
  <si>
    <t>4 391</t>
  </si>
  <si>
    <t>4 300</t>
  </si>
  <si>
    <t>3 827</t>
  </si>
  <si>
    <t>4 127</t>
  </si>
  <si>
    <t>4 521</t>
  </si>
  <si>
    <t>4 485</t>
  </si>
  <si>
    <t>25 650</t>
  </si>
  <si>
    <t>5 194</t>
  </si>
  <si>
    <t>2 278</t>
  </si>
  <si>
    <t>2 193</t>
  </si>
  <si>
    <t>2 214</t>
  </si>
  <si>
    <t>2 265</t>
  </si>
  <si>
    <t>2 197</t>
  </si>
  <si>
    <t>2 294</t>
  </si>
  <si>
    <t>26 915</t>
  </si>
  <si>
    <t>1 218</t>
  </si>
  <si>
    <t>1 352</t>
  </si>
  <si>
    <t>1 209</t>
  </si>
  <si>
    <t>1 220</t>
  </si>
  <si>
    <t>14 065</t>
  </si>
  <si>
    <t>4 045</t>
  </si>
  <si>
    <t>3 989</t>
  </si>
  <si>
    <t>3 792</t>
  </si>
  <si>
    <t>3 992</t>
  </si>
  <si>
    <t>3 703</t>
  </si>
  <si>
    <t>47 556</t>
  </si>
  <si>
    <t>3 295</t>
  </si>
  <si>
    <t>4 268</t>
  </si>
  <si>
    <t>4 317</t>
  </si>
  <si>
    <t>4 260</t>
  </si>
  <si>
    <t>4 067</t>
  </si>
  <si>
    <t>4 273</t>
  </si>
  <si>
    <t>3 980</t>
  </si>
  <si>
    <t>50 816</t>
  </si>
  <si>
    <t>1 707,86</t>
  </si>
  <si>
    <t>2 497,24</t>
  </si>
  <si>
    <t>10 891,64</t>
  </si>
  <si>
    <t>32 081</t>
  </si>
  <si>
    <t>2 125</t>
  </si>
  <si>
    <t>1 986,41</t>
  </si>
  <si>
    <t>1 327,35</t>
  </si>
  <si>
    <t>1 380,69</t>
  </si>
  <si>
    <t>1 622,81</t>
  </si>
  <si>
    <t>1 195,85</t>
  </si>
  <si>
    <t>1 941,70</t>
  </si>
  <si>
    <t>1 293,95</t>
  </si>
  <si>
    <t>2 579,12</t>
  </si>
  <si>
    <t>13 529,75</t>
  </si>
  <si>
    <t>16 108,88</t>
  </si>
  <si>
    <t>4 193</t>
  </si>
  <si>
    <t>3 160</t>
  </si>
  <si>
    <t>7 353</t>
  </si>
  <si>
    <t>9 615</t>
  </si>
  <si>
    <t>18 722</t>
  </si>
  <si>
    <t>9 286</t>
  </si>
  <si>
    <t>10 248</t>
  </si>
  <si>
    <t>19 534</t>
  </si>
  <si>
    <t>8 448</t>
  </si>
  <si>
    <t>10 202</t>
  </si>
  <si>
    <t>18 650</t>
  </si>
  <si>
    <t>7 533</t>
  </si>
  <si>
    <t>9 360</t>
  </si>
  <si>
    <t>16 893</t>
  </si>
  <si>
    <t>5 539</t>
  </si>
  <si>
    <t>7 451</t>
  </si>
  <si>
    <t>12 990</t>
  </si>
  <si>
    <t>5 457</t>
  </si>
  <si>
    <t>6 930</t>
  </si>
  <si>
    <t>12 387</t>
  </si>
  <si>
    <t>5 239</t>
  </si>
  <si>
    <t>6 719</t>
  </si>
  <si>
    <t>11 958</t>
  </si>
  <si>
    <t>3 362</t>
  </si>
  <si>
    <t>5 670</t>
  </si>
  <si>
    <t>58 707</t>
  </si>
  <si>
    <t>65 515</t>
  </si>
  <si>
    <t>124 222</t>
  </si>
  <si>
    <t xml:space="preserve">Graf 3 Regionálne rozdelenie poberateľov príspevku na starostlivosť o dieťa, priemerný mesačný počet poberateľov v roku 2018
</t>
  </si>
  <si>
    <t>Mapový podklad  Úrad geodézie, kartografie a katastra Slovenskej republiky</t>
  </si>
  <si>
    <t xml:space="preserve">Graf 4 Regionálne rozdelenie osôb v systéme pomoci v hmotnej núdzi, podiel osôb v systéme na celkovom počte obyvateľov ku koncu roka 2018
</t>
  </si>
  <si>
    <t>Zdroj: RSD MIS, ŠÚSR</t>
  </si>
  <si>
    <r>
      <t>Tabuľka 12</t>
    </r>
    <r>
      <rPr>
        <b/>
        <i/>
        <sz val="11"/>
        <color theme="1"/>
        <rFont val="Arial Narrow"/>
        <family val="2"/>
        <charset val="238"/>
      </rPr>
      <t xml:space="preserve"> </t>
    </r>
    <r>
      <rPr>
        <b/>
        <sz val="11"/>
        <color theme="1"/>
        <rFont val="Arial Narrow"/>
        <family val="2"/>
        <charset val="238"/>
      </rPr>
      <t>Počet poberateľov a čerpanie finančných prostriedkov na resocializačný príspevok v rokoch 2017 a 2018</t>
    </r>
  </si>
  <si>
    <t>Čerpané finančné prostriedky</t>
  </si>
  <si>
    <t>do 6</t>
  </si>
  <si>
    <t>rokov</t>
  </si>
  <si>
    <t>do 15</t>
  </si>
  <si>
    <t>do 18</t>
  </si>
  <si>
    <t>Fyzické týranie</t>
  </si>
  <si>
    <t>Psychické týranie</t>
  </si>
  <si>
    <t>1 310</t>
  </si>
  <si>
    <t>2 647</t>
  </si>
  <si>
    <t>6 634</t>
  </si>
  <si>
    <t>1 548</t>
  </si>
  <si>
    <t>8 739</t>
  </si>
  <si>
    <t>Tabuľka 20 Finančný príspevok na poskytovanie sociálnej služby v zariadeniach podmienených odkázanosťou</t>
  </si>
  <si>
    <t xml:space="preserve"> Stupeň odkázanosti fyzickej osoby na pomoc inej fyzickej osoby </t>
  </si>
  <si>
    <t xml:space="preserve">Výška finančného príspevku pri poskytovaní pobytovej sociálnej služby/mesiac/miesto </t>
  </si>
  <si>
    <t xml:space="preserve">Výška finančného príspevku pri poskytovaní ambulantnej sociálnej služby/mesiac/miesto obsadené najmenej v rozsahu 8 hodín </t>
  </si>
  <si>
    <t>II. stupeň</t>
  </si>
  <si>
    <t>87 eur</t>
  </si>
  <si>
    <t>43,50 eura</t>
  </si>
  <si>
    <t>III. stupeň</t>
  </si>
  <si>
    <t>195,75 eura</t>
  </si>
  <si>
    <t>97,88 eura</t>
  </si>
  <si>
    <t>IV. stupeň</t>
  </si>
  <si>
    <t>261 eur</t>
  </si>
  <si>
    <t>130,50 eura</t>
  </si>
  <si>
    <t>V. stupeň</t>
  </si>
  <si>
    <t>369,75 eura</t>
  </si>
  <si>
    <t>184,88 eura</t>
  </si>
  <si>
    <t>VI. stupeň</t>
  </si>
  <si>
    <t>456,75 eura</t>
  </si>
  <si>
    <t>228,38 eura</t>
  </si>
  <si>
    <t>Tabuľka 21 Finančný príspevok na poskytovanie sociálnej služby v zariadeniach krízovej intervencie</t>
  </si>
  <si>
    <t>Druh sociálnej služby</t>
  </si>
  <si>
    <t>Výška finančného príspevku na jedno miesto v zariadení na mesiac</t>
  </si>
  <si>
    <t>Výška finančného príspevku na jedno miesto v zariadení na rozpočtový rok</t>
  </si>
  <si>
    <t>120 eur</t>
  </si>
  <si>
    <t>1 440 eur</t>
  </si>
  <si>
    <t>150 eur</t>
  </si>
  <si>
    <t>1 800 eur</t>
  </si>
  <si>
    <t>Tabuľka 22 Počet registrovaných sociálnych služieb</t>
  </si>
  <si>
    <t>Počet zaregistrovaných sociálnych služieb spolu</t>
  </si>
  <si>
    <t>Z toho</t>
  </si>
  <si>
    <t>Základné sociálne poradenstvo</t>
  </si>
  <si>
    <t>Špecializované sociálne poradenstvo</t>
  </si>
  <si>
    <t>Terénna sociálna služba krízovej intervencie</t>
  </si>
  <si>
    <t>Nizkoprahové denné centrum</t>
  </si>
  <si>
    <t>Integračné centrum</t>
  </si>
  <si>
    <t>Nocľaháreň</t>
  </si>
  <si>
    <t>Útulok</t>
  </si>
  <si>
    <t>Domov na pol ceste</t>
  </si>
  <si>
    <t>Nízkoprahová sociálna služba pre deti a rodinu</t>
  </si>
  <si>
    <t>Pomoc pri osobnej starostlivosti o dieťa</t>
  </si>
  <si>
    <t>Zariadenie dočasnej starostlivosti o deti</t>
  </si>
  <si>
    <t>Služba na podporu zosúlaďovania rodinného a prac. života</t>
  </si>
  <si>
    <t>Zariadenie starostlivosti o deti do troch rokov</t>
  </si>
  <si>
    <t>Služba včasnej intervencie</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</si>
  <si>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</si>
  <si>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</si>
  <si>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</si>
  <si>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</si>
  <si>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</si>
  <si>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</si>
  <si>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</si>
  <si>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</si>
  <si>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</si>
  <si>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</si>
  <si>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</si>
  <si>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Krízová pomoc poskytovaná prostredníctvom telekom.tech.</t>
  </si>
  <si>
    <t>Pomoc pri zabezpečovaní opatrovníckych práv a povinností</t>
  </si>
  <si>
    <t>Denné centrum</t>
  </si>
  <si>
    <t>Podpora samostatného bývania</t>
  </si>
  <si>
    <t>Jedáleň</t>
  </si>
  <si>
    <t>Práčovňa</t>
  </si>
  <si>
    <t>Stredisko osobnej hygieny</t>
  </si>
  <si>
    <t>Zdroj: Centrálny register sociálnych služieb</t>
  </si>
  <si>
    <t xml:space="preserve">Tabuľka 23  Opatrovateľská služba  </t>
  </si>
  <si>
    <t>Výdavky poskytovateľov</t>
  </si>
  <si>
    <t>obce</t>
  </si>
  <si>
    <t>Tabuľka 24 Samostatné odborné činnosti (neverejní poskytovatelia)</t>
  </si>
  <si>
    <t>Zamestnanci (v prepočítaných stavoch)</t>
  </si>
  <si>
    <t>Príjmy poskytovateľov  (v €)</t>
  </si>
  <si>
    <t>Výdavky poskytovateľov (v €)</t>
  </si>
  <si>
    <t>Zdroj: V(MPSVR SR) 07-01</t>
  </si>
  <si>
    <t>Tabuľka 25  Počet zariadení sociálnych služieb a ich kapacita</t>
  </si>
  <si>
    <t>Počet ZSS k 31.12. 2016</t>
  </si>
  <si>
    <t>Počet ZSS k 31.12. 2017</t>
  </si>
  <si>
    <t>Počet miest k 31.12.2017</t>
  </si>
  <si>
    <t>Zdroj: Vybrané údaje ŠÚ SR – Zariadenia sociálnych služieb v SR; v čase spracovania Správy údaje za rok 2018 nie sú k dispozícii</t>
  </si>
  <si>
    <t>Tabuľka  27 Výdavky zariadení sociálnych služieb</t>
  </si>
  <si>
    <t>Zdroj: Vybrané údaje Štatistického úradu SR – Zariadenia sociálnych služieb v SR; v čase spracovania Správy údaje za rok 2018 nie sú k dispozícii</t>
  </si>
  <si>
    <t>Celkové výdavky (v €) v roku 2017</t>
  </si>
  <si>
    <t>Celkové výdavky (v €) v roku 2016</t>
  </si>
  <si>
    <t>Tabuľka 28  Zamestnanci zariadení sociálnych služieb (spolu) za roky 2016 a 2017</t>
  </si>
  <si>
    <t>Priemerný evidenčný počet zamestnancov prepočítaný</t>
  </si>
  <si>
    <t>Tabuľka 29 Vybrané druhy sociálnych služieb poskytované obcou, vyšším územným celkom alebo neverejnými poskytovateľmi sociálnych služieb k 31. 12. 2018</t>
  </si>
  <si>
    <t>krízová pomoc prostredníctvom telekom.technológií</t>
  </si>
  <si>
    <t>služba na podporu zosúlaďovania rod. a prac. života</t>
  </si>
  <si>
    <t xml:space="preserve">zariadenie starostlivosti o deti do troch rokov </t>
  </si>
  <si>
    <t>Tabuľka 30 Počet žiadateľov o zabezpečenie poskytovania sociálnej služby vo vybraných druhoch zariadení sociálnych služieb</t>
  </si>
  <si>
    <t>Počet žiadateľov k 31.12.2017</t>
  </si>
  <si>
    <t>Počet žiadateľov k 31.12.2018</t>
  </si>
  <si>
    <t>Tabuľka 31 Počet zamestnancov, objemy platov a vybrané zložky platu v eurách za rok 2018 v zariadeniach sociálnych služieb podľa agregovaných zamestnaní</t>
  </si>
  <si>
    <t>Celkový plat - objem
v  (€)</t>
  </si>
  <si>
    <t>Celkový plat [€/ mes]</t>
  </si>
  <si>
    <t>Funkčný plat [€/ mes]</t>
  </si>
  <si>
    <t>Tarifný plat [€/ mes]</t>
  </si>
  <si>
    <t>príplatok za riadenie [€/ mes]</t>
  </si>
  <si>
    <t>osobný príplatok [€/ mes]</t>
  </si>
  <si>
    <t>platová kompenzácia [€/ mes]</t>
  </si>
  <si>
    <t>príplatok za zmennosť [€/ mes]</t>
  </si>
  <si>
    <t>Odmeny [€/ mes]</t>
  </si>
  <si>
    <t>Plat za nadčas [€/ mes]</t>
  </si>
  <si>
    <t>Doplatky a ostatné príplatky [€/ mes]</t>
  </si>
  <si>
    <t>Počet zamestnancov (osoby)</t>
  </si>
  <si>
    <t>z toho ženy (osoby)</t>
  </si>
  <si>
    <t xml:space="preserve">z toho </t>
  </si>
  <si>
    <t>Tabuľka 32 Hrubé výdavky na sociálnu ochranu, 2016</t>
  </si>
  <si>
    <t>Predbežné údaje: EU28, EU15, EA19, DE, ES, IT, LV, LT, HU, SI, SK, SE, UK</t>
  </si>
  <si>
    <t>Zdroj: Eurostat ESSPROS, údaje extrahované 05.05.2019</t>
  </si>
  <si>
    <t xml:space="preserve">Tabuľka 12 </t>
  </si>
  <si>
    <t>Počet poberateľov a čerpanie finančných prostriedkov na resocializačný príspevok v rokoch 2017 a 2018</t>
  </si>
  <si>
    <t xml:space="preserve">Tabuľka 13 </t>
  </si>
  <si>
    <t>Pomoc deťom týraným, sexuálne zneužívaným a šikanovaným v roku 2018</t>
  </si>
  <si>
    <t xml:space="preserve">Tabuľka 14 </t>
  </si>
  <si>
    <t>Deti umiestnené na základe rozhodnutia súdu do zariadení na výkon rozhodnutia súdu /predbežné opatrenie, výchovné opatrenie, ústavná starostlivosť a ochranná výchova/ k 31. 12.</t>
  </si>
  <si>
    <t xml:space="preserve">Tabuľka 15 </t>
  </si>
  <si>
    <t>Jednotlivé formy starostlivosti v detských domovoch</t>
  </si>
  <si>
    <t xml:space="preserve">Tabuľka 16 </t>
  </si>
  <si>
    <t>Počty umiestnených detí a mladých dospelých v jednotlivých formách starostlivosti v detských domovoch k 31.12.</t>
  </si>
  <si>
    <t xml:space="preserve">Tabuľka 17 </t>
  </si>
  <si>
    <t>Činnosť referátov poradensko-psychologických služieb v roku 2017 a 2018</t>
  </si>
  <si>
    <t>Finančný príspevok na poskytovanie sociálnej služby v zariadeniach podmienených odkázanosťou</t>
  </si>
  <si>
    <t>Finančný príspevok na poskytovanie sociálnej služby v zariadeniach krízovej intervencie</t>
  </si>
  <si>
    <t>Počet registrovaných sociálnych služieb</t>
  </si>
  <si>
    <t xml:space="preserve">Tabuľka 23  </t>
  </si>
  <si>
    <t xml:space="preserve">Opatrovateľská služba  </t>
  </si>
  <si>
    <t>Samostatné odborné činnosti (neverejní poskytovatelia)</t>
  </si>
  <si>
    <t xml:space="preserve">Tabuľka 25  </t>
  </si>
  <si>
    <t xml:space="preserve">Tabuľka 27 </t>
  </si>
  <si>
    <t xml:space="preserve">Tabuľka 28 </t>
  </si>
  <si>
    <t>Zamestnanci zariadení sociálnych služieb (spolu) za roky 2016 a 2017</t>
  </si>
  <si>
    <t xml:space="preserve">Tabuľka 29 </t>
  </si>
  <si>
    <t>Vybrané druhy sociálnych služieb poskytované obcou, vyšším územným celkom alebo neverejnými poskytovateľmi sociálnych služieb k 31. 12. 2018</t>
  </si>
  <si>
    <t>Počet žiadateľov o zabezpečenie poskytovania sociálnej služby vo vybraných druhoch zariadení sociálnych služieb</t>
  </si>
  <si>
    <t>Počet zamestnancov, objemy platov a vybrané zložky platu v eurách za rok 2018 v zariadeniach sociálnych služieb podľa agregovaných zamestnaní</t>
  </si>
  <si>
    <t>Ročný výkaz o vykonávaní poradensko-psychologických služieb</t>
  </si>
  <si>
    <t>Centrálny register sociálnych služieb</t>
  </si>
  <si>
    <t>V(MPSVR SR) 07-01</t>
  </si>
  <si>
    <t>Vybrané údaje ŠÚ SR – Zariadenia sociálnych služieb v SR; v čase spracovania Správy údaje za rok 2018 nie sú k dispozícii</t>
  </si>
  <si>
    <t>Vybrané údaje Štatistického úradu SR – Zariadenia sociálnych služieb v SR</t>
  </si>
  <si>
    <t>Tabuľka 33 Príjmy na sociálnu ochranu, 2016</t>
  </si>
  <si>
    <t>Predbežné údaje: EU28, EU15, EA19, DE, GR, ES, IT, LV, LT, HU, SI, SK, SE, UK</t>
  </si>
  <si>
    <t>Zdroj: Eurostat ESSPROS, údaje extrahované 05.06.2019</t>
  </si>
  <si>
    <t>Tabuľka 34 Výdavky na dôchodky a štruktúra podľa kategórií dôchodkov, 2016</t>
  </si>
  <si>
    <t>Zdroj: Eurostat – ESSPROS, údaje extrahované 05.06.2019</t>
  </si>
  <si>
    <t>Tabuľka 35 Počet poberateľov dôchodkov podľa rodu*, indexy 2016/2015 a 2016/2006</t>
  </si>
  <si>
    <t>Index 2016/2015</t>
  </si>
  <si>
    <t>Index 2016/2006</t>
  </si>
  <si>
    <t>Zdroj: Eurostat – ESSPROS, údaje extrahované 06.06.2019</t>
  </si>
  <si>
    <t>Tabuľka 36 Dane a odvody platené zo sociálnych dávok, 2015</t>
  </si>
  <si>
    <t>Hrubé výdavky na sociálnu ochranu, 2016</t>
  </si>
  <si>
    <t>Príjmy na sociálnu ochranu, 2016</t>
  </si>
  <si>
    <t>Výdavky na dôchodky a štruktúra podľa kategórií dôchodkov, 2016</t>
  </si>
  <si>
    <t xml:space="preserve">Tabuľka 35 </t>
  </si>
  <si>
    <t>Počet poberateľov dôchodkov podľa rodu*, indexy 2016/2015 a 2016/2006</t>
  </si>
  <si>
    <t xml:space="preserve">Tabuľka 36 </t>
  </si>
  <si>
    <t>Dane a odvody platené zo sociálnych dávok, 2015</t>
  </si>
  <si>
    <t>Eurostat ESSPROS, údaje extrahované 05.05.2019</t>
  </si>
  <si>
    <t>Eurostat ESSPROS, údaje extrahované 05.06.2019</t>
  </si>
  <si>
    <t>Eurostat – ESSPROS, údaje extrahované 05.06.2019</t>
  </si>
  <si>
    <t>Eurostat – ESSPROS, údaje extrahované 06.06.2019</t>
  </si>
  <si>
    <r>
      <t>42 500 00,000</t>
    </r>
    <r>
      <rPr>
        <b/>
        <sz val="11"/>
        <color theme="1"/>
        <rFont val="Arial Narrow"/>
        <family val="2"/>
        <charset val="238"/>
      </rPr>
      <t xml:space="preserve"> </t>
    </r>
  </si>
  <si>
    <r>
      <t>Žiadateľ: Zdravé regióny ako štátna príspevková organizácia Ministerstva zdravotníctva SR</t>
    </r>
    <r>
      <rPr>
        <sz val="11"/>
        <color theme="1"/>
        <rFont val="Arial Narrow"/>
        <family val="2"/>
        <charset val="238"/>
      </rPr>
      <t xml:space="preserve"> </t>
    </r>
  </si>
  <si>
    <r>
      <t>01.03.2018</t>
    </r>
    <r>
      <rPr>
        <sz val="11"/>
        <color rgb="FF37383A"/>
        <rFont val="Arial Narrow"/>
        <family val="2"/>
        <charset val="238"/>
      </rPr>
      <t> </t>
    </r>
  </si>
  <si>
    <r>
      <t>Žiadateľ: Ústredie práce, sociálnych vecí a rodiny</t>
    </r>
    <r>
      <rPr>
        <sz val="11"/>
        <color theme="1"/>
        <rFont val="Arial Narrow"/>
        <family val="2"/>
        <charset val="238"/>
      </rPr>
      <t xml:space="preserve"> </t>
    </r>
  </si>
  <si>
    <r>
      <t>Vyhlasovateľ: Implementačná agentúra Ministerstva práce, sociálnych vecí a rodiny Slovenskej republiky</t>
    </r>
    <r>
      <rPr>
        <sz val="11"/>
        <color theme="1"/>
        <rFont val="Arial Narrow"/>
        <family val="2"/>
        <charset val="238"/>
      </rPr>
      <t xml:space="preserve"> </t>
    </r>
  </si>
  <si>
    <t>Aktivity zamerané na vytváranie vhodných podmienok pre spoločné vzdelávanie majority a detí/žiakov so špeciálnymi výchovno-vzdelávacími potrebami (ŠVVP) s ohľadom na deti/žiakov pochádzajúcich z MRK.</t>
  </si>
  <si>
    <t xml:space="preserve">Aktivity zamerané na zlepšenie školskej úspešnosti žiakov vrátane žiakov so ŠVVP. </t>
  </si>
  <si>
    <t>Tvorba a inovácia študijných programov s dôrazom na potreby trhu práce, vrátane prakticky zameraných bakalárskych študijných programov a prog. ďalšieho vzdelávania v spolupráci so súkromným sektorom a org. zastupujúcimi podnikateľ. sektor, malé a stredné podnikanie.</t>
  </si>
  <si>
    <t xml:space="preserve">Cieľ: zlepšenie postavenia nezamestnaných mladých ľudí - NEET do 29 rokov (ďalej len „MUoZ“) na trhu práce, zvýšenie ich zamestnateľnosti prostredníctvom motivácie k zvýšenej aktivite pri riešení ich nezamestnanosti. Súčasne sa tým podporí aj rozvoj miestnej a regionálnej zamestnanosti v menej rozvinutých regiónoch (ďalej len „MRR“) v SR. </t>
  </si>
  <si>
    <t>07/2018– 09/2023</t>
  </si>
  <si>
    <t>Cieľ: zlepšiť postavenie uchádzačov o zamestnanie a znevýhodnených uchádzačov o zamestnanie na trhu práce, zvýšiť ich zamestnateľnosť a zamestnanosť, znížiť dlhodobú nezamestnanosť, podporiť rozvoj miestnej a regionálnej zamestnanosti. Stanovený cieľ sa zabezpečí poskytovaním finančných príspevkov zamestnávateľovi  (aktívne opatrenie na trhu práce podľa § 54 zákona č. 5/2004 Z. z. o službách zamestnanosti v platnom znení).</t>
  </si>
  <si>
    <t>Cieľ: zlepšiť postavenie uchádzačov o zamestnanie (ďalej len „UoZ“) a znevýhodnených uchádzačov o zamestnanie (ďalej len „ZUoZ“) na trhu práce, zvýšiť zamestnateľnosť a zamestnanosť UoZ a ZUoZ podporou vytvárania pracovných miest, znížiť nezamestnanosť, osobitne dlhodobú nezamestnanosť a podporiť rozvoj miestnej a regionálnej zamestnanosti v najmenej rozvinutých okresoch s vysokou mierou evidovanej nezamestnanosti.</t>
  </si>
  <si>
    <t>Cieľ: podpora zamestnanosti, adaptability a znižovania nezamestnanosti občanov so zdravotným postihnutím formou poskytovania príspevkov.</t>
  </si>
  <si>
    <t>Cieľ:  budovanie proklientsky orientovaných verejných služieb zamestnanosti tak, aby boli poskytované adresne, komplexne a dostupne v nadväznosti na snahu  poskytnúť pomoc  občanovi na jednom mieste; zabezpečenie takýchto služieb aj pre ďalšiu skupinu klientov úradov práce, ktorými sú zamestnávatelia; modernizácia služieb poskytovaných úradmi PSVR v súlade s potrebami a požiadavkami trhu práce so zameraním na zabezpečenie smerovania k spokojnému klientovi, ako aj spokojnému zamestnancovi.</t>
  </si>
  <si>
    <t>V rámci NP sa budú implementovať vybrané aktívne opatrenia na trhu práce (ďalej len „AOTP“) podľa zákona o službách zamestnanosti.</t>
  </si>
  <si>
    <t>Cieľ: vytvorenie a pilotné overenie fungovania podpornej infraštruktúry pre SE na celom území SR, prostredníctvom Centrálnej koordinačnej jednotky SE (ďalej len „CKJ SE“) a regionálnych centier SE (ďalej len „RC SE“). CKJ SE ako centrála pre SE v SR bude zastrešovať jednotlivé RC SE v každom krajskom meste. Ich úlohou bude bezplatné poskytovanie informácií verejnosti o sociálnom podnikaní, vysvetľovanie pravidiel fungovania sociálnych podnikov a podporenie záujmu verejnosti o ich založenie a fungovanie.</t>
  </si>
  <si>
    <t>Cieľ: podporiť regionálnu zamestnanosť prostredníctvom zamestnávateľov, ktorými sú podnikateľské subjekty, a to poskytnutím kvalitných pracovných príležitostí osobám z cieľovej skupiny (UoZ, ZUoZ) s možnosťou využitia mentoringu a tútoringu.</t>
  </si>
  <si>
    <t>Cieľ: zlepšiť prístup ľudí ohrozených rizikom chudoby a sociálneho vylúčenia v BSK ku kvalitným službám na zabezpečenie nevyhnutných podmienok na uspokojovanie základných životných potrieb. Ťažiskovým zameraním je. zlepšenie situácie marginalizovaných rómskych komunít v oblasti sociálnych determinantov zdravia prostredníctvom  realizácie a rozvoja zdravotnej mediácie a osvety v MRK, ktoré sa nachádzajú v rámci viac rozvinutého regiónu, a to  prioritne v 7 obciach: Plavecký Štvrtok, Malacky, Záhorská Ves, Vysoká pri Morave, Malé Leváre, Rohožník, Závod, v ktorých je sústredený vyšší počet marginalizovaného obyvateľstva. Pilotná implementácia aktivít projektu predpokladá aj rozšírenie pôsobnosti aktivít projektu do ďalších lokalít v rámci celého oprávneného územia so zámerom reagovať na aktuálnu situáciu migrácie za prácou (robotnícke ubytovne).</t>
  </si>
  <si>
    <t>Cieľ: zabezpečiť systémové inštitucionálne zabezpečenie poradenskej činnosti v oblasti rodovej diskriminácie vrátane rodovo podmieneného násilia a posilniť odborné kapacity  IVPR pri realizácii politiky v oblasti odstraňovania diskriminácie z hľadiska pohlavia, resp. rodu nielen z hľadiska realizovania výskumov, ale i poskytovania základného poradenstva v oblasti rodovej diskriminácie.</t>
  </si>
  <si>
    <t>Cieľ: vytvorenie jednotných postupov pre výkon prevencie na príslušných úrovniach poskytovania zdravotnej starostlivosti.  Špecifickými cieľmi sú: zvýšenie povedomia o prevencii; zavedenie nástrojov na zvýšenie aktívnej účasti na prevencii v populácii (primárna prevencia); zvýšenie podielu záchytu odvrátiteľných ochorení formou výkonu sekundárnej prevencie (skríning) v jednotlivých oblastiach, čím by mala poklesnúť špecifická chorobnosť a úmrtnosť na preventabilné ochorenia v celej populácii obyvateľov Slovenska; zvýšiť dostupnosť a znížiť nerovnosti v dostupnosti ku nástrojom výkonu prevencie zvlášť v oblasti odvrátiteľných úmrtí; zvýšiť ochranu pacienta a kvalitu preventívnej starostlivosti systémovou zmenou organizácie jej poskytovania.</t>
  </si>
  <si>
    <t>Cieľ: príprava, kreovanie a systematická metodická podpora transformačných tímov pri tvorbe transformačných plánov konkrétnych zariadení sociálnych služieb zapojených do procesu prechodu z inštitucionálnej na komunitnú starostlivosť a naštartovanie transformačných procesov v komunitách, kde sa už transformované zariadenia budú nachádzať. Výsledkom tejto podpory bude vytvorenie transformačných plánov pre konkrétne zariadenia sociálnych služieb, ktoré sú nevyhnutné pre zabezpečenie synergie s Integrovaným regionálnym operačným programom.</t>
  </si>
  <si>
    <t>Cieľ: u osôb vo výkone trestu odňatia slobody znížiť riziká sociálneho vylúčenia a zvýšiť kompetencie pri uplatnení sa na trhu práce. V rámci projektu sa vytvorí a vo výstupných oddieloch partnerských ústavov na výkon trestu odňatia slobody pilotne overí inovatívny systém komplexnej podpory odsúdených. Prostredníctvom jedinečného postavenia žiadateľa (orgán s celoštátnou pôsobnosťou vo veciach väzenstva) projekt prepojí oddelené politiky penitenciárnej a postpenitenciárnej starostlivosti (poskytovanie postpenitenciárnej starostlivosti sa začne už vo väzení), zníži riziká opakovaného páchania trestnej činnosti a obmedzí vznik možných krízových situácií v bezprostrednom okolí osôb vracajúcich sa z väzenia. Vyhodnotené výsledky projektu budú zapracované do všeobecne záväzných právnych predpisov a interných riadiacich aktov prijímateľa a partnerov. Miestom realizácie projektu sú všetky kraje SR okrem BSK.</t>
  </si>
  <si>
    <t>Cieľ: podpora deinštitucionalizácie náhradnej starostlivosti, osobitne zvýšenie dostupnosti odbornej pomoci a skvalitnenie vykonávania opatrení sociálnoprávnej ochrany detí a sociálnej kurately pre dieťa a rodinu v rámci menej aj viac rozvinutých regiónov.</t>
  </si>
  <si>
    <t>Cieľ: zvýšenie dostupnosti opatrovateľskej služby pre občanov s ťažkým zdravotným postihnutím, s nepriaznivým zdravotným stavom a pre seniorov prostredníctvom podpory opatrovateľskej služby v malých obciach do 1 000 obyvateľov, ktoré neposkytujú opatrovateľskú službu v zmysle zákona o sociálnych službách, zvýšenie informovanosti o povinnosti obcí poskytovať alebo zabezpečovať opatrovateľskú službu, ako aj podpora zvyšovania profesionality výkonu poskytovanej opatrovateľskej služby podporou vzdelávania a supervízie podporených opatrovateliek.</t>
  </si>
  <si>
    <t xml:space="preserve">– podpora zamestnávateľov a inštitúcií pri predchádzaní diskriminácie, zavádzaní manažmentu rozmanitosti a vzdelávania k nim, vrátane uplatňovania dočasných vyrovnávacích opatrení. </t>
  </si>
  <si>
    <t>Vyhlasovateľ:  Ministerstvo školstva, vedy, výskumu a športu Slovenskej republiky</t>
  </si>
  <si>
    <r>
      <t xml:space="preserve">DOP </t>
    </r>
    <r>
      <rPr>
        <sz val="11"/>
        <color theme="1"/>
        <rFont val="Arial Narrow"/>
        <family val="2"/>
        <charset val="238"/>
      </rPr>
      <t xml:space="preserve">Dotácie na podporu rodovej rovnosti </t>
    </r>
    <r>
      <rPr>
        <b/>
        <sz val="11"/>
        <color theme="1"/>
        <rFont val="Arial Narrow"/>
        <family val="2"/>
        <charset val="238"/>
      </rPr>
      <t>II</t>
    </r>
  </si>
  <si>
    <r>
      <t xml:space="preserve">1.        </t>
    </r>
    <r>
      <rPr>
        <sz val="11"/>
        <color theme="1"/>
        <rFont val="Arial Narrow"/>
        <family val="2"/>
        <charset val="238"/>
      </rPr>
      <t>Cieľ: zvýšenie informovanosti o predchádzaní všetkých foriem diskriminácie a spôsoboch ochrany pred ňou.</t>
    </r>
  </si>
  <si>
    <t>28.06.2018              06/2018– 05/2023</t>
  </si>
  <si>
    <t>Tabuľka 37 Vyhlásené vyzvania pre národné projekty a dopytovo-orientované výzvy za rok 2018</t>
  </si>
  <si>
    <t>Tabuľka 37</t>
  </si>
  <si>
    <t>Tabuľka 38</t>
  </si>
  <si>
    <t>Príloha ku kapitole 3 - 4.časť</t>
  </si>
  <si>
    <t>Medzirezortné programy a podprogramy, ktorých je kapitola gestorom a účastníkom</t>
  </si>
  <si>
    <t>Tabuľka 38  Čerpanie výdavkov kapitoly 22 – MPSVR SR podľa programového rozpočtovania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</si>
</sst>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0.00\ &quot;€&quot;;[Red]\-#,##0.00\ &quot;€&quot;"/>
    <numFmt numFmtId="43" formatCode="_-* #,##0.00\ _€_-;\-* #,##0.00\ _€_-;_-* &quot;-&quot;??\ _€_-;_-@_-"/>
    <numFmt numFmtId="164" formatCode="#,##0.0"/>
    <numFmt numFmtId="165" formatCode="0.0%"/>
    <numFmt numFmtId="166" formatCode="_-* #,##0\ _€_-;\-* #,##0\ _€_-;_-* &quot;-&quot;??\ _€_-;_-@_-"/>
    <numFmt numFmtId="167" formatCode="0.000"/>
    <numFmt numFmtId="168" formatCode="0.0"/>
  </numFmts>
  <fonts count="63"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00B050"/>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b/>
      <u/>
      <sz val="11"/>
      <color rgb="FF00B050"/>
      <name val="Arial Narrow"/>
      <family val="2"/>
      <charset val="238"/>
    </font>
    <font>
      <sz val="11"/>
      <color rgb="FF00B050"/>
      <name val="Arial Narrow"/>
      <family val="2"/>
      <charset val="238"/>
    </font>
    <font>
      <sz val="11"/>
      <color theme="5"/>
      <name val="Arial Narrow"/>
      <family val="2"/>
      <charset val="238"/>
    </font>
    <font>
      <sz val="11"/>
      <color theme="0"/>
      <name val="Arial Narrow"/>
      <family val="2"/>
      <charset val="238"/>
    </font>
    <font>
      <b/>
      <sz val="11"/>
      <color theme="0"/>
      <name val="Arial Narrow"/>
      <family val="2"/>
      <charset val="238"/>
    </font>
    <font>
      <b/>
      <sz val="11"/>
      <color theme="5"/>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theme="1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rgb="FF000000"/>
      <name val="Arial Narrow"/>
      <family val="2"/>
      <charset val="238"/>
    </font>
    <font>
      <sz val="10"/>
      <color theme="1"/>
      <name val="Arial Narrow"/>
      <family val="2"/>
      <charset val="238"/>
    </font>
    <font>
      <b/>
      <sz val="10"/>
      <color rgb="FF000000"/>
      <name val="Arial Narrow"/>
      <family val="2"/>
      <charset val="238"/>
    </font>
    <font>
      <b/>
      <sz val="10"/>
      <color theme="1"/>
      <name val="Arial Narrow"/>
      <family val="2"/>
      <charset val="238"/>
    </font>
    <font>
      <b/>
      <sz val="9.5"/>
      <color rgb="FFFFFFFF"/>
      <name val="Arial Narrow"/>
      <family val="2"/>
      <charset val="238"/>
    </font>
    <font>
      <b/>
      <i/>
      <sz val="10"/>
      <color rgb="FF000000"/>
      <name val="Arial Narrow"/>
      <family val="2"/>
      <charset val="238"/>
    </font>
    <font>
      <b/>
      <sz val="10"/>
      <color rgb="FFFFFFFF"/>
      <name val="Arial Narrow"/>
      <family val="2"/>
      <charset val="238"/>
    </font>
    <font>
      <b/>
      <sz val="9"/>
      <color rgb="FFFFFFFF"/>
      <name val="Arial Narrow"/>
      <family val="2"/>
      <charset val="238"/>
    </font>
    <font>
      <sz val="9.5"/>
      <color theme="1"/>
      <name val="Arial Narrow"/>
      <family val="2"/>
      <charset val="238"/>
    </font>
    <font>
      <b/>
      <sz val="9.5"/>
      <color rgb="FF000000"/>
      <name val="Arial Narrow"/>
      <family val="2"/>
      <charset val="238"/>
    </font>
    <font>
      <b/>
      <sz val="9.5"/>
      <color theme="1"/>
      <name val="Arial Narrow"/>
      <family val="2"/>
      <charset val="238"/>
    </font>
    <font>
      <vertAlign val="superscript"/>
      <sz val="10"/>
      <color theme="1"/>
      <name val="Arial Narrow"/>
      <family val="2"/>
      <charset val="238"/>
    </font>
    <font>
      <b/>
      <i/>
      <sz val="11"/>
      <color rgb="FFFFFFFF"/>
      <name val="Arial Narrow"/>
      <family val="2"/>
      <charset val="238"/>
    </font>
    <font>
      <sz val="12"/>
      <color theme="1"/>
      <name val="Times New Roman"/>
      <family val="1"/>
      <charset val="238"/>
    </font>
    <font>
      <sz val="7"/>
      <color theme="1"/>
      <name val="Times New Roman"/>
      <family val="1"/>
      <charset val="238"/>
    </font>
    <font>
      <b/>
      <sz val="11"/>
      <color theme="6" tint="0.39997558519241921"/>
      <name val="Arial Narrow"/>
      <family val="2"/>
      <charset val="238"/>
    </font>
    <font>
      <b/>
      <vertAlign val="superscript"/>
      <sz val="11"/>
      <color theme="1"/>
      <name val="Arial Narrow"/>
      <family val="2"/>
      <charset val="238"/>
    </font>
    <font>
      <b/>
      <vertAlign val="superscript"/>
      <sz val="10"/>
      <color theme="1"/>
      <name val="Arial Narrow"/>
      <family val="2"/>
      <charset val="238"/>
    </font>
    <font>
      <b/>
      <sz val="11"/>
      <color theme="9" tint="-0.249977111117893"/>
      <name val="Arial Narrow"/>
      <family val="2"/>
      <charset val="238"/>
    </font>
    <font>
      <sz val="11"/>
      <color rgb="FF595959"/>
      <name val="Arial Narrow"/>
      <family val="2"/>
      <charset val="238"/>
    </font>
    <font>
      <b/>
      <i/>
      <sz val="11"/>
      <name val="Arial Narrow"/>
      <family val="2"/>
      <charset val="238"/>
    </font>
    <font>
      <b/>
      <sz val="16"/>
      <color rgb="FFFF0000"/>
      <name val="Arial Narrow"/>
      <family val="2"/>
      <charset val="238"/>
    </font>
    <font>
      <b/>
      <sz val="16"/>
      <name val="Arial Narrow"/>
      <family val="2"/>
      <charset val="238"/>
    </font>
    <font>
      <sz val="11"/>
      <color rgb="FF333333"/>
      <name val="Arial Narrow"/>
      <family val="2"/>
      <charset val="238"/>
    </font>
    <font>
      <b/>
      <sz val="11"/>
      <color rgb="FF333333"/>
      <name val="Arial Narrow"/>
      <family val="2"/>
      <charset val="238"/>
    </font>
    <font>
      <sz val="11"/>
      <color rgb="FF460000"/>
      <name val="Arial Narrow"/>
      <family val="2"/>
      <charset val="238"/>
    </font>
    <font>
      <sz val="11"/>
      <color theme="1"/>
      <name val="Calibri"/>
      <family val="2"/>
      <charset val="238"/>
    </font>
    <font>
      <b/>
      <sz val="11"/>
      <color theme="1"/>
      <name val="Calibri"/>
      <family val="2"/>
      <charset val="238"/>
    </font>
    <font>
      <sz val="11"/>
      <color rgb="FF37383A"/>
      <name val="Arial Narrow"/>
      <family val="2"/>
      <charset val="238"/>
    </font>
    <font>
      <sz val="11"/>
      <color rgb="FFD83E2C"/>
      <name val="Arial Narrow"/>
      <family val="2"/>
      <charset val="238"/>
    </font>
    <font>
      <i/>
      <sz val="10"/>
      <name val="Arial Narrow"/>
      <family val="2"/>
      <charset val="238"/>
    </font>
    <font>
      <sz val="11"/>
      <color rgb="FFFFFFFF"/>
      <name val="Arial Narrow"/>
      <family val="2"/>
      <charset val="238"/>
    </font>
  </fonts>
  <fills count="10">
    <fill>
      <patternFill patternType="none"/>
    </fill>
    <fill>
      <patternFill patternType="gray125"/>
    </fill>
    <fill>
      <patternFill patternType="solid">
        <fgColor rgb="FFFFFFFF"/>
        <bgColor indexed="64"/>
      </patternFill>
    </fill>
    <fill>
      <patternFill patternType="lightGray">
        <fgColor rgb="FFFFFFFF"/>
        <bgColor rgb="FFFFFFFF"/>
      </patternFill>
    </fill>
    <fill>
      <patternFill patternType="solid">
        <fgColor theme="0"/>
        <bgColor indexed="64"/>
      </patternFill>
    </fill>
    <fill>
      <patternFill patternType="solid">
        <fgColor rgb="FFB7194A"/>
        <bgColor indexed="64"/>
      </patternFill>
    </fill>
    <fill>
      <patternFill patternType="solid">
        <fgColor rgb="FFB7194B"/>
        <bgColor indexed="64"/>
      </patternFill>
    </fill>
    <fill>
      <patternFill patternType="solid">
        <fgColor rgb="FFF9E2DF"/>
        <bgColor indexed="64"/>
      </patternFill>
    </fill>
    <fill>
      <patternFill patternType="solid">
        <fgColor rgb="FFF9E1DE"/>
        <bgColor indexed="64"/>
      </patternFill>
    </fill>
    <fill>
      <patternFill patternType="solid">
        <fgColor rgb="FFFFD5D5"/>
        <bgColor indexed="64"/>
      </patternFill>
    </fill>
  </fills>
  <borders count="78">
    <border>
      <left/>
      <right/>
      <top/>
      <bottom/>
      <diagonal/>
    </border>
    <border>
      <left style="medium">
        <color rgb="FFBF0000"/>
      </left>
      <right style="medium">
        <color rgb="FFBF0000"/>
      </right>
      <top style="medium">
        <color rgb="FFBF0000"/>
      </top>
      <bottom style="medium">
        <color rgb="FFBF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style="thin">
        <color indexed="64"/>
      </left>
      <right/>
      <top style="thin">
        <color indexed="64"/>
      </top>
      <bottom/>
      <diagonal/>
    </border>
    <border>
      <left style="thin">
        <color indexed="64"/>
      </left>
      <right/>
      <top/>
      <bottom style="thin">
        <color indexed="64"/>
      </bottom>
      <diagonal/>
    </border>
    <border>
      <left style="thin">
        <color rgb="FFB7194B"/>
      </left>
      <right style="thin">
        <color rgb="FFB7194B"/>
      </right>
      <top style="thin">
        <color rgb="FFB7194B"/>
      </top>
      <bottom style="thin">
        <color rgb="FFB7194B"/>
      </bottom>
      <diagonal/>
    </border>
    <border>
      <left style="thin">
        <color rgb="FFB7194B"/>
      </left>
      <right style="thin">
        <color rgb="FFB7194B"/>
      </right>
      <top/>
      <bottom style="thin">
        <color rgb="FFB7194B"/>
      </bottom>
      <diagonal/>
    </border>
    <border>
      <left style="thin">
        <color rgb="FFB7194B"/>
      </left>
      <right/>
      <top style="thin">
        <color rgb="FFB7194B"/>
      </top>
      <bottom/>
      <diagonal/>
    </border>
    <border>
      <left/>
      <right/>
      <top style="thin">
        <color rgb="FFB7194B"/>
      </top>
      <bottom/>
      <diagonal/>
    </border>
    <border>
      <left/>
      <right style="thin">
        <color rgb="FFB7194B"/>
      </right>
      <top style="thin">
        <color rgb="FFB7194B"/>
      </top>
      <bottom/>
      <diagonal/>
    </border>
    <border>
      <left style="thin">
        <color rgb="FFB7194B"/>
      </left>
      <right/>
      <top/>
      <bottom style="thin">
        <color rgb="FFB7194B"/>
      </bottom>
      <diagonal/>
    </border>
    <border>
      <left/>
      <right/>
      <top/>
      <bottom style="thin">
        <color rgb="FFB7194B"/>
      </bottom>
      <diagonal/>
    </border>
    <border>
      <left/>
      <right style="thin">
        <color rgb="FFB7194B"/>
      </right>
      <top/>
      <bottom style="thin">
        <color rgb="FFB7194B"/>
      </bottom>
      <diagonal/>
    </border>
    <border>
      <left/>
      <right/>
      <top style="medium">
        <color rgb="FFB7194A"/>
      </top>
      <bottom/>
      <diagonal/>
    </border>
    <border>
      <left/>
      <right/>
      <top/>
      <bottom style="medium">
        <color rgb="FFB7194A"/>
      </bottom>
      <diagonal/>
    </border>
    <border>
      <left/>
      <right style="medium">
        <color rgb="FFB7194A"/>
      </right>
      <top/>
      <bottom style="thin">
        <color theme="0"/>
      </bottom>
      <diagonal/>
    </border>
    <border>
      <left style="medium">
        <color rgb="FFB7194A"/>
      </left>
      <right/>
      <top/>
      <bottom style="thin">
        <color theme="0"/>
      </bottom>
      <diagonal/>
    </border>
    <border>
      <left/>
      <right/>
      <top/>
      <bottom style="thin">
        <color theme="0"/>
      </bottom>
      <diagonal/>
    </border>
    <border>
      <left style="medium">
        <color rgb="FFB7194B"/>
      </left>
      <right style="medium">
        <color rgb="FFB7194B"/>
      </right>
      <top style="medium">
        <color rgb="FFB7194B"/>
      </top>
      <bottom/>
      <diagonal/>
    </border>
    <border>
      <left style="medium">
        <color rgb="FFB7194B"/>
      </left>
      <right style="medium">
        <color rgb="FFB7194B"/>
      </right>
      <top/>
      <bottom/>
      <diagonal/>
    </border>
    <border>
      <left style="medium">
        <color rgb="FFB7194B"/>
      </left>
      <right style="medium">
        <color rgb="FFB7194B"/>
      </right>
      <top/>
      <bottom style="medium">
        <color rgb="FFB7194B"/>
      </bottom>
      <diagonal/>
    </border>
    <border>
      <left style="medium">
        <color rgb="FFB7194B"/>
      </left>
      <right/>
      <top style="medium">
        <color rgb="FFB7194B"/>
      </top>
      <bottom/>
      <diagonal/>
    </border>
    <border>
      <left style="medium">
        <color rgb="FFB7194B"/>
      </left>
      <right/>
      <top/>
      <bottom/>
      <diagonal/>
    </border>
    <border>
      <left style="medium">
        <color rgb="FFB7194B"/>
      </left>
      <right/>
      <top/>
      <bottom style="medium">
        <color rgb="FFB7194B"/>
      </bottom>
      <diagonal/>
    </border>
    <border>
      <left style="medium">
        <color rgb="FFB7194B"/>
      </left>
      <right style="medium">
        <color rgb="FFB7194A"/>
      </right>
      <top style="medium">
        <color rgb="FFB7194B"/>
      </top>
      <bottom/>
      <diagonal/>
    </border>
    <border>
      <left style="medium">
        <color rgb="FFB7194B"/>
      </left>
      <right style="medium">
        <color rgb="FFB7194A"/>
      </right>
      <top/>
      <bottom/>
      <diagonal/>
    </border>
    <border>
      <left style="medium">
        <color rgb="FFB7194B"/>
      </left>
      <right style="medium">
        <color rgb="FFB7194A"/>
      </right>
      <top/>
      <bottom style="medium">
        <color rgb="FFB7194B"/>
      </bottom>
      <diagonal/>
    </border>
    <border>
      <left style="medium">
        <color rgb="FFB7194A"/>
      </left>
      <right/>
      <top style="medium">
        <color rgb="FFB7194B"/>
      </top>
      <bottom/>
      <diagonal/>
    </border>
    <border>
      <left style="medium">
        <color rgb="FFB7194A"/>
      </left>
      <right/>
      <top/>
      <bottom style="medium">
        <color rgb="FFB7194B"/>
      </bottom>
      <diagonal/>
    </border>
    <border>
      <left style="medium">
        <color rgb="FFB7194B"/>
      </left>
      <right style="medium">
        <color rgb="FFB7194B"/>
      </right>
      <top style="medium">
        <color rgb="FFB7194A"/>
      </top>
      <bottom style="medium">
        <color rgb="FFB7194A"/>
      </bottom>
      <diagonal/>
    </border>
    <border>
      <left style="medium">
        <color rgb="FFB7194B"/>
      </left>
      <right style="medium">
        <color rgb="FFB7194B"/>
      </right>
      <top/>
      <bottom style="medium">
        <color rgb="FFB7194A"/>
      </bottom>
      <diagonal/>
    </border>
    <border>
      <left style="medium">
        <color rgb="FFB7194B"/>
      </left>
      <right style="medium">
        <color rgb="FFB7194B"/>
      </right>
      <top style="medium">
        <color rgb="FFB7194A"/>
      </top>
      <bottom/>
      <diagonal/>
    </border>
    <border>
      <left style="medium">
        <color rgb="FFB7194B"/>
      </left>
      <right style="medium">
        <color rgb="FFB7194A"/>
      </right>
      <top style="medium">
        <color rgb="FFB7194A"/>
      </top>
      <bottom style="medium">
        <color rgb="FFB7194A"/>
      </bottom>
      <diagonal/>
    </border>
    <border>
      <left style="medium">
        <color rgb="FFB7194B"/>
      </left>
      <right style="medium">
        <color rgb="FFB7194A"/>
      </right>
      <top/>
      <bottom style="medium">
        <color rgb="FFB7194A"/>
      </bottom>
      <diagonal/>
    </border>
    <border>
      <left/>
      <right/>
      <top style="medium">
        <color indexed="64"/>
      </top>
      <bottom/>
      <diagonal/>
    </border>
    <border>
      <left style="medium">
        <color rgb="FFB7194B"/>
      </left>
      <right style="medium">
        <color rgb="FFB7194A"/>
      </right>
      <top style="medium">
        <color rgb="FFB7194B"/>
      </top>
      <bottom style="medium">
        <color rgb="FFB7194A"/>
      </bottom>
      <diagonal/>
    </border>
    <border>
      <left/>
      <right style="medium">
        <color rgb="FFB7194A"/>
      </right>
      <top style="medium">
        <color rgb="FFB7194B"/>
      </top>
      <bottom style="medium">
        <color rgb="FFB7194A"/>
      </bottom>
      <diagonal/>
    </border>
    <border>
      <left/>
      <right style="medium">
        <color rgb="FFB7194B"/>
      </right>
      <top style="medium">
        <color rgb="FFB7194B"/>
      </top>
      <bottom style="medium">
        <color rgb="FFB7194A"/>
      </bottom>
      <diagonal/>
    </border>
    <border>
      <left/>
      <right style="medium">
        <color rgb="FFB7194B"/>
      </right>
      <top/>
      <bottom style="medium">
        <color rgb="FFB7194A"/>
      </bottom>
      <diagonal/>
    </border>
    <border>
      <left/>
      <right style="medium">
        <color rgb="FFB7194A"/>
      </right>
      <top/>
      <bottom style="medium">
        <color rgb="FFB7194B"/>
      </bottom>
      <diagonal/>
    </border>
    <border>
      <left/>
      <right style="medium">
        <color rgb="FFB7194B"/>
      </right>
      <top/>
      <bottom style="medium">
        <color rgb="FFB7194B"/>
      </bottom>
      <diagonal/>
    </border>
    <border>
      <left style="medium">
        <color rgb="FFB7194B"/>
      </left>
      <right style="medium">
        <color rgb="FFB7194A"/>
      </right>
      <top style="medium">
        <color rgb="FFB7194B"/>
      </top>
      <bottom style="medium">
        <color rgb="FFB7194B"/>
      </bottom>
      <diagonal/>
    </border>
    <border>
      <left/>
      <right style="medium">
        <color rgb="FFB7194A"/>
      </right>
      <top style="medium">
        <color rgb="FFB7194B"/>
      </top>
      <bottom style="medium">
        <color rgb="FFB7194B"/>
      </bottom>
      <diagonal/>
    </border>
    <border>
      <left/>
      <right style="medium">
        <color rgb="FFB7194B"/>
      </right>
      <top style="medium">
        <color rgb="FFB7194B"/>
      </top>
      <bottom style="medium">
        <color rgb="FFB7194B"/>
      </bottom>
      <diagonal/>
    </border>
    <border>
      <left style="medium">
        <color rgb="FFB7194B"/>
      </left>
      <right style="medium">
        <color rgb="FFB7194B"/>
      </right>
      <top style="medium">
        <color rgb="FFB7194B"/>
      </top>
      <bottom style="medium">
        <color rgb="FFB7194A"/>
      </bottom>
      <diagonal/>
    </border>
  </borders>
  <cellStyleXfs count="11">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0" fontId="4" fillId="0" borderId="0"/>
    <xf numFmtId="0" fontId="5" fillId="0" borderId="0"/>
    <xf numFmtId="0" fontId="29" fillId="0" borderId="0" applyNumberFormat="0" applyFill="0" applyBorder="0" applyAlignment="0" applyProtection="0"/>
  </cellStyleXfs>
  <cellXfs count="751">
    <xf numFmtId="0" fontId="0" fillId="0" borderId="0" xfId="0"/>
    <xf numFmtId="0" fontId="8" fillId="0" borderId="0" xfId="9" applyFont="1"/>
    <xf numFmtId="0" fontId="6" fillId="0" borderId="0" xfId="9" applyNumberFormat="1" applyFont="1" applyFill="1" applyBorder="1" applyAlignment="1"/>
    <xf numFmtId="0" fontId="10" fillId="0" borderId="0" xfId="9" applyFont="1"/>
    <xf numFmtId="0" fontId="8" fillId="0" borderId="0" xfId="2" applyFont="1"/>
    <xf numFmtId="0" fontId="11" fillId="0" borderId="0" xfId="2" applyFont="1"/>
    <xf numFmtId="0" fontId="12" fillId="0" borderId="0" xfId="0" applyFont="1"/>
    <xf numFmtId="0" fontId="7" fillId="0" borderId="0" xfId="0" applyFont="1" applyAlignment="1">
      <alignment horizontal="left" vertical="center"/>
    </xf>
    <xf numFmtId="0" fontId="16" fillId="0" borderId="0" xfId="0" applyFont="1"/>
    <xf numFmtId="0" fontId="17" fillId="0" borderId="0" xfId="0" applyFont="1" applyAlignment="1">
      <alignment horizontal="left" vertical="center"/>
    </xf>
    <xf numFmtId="165" fontId="12" fillId="0" borderId="0" xfId="1" applyNumberFormat="1" applyFont="1"/>
    <xf numFmtId="9" fontId="12" fillId="0" borderId="0" xfId="1" applyFont="1"/>
    <xf numFmtId="0" fontId="17" fillId="0" borderId="0" xfId="0" applyFont="1"/>
    <xf numFmtId="0" fontId="12" fillId="0" borderId="0" xfId="0" applyFont="1" applyAlignment="1"/>
    <xf numFmtId="0" fontId="17" fillId="0" borderId="2" xfId="0" applyFont="1" applyBorder="1" applyAlignment="1"/>
    <xf numFmtId="14" fontId="12" fillId="0" borderId="2" xfId="0" applyNumberFormat="1" applyFont="1" applyBorder="1"/>
    <xf numFmtId="0" fontId="12" fillId="0" borderId="2" xfId="0" applyFont="1" applyBorder="1"/>
    <xf numFmtId="3" fontId="12" fillId="0" borderId="0" xfId="0" applyNumberFormat="1" applyFont="1"/>
    <xf numFmtId="0" fontId="17" fillId="0" borderId="2" xfId="0" applyFont="1" applyBorder="1"/>
    <xf numFmtId="3" fontId="12" fillId="0" borderId="2" xfId="0" applyNumberFormat="1" applyFont="1" applyBorder="1"/>
    <xf numFmtId="0" fontId="17" fillId="0" borderId="2"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165" fontId="12" fillId="0" borderId="2" xfId="1" applyNumberFormat="1" applyFont="1" applyBorder="1"/>
    <xf numFmtId="0" fontId="12" fillId="0" borderId="0" xfId="0" applyNumberFormat="1" applyFont="1"/>
    <xf numFmtId="49" fontId="12" fillId="0" borderId="0" xfId="1" applyNumberFormat="1" applyFont="1"/>
    <xf numFmtId="2" fontId="12" fillId="0" borderId="0" xfId="1" applyNumberFormat="1" applyFont="1"/>
    <xf numFmtId="2" fontId="12" fillId="0" borderId="0" xfId="0" applyNumberFormat="1" applyFont="1"/>
    <xf numFmtId="0" fontId="12" fillId="0" borderId="0" xfId="1" applyNumberFormat="1" applyFont="1"/>
    <xf numFmtId="0" fontId="17" fillId="0" borderId="2" xfId="0" applyFont="1" applyFill="1" applyBorder="1"/>
    <xf numFmtId="3" fontId="12" fillId="0" borderId="2" xfId="1" applyNumberFormat="1" applyFont="1" applyBorder="1"/>
    <xf numFmtId="3" fontId="12" fillId="0" borderId="0" xfId="1" applyNumberFormat="1" applyFont="1"/>
    <xf numFmtId="49" fontId="17" fillId="0" borderId="2" xfId="0" applyNumberFormat="1" applyFont="1" applyFill="1" applyBorder="1"/>
    <xf numFmtId="3" fontId="8" fillId="0" borderId="2" xfId="1" applyNumberFormat="1" applyFont="1" applyBorder="1"/>
    <xf numFmtId="3" fontId="11" fillId="0" borderId="0" xfId="1" applyNumberFormat="1" applyFont="1"/>
    <xf numFmtId="3" fontId="8" fillId="0" borderId="0" xfId="1" applyNumberFormat="1" applyFont="1"/>
    <xf numFmtId="3" fontId="8" fillId="0" borderId="2" xfId="0" applyNumberFormat="1" applyFont="1" applyBorder="1"/>
    <xf numFmtId="0" fontId="12" fillId="0" borderId="0" xfId="0" applyFont="1" applyFill="1"/>
    <xf numFmtId="0" fontId="17" fillId="0" borderId="0" xfId="0" applyFont="1" applyFill="1"/>
    <xf numFmtId="0" fontId="9" fillId="0" borderId="2" xfId="0" applyFont="1" applyFill="1" applyBorder="1" applyAlignment="1">
      <alignment wrapText="1"/>
    </xf>
    <xf numFmtId="8" fontId="9" fillId="0" borderId="2" xfId="0" applyNumberFormat="1" applyFont="1" applyFill="1" applyBorder="1"/>
    <xf numFmtId="0" fontId="9" fillId="0" borderId="2" xfId="0" applyFont="1" applyFill="1" applyBorder="1" applyAlignment="1">
      <alignment horizontal="center"/>
    </xf>
    <xf numFmtId="0" fontId="8" fillId="0" borderId="2" xfId="0" applyFont="1" applyFill="1" applyBorder="1" applyAlignment="1">
      <alignment horizontal="left"/>
    </xf>
    <xf numFmtId="3" fontId="8" fillId="0" borderId="2" xfId="0" applyNumberFormat="1" applyFont="1" applyFill="1" applyBorder="1"/>
    <xf numFmtId="3" fontId="17" fillId="0" borderId="0" xfId="0" applyNumberFormat="1" applyFont="1"/>
    <xf numFmtId="0" fontId="9" fillId="0" borderId="2" xfId="0" applyFont="1" applyFill="1" applyBorder="1" applyAlignment="1">
      <alignment horizontal="left"/>
    </xf>
    <xf numFmtId="3" fontId="9" fillId="0" borderId="2" xfId="0" applyNumberFormat="1" applyFont="1" applyFill="1" applyBorder="1"/>
    <xf numFmtId="0" fontId="17" fillId="0" borderId="0" xfId="0" applyFont="1" applyAlignment="1"/>
    <xf numFmtId="0" fontId="8" fillId="0" borderId="0" xfId="0" applyFont="1" applyFill="1" applyBorder="1"/>
    <xf numFmtId="0" fontId="9" fillId="0" borderId="2" xfId="0" applyFont="1" applyFill="1" applyBorder="1" applyAlignment="1">
      <alignment horizontal="left" wrapText="1"/>
    </xf>
    <xf numFmtId="0" fontId="9" fillId="0" borderId="0" xfId="0" applyFont="1" applyFill="1" applyBorder="1" applyAlignment="1">
      <alignment horizontal="left"/>
    </xf>
    <xf numFmtId="3" fontId="8" fillId="0" borderId="0" xfId="0" applyNumberFormat="1" applyFont="1" applyFill="1" applyBorder="1"/>
    <xf numFmtId="164" fontId="8" fillId="0" borderId="0" xfId="0" applyNumberFormat="1" applyFont="1" applyFill="1" applyBorder="1"/>
    <xf numFmtId="0" fontId="9" fillId="0" borderId="0" xfId="0" applyFont="1" applyFill="1" applyBorder="1"/>
    <xf numFmtId="0" fontId="17" fillId="0" borderId="0" xfId="0" applyFont="1" applyAlignment="1">
      <alignment horizontal="left"/>
    </xf>
    <xf numFmtId="0" fontId="9" fillId="0" borderId="0" xfId="0" applyFont="1" applyFill="1" applyBorder="1" applyAlignment="1">
      <alignment wrapText="1"/>
    </xf>
    <xf numFmtId="0" fontId="12" fillId="0" borderId="0" xfId="0" applyFont="1" applyBorder="1" applyAlignment="1">
      <alignment wrapText="1"/>
    </xf>
    <xf numFmtId="165" fontId="8" fillId="0" borderId="0" xfId="1" applyNumberFormat="1" applyFont="1" applyFill="1" applyBorder="1"/>
    <xf numFmtId="0" fontId="12" fillId="0" borderId="0" xfId="0" applyFont="1" applyBorder="1"/>
    <xf numFmtId="0" fontId="8" fillId="0" borderId="2" xfId="0" applyFont="1" applyFill="1" applyBorder="1"/>
    <xf numFmtId="0" fontId="9" fillId="0" borderId="2" xfId="0" applyFont="1" applyFill="1" applyBorder="1"/>
    <xf numFmtId="0" fontId="12" fillId="0" borderId="6" xfId="0" applyFont="1" applyBorder="1" applyAlignment="1">
      <alignment horizontal="left"/>
    </xf>
    <xf numFmtId="0" fontId="17" fillId="0" borderId="6" xfId="0" applyFont="1" applyBorder="1" applyAlignment="1">
      <alignment horizontal="left"/>
    </xf>
    <xf numFmtId="3" fontId="9" fillId="0" borderId="0" xfId="0" applyNumberFormat="1" applyFont="1" applyFill="1" applyBorder="1"/>
    <xf numFmtId="165" fontId="9" fillId="0" borderId="0" xfId="1" applyNumberFormat="1" applyFont="1" applyFill="1" applyBorder="1"/>
    <xf numFmtId="0" fontId="25" fillId="0" borderId="0" xfId="0" applyFont="1" applyAlignment="1">
      <alignment horizontal="left"/>
    </xf>
    <xf numFmtId="0" fontId="26" fillId="0" borderId="0" xfId="0" applyFont="1" applyAlignment="1">
      <alignment horizontal="left"/>
    </xf>
    <xf numFmtId="0" fontId="24" fillId="0" borderId="0" xfId="0" applyFont="1"/>
    <xf numFmtId="0" fontId="10" fillId="0" borderId="0" xfId="0" applyFont="1"/>
    <xf numFmtId="0" fontId="14" fillId="5" borderId="1" xfId="0" applyFont="1" applyFill="1" applyBorder="1" applyAlignment="1">
      <alignment horizontal="center" vertical="center" wrapText="1"/>
    </xf>
    <xf numFmtId="0" fontId="25" fillId="0" borderId="0" xfId="0" applyFont="1"/>
    <xf numFmtId="0" fontId="8" fillId="0" borderId="0" xfId="0" applyFont="1"/>
    <xf numFmtId="0" fontId="17" fillId="0" borderId="2" xfId="0" applyFont="1" applyBorder="1" applyAlignment="1">
      <alignment horizontal="center"/>
    </xf>
    <xf numFmtId="0" fontId="12" fillId="0" borderId="0" xfId="0" applyFont="1" applyAlignment="1">
      <alignment horizontal="left"/>
    </xf>
    <xf numFmtId="0" fontId="30" fillId="0" borderId="0" xfId="0" applyFont="1" applyAlignment="1">
      <alignment horizontal="justify" vertical="center"/>
    </xf>
    <xf numFmtId="0" fontId="14" fillId="5" borderId="27"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2" fillId="0" borderId="25" xfId="0" applyFont="1" applyBorder="1" applyAlignment="1">
      <alignment horizontal="justify" vertical="center" wrapText="1"/>
    </xf>
    <xf numFmtId="3" fontId="12" fillId="0" borderId="28" xfId="0" applyNumberFormat="1" applyFont="1" applyBorder="1" applyAlignment="1">
      <alignment horizontal="center" vertical="center" wrapText="1"/>
    </xf>
    <xf numFmtId="10"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4" fillId="5" borderId="25" xfId="0" applyFont="1" applyFill="1" applyBorder="1" applyAlignment="1">
      <alignment horizontal="center" vertical="center" wrapText="1"/>
    </xf>
    <xf numFmtId="0" fontId="14" fillId="5" borderId="23" xfId="0" applyFont="1" applyFill="1" applyBorder="1" applyAlignment="1">
      <alignment horizontal="center" vertical="center"/>
    </xf>
    <xf numFmtId="0" fontId="31" fillId="0" borderId="25" xfId="0" applyFont="1" applyBorder="1" applyAlignment="1">
      <alignment horizontal="center" vertical="center"/>
    </xf>
    <xf numFmtId="14" fontId="31" fillId="0" borderId="28" xfId="0" applyNumberFormat="1" applyFont="1" applyBorder="1" applyAlignment="1">
      <alignment horizontal="center" vertical="center"/>
    </xf>
    <xf numFmtId="0" fontId="31" fillId="0" borderId="25" xfId="0" applyFont="1" applyBorder="1" applyAlignment="1">
      <alignment horizontal="left" vertical="center"/>
    </xf>
    <xf numFmtId="3" fontId="32" fillId="0" borderId="28" xfId="0" applyNumberFormat="1" applyFont="1" applyBorder="1" applyAlignment="1">
      <alignment horizontal="center" vertical="center"/>
    </xf>
    <xf numFmtId="0" fontId="32" fillId="0" borderId="28" xfId="0" applyFont="1" applyBorder="1" applyAlignment="1">
      <alignment horizontal="center" vertical="center"/>
    </xf>
    <xf numFmtId="0" fontId="33" fillId="0" borderId="25" xfId="0" applyFont="1" applyBorder="1" applyAlignment="1">
      <alignment horizontal="left" vertical="center"/>
    </xf>
    <xf numFmtId="3" fontId="34" fillId="0" borderId="28" xfId="0" applyNumberFormat="1" applyFont="1" applyBorder="1" applyAlignment="1">
      <alignment horizontal="center" vertical="center"/>
    </xf>
    <xf numFmtId="0" fontId="34" fillId="0" borderId="28" xfId="0" applyFont="1" applyBorder="1" applyAlignment="1">
      <alignment horizontal="center" vertical="center"/>
    </xf>
    <xf numFmtId="0" fontId="14" fillId="5" borderId="26" xfId="0" applyFont="1" applyFill="1" applyBorder="1" applyAlignment="1">
      <alignment horizontal="center" vertical="center"/>
    </xf>
    <xf numFmtId="14" fontId="31" fillId="0" borderId="30" xfId="0" applyNumberFormat="1" applyFont="1" applyBorder="1" applyAlignment="1">
      <alignment vertical="center"/>
    </xf>
    <xf numFmtId="3" fontId="32" fillId="0" borderId="30" xfId="0" applyNumberFormat="1" applyFont="1" applyBorder="1" applyAlignment="1">
      <alignment vertical="center"/>
    </xf>
    <xf numFmtId="3" fontId="34" fillId="0" borderId="30" xfId="0" applyNumberFormat="1" applyFont="1" applyBorder="1" applyAlignment="1">
      <alignment vertical="center"/>
    </xf>
    <xf numFmtId="0" fontId="32" fillId="0" borderId="30" xfId="0" applyFont="1" applyBorder="1" applyAlignment="1">
      <alignment vertical="center"/>
    </xf>
    <xf numFmtId="14" fontId="31" fillId="0" borderId="23" xfId="0" applyNumberFormat="1" applyFont="1" applyBorder="1" applyAlignment="1">
      <alignment horizontal="center" vertical="center"/>
    </xf>
    <xf numFmtId="0" fontId="32" fillId="0" borderId="25" xfId="0" applyFont="1" applyBorder="1" applyAlignment="1">
      <alignment horizontal="center" vertical="center"/>
    </xf>
    <xf numFmtId="0" fontId="34" fillId="0" borderId="25" xfId="0" applyFont="1" applyBorder="1" applyAlignment="1">
      <alignment horizontal="center" vertical="center"/>
    </xf>
    <xf numFmtId="0" fontId="14" fillId="5" borderId="28" xfId="0" applyFont="1" applyFill="1" applyBorder="1" applyAlignment="1">
      <alignment horizontal="center" vertical="center"/>
    </xf>
    <xf numFmtId="0" fontId="15" fillId="0" borderId="25" xfId="0" applyFont="1" applyBorder="1" applyAlignment="1">
      <alignment horizontal="left" vertical="center"/>
    </xf>
    <xf numFmtId="0" fontId="12" fillId="0" borderId="28" xfId="0" applyFont="1" applyBorder="1" applyAlignment="1">
      <alignment horizontal="center" vertical="center"/>
    </xf>
    <xf numFmtId="0" fontId="14" fillId="5" borderId="26" xfId="0" applyFont="1" applyFill="1" applyBorder="1" applyAlignment="1">
      <alignment horizontal="center" vertical="center" wrapText="1"/>
    </xf>
    <xf numFmtId="4" fontId="12" fillId="0" borderId="28" xfId="0" applyNumberFormat="1" applyFont="1" applyBorder="1" applyAlignment="1">
      <alignment horizontal="center" vertical="center"/>
    </xf>
    <xf numFmtId="2" fontId="12" fillId="0" borderId="28" xfId="0" applyNumberFormat="1" applyFont="1" applyBorder="1" applyAlignment="1">
      <alignment horizontal="center" vertical="center" wrapText="1"/>
    </xf>
    <xf numFmtId="0" fontId="12" fillId="0" borderId="25" xfId="0" applyFont="1" applyBorder="1" applyAlignment="1">
      <alignment horizontal="justify" vertical="center"/>
    </xf>
    <xf numFmtId="0" fontId="17" fillId="0" borderId="25" xfId="0" applyFont="1" applyBorder="1" applyAlignment="1">
      <alignment horizontal="justify" vertical="center"/>
    </xf>
    <xf numFmtId="0" fontId="17" fillId="0" borderId="28" xfId="0" applyFont="1" applyBorder="1" applyAlignment="1">
      <alignment horizontal="center" vertical="center"/>
    </xf>
    <xf numFmtId="3" fontId="17" fillId="0" borderId="28" xfId="0" applyNumberFormat="1" applyFont="1" applyBorder="1" applyAlignment="1">
      <alignment horizontal="center" vertical="center"/>
    </xf>
    <xf numFmtId="4" fontId="17" fillId="0" borderId="28" xfId="0" applyNumberFormat="1" applyFont="1" applyBorder="1" applyAlignment="1">
      <alignment horizontal="center" vertical="center"/>
    </xf>
    <xf numFmtId="0" fontId="14" fillId="5" borderId="30" xfId="0" applyFont="1" applyFill="1" applyBorder="1" applyAlignment="1">
      <alignment horizontal="center" vertical="center" wrapText="1"/>
    </xf>
    <xf numFmtId="0" fontId="28" fillId="0" borderId="0" xfId="6"/>
    <xf numFmtId="0" fontId="35" fillId="5" borderId="26" xfId="0" applyFont="1" applyFill="1" applyBorder="1" applyAlignment="1">
      <alignment horizontal="center" vertical="center" wrapText="1"/>
    </xf>
    <xf numFmtId="0" fontId="32" fillId="0" borderId="28" xfId="0" applyFont="1" applyBorder="1" applyAlignment="1">
      <alignment horizontal="center" vertical="center" wrapText="1"/>
    </xf>
    <xf numFmtId="10" fontId="34" fillId="0" borderId="28" xfId="0" applyNumberFormat="1" applyFont="1" applyBorder="1" applyAlignment="1">
      <alignment horizontal="center" vertical="center"/>
    </xf>
    <xf numFmtId="4" fontId="32" fillId="0" borderId="28" xfId="0" applyNumberFormat="1" applyFont="1" applyBorder="1" applyAlignment="1">
      <alignment horizontal="center" vertical="center"/>
    </xf>
    <xf numFmtId="4" fontId="34" fillId="0" borderId="28" xfId="0" applyNumberFormat="1" applyFont="1" applyBorder="1" applyAlignment="1">
      <alignment horizontal="center" vertical="center"/>
    </xf>
    <xf numFmtId="0" fontId="36" fillId="0" borderId="25" xfId="0" applyFont="1" applyBorder="1" applyAlignment="1">
      <alignment horizontal="left" vertical="center"/>
    </xf>
    <xf numFmtId="0" fontId="34" fillId="0" borderId="28" xfId="0" applyFont="1" applyBorder="1" applyAlignment="1">
      <alignment horizontal="center" vertical="center" wrapText="1"/>
    </xf>
    <xf numFmtId="10" fontId="32" fillId="0" borderId="28" xfId="0" applyNumberFormat="1" applyFont="1" applyBorder="1" applyAlignment="1">
      <alignment horizontal="center" vertical="center"/>
    </xf>
    <xf numFmtId="10" fontId="32" fillId="0" borderId="28" xfId="0" applyNumberFormat="1" applyFont="1" applyBorder="1" applyAlignment="1">
      <alignment horizontal="center" vertical="center" wrapText="1"/>
    </xf>
    <xf numFmtId="0" fontId="31" fillId="0" borderId="28" xfId="0" applyFont="1" applyBorder="1" applyAlignment="1">
      <alignment horizontal="center" vertical="center"/>
    </xf>
    <xf numFmtId="0" fontId="12" fillId="5" borderId="23" xfId="0" applyFont="1" applyFill="1" applyBorder="1" applyAlignment="1">
      <alignment vertical="center"/>
    </xf>
    <xf numFmtId="14" fontId="17" fillId="0" borderId="25" xfId="0" applyNumberFormat="1" applyFont="1" applyBorder="1" applyAlignment="1">
      <alignment horizontal="center" vertical="center"/>
    </xf>
    <xf numFmtId="10" fontId="12" fillId="0" borderId="28" xfId="0" applyNumberFormat="1" applyFont="1" applyBorder="1" applyAlignment="1">
      <alignment horizontal="center" vertical="center"/>
    </xf>
    <xf numFmtId="3" fontId="12" fillId="0" borderId="28" xfId="0" applyNumberFormat="1" applyFont="1" applyBorder="1" applyAlignment="1">
      <alignment horizontal="center" vertical="center"/>
    </xf>
    <xf numFmtId="10" fontId="17" fillId="0" borderId="28" xfId="0" applyNumberFormat="1" applyFont="1" applyBorder="1" applyAlignment="1">
      <alignment horizontal="center" vertical="center"/>
    </xf>
    <xf numFmtId="0" fontId="37" fillId="5" borderId="23" xfId="0" applyFont="1" applyFill="1" applyBorder="1" applyAlignment="1">
      <alignment horizontal="center" vertical="center"/>
    </xf>
    <xf numFmtId="0" fontId="38" fillId="5" borderId="28" xfId="0" applyFont="1" applyFill="1" applyBorder="1" applyAlignment="1">
      <alignment horizontal="center" vertical="center" wrapText="1"/>
    </xf>
    <xf numFmtId="0" fontId="39" fillId="0" borderId="28" xfId="0" applyFont="1" applyBorder="1" applyAlignment="1">
      <alignment horizontal="center" vertical="center" wrapText="1"/>
    </xf>
    <xf numFmtId="0" fontId="41" fillId="0" borderId="28" xfId="0" applyFont="1" applyBorder="1" applyAlignment="1">
      <alignment horizontal="center" vertical="center" wrapText="1"/>
    </xf>
    <xf numFmtId="0" fontId="40" fillId="0" borderId="28" xfId="0" applyFont="1" applyBorder="1" applyAlignment="1">
      <alignment horizontal="center" vertical="center" wrapText="1"/>
    </xf>
    <xf numFmtId="10" fontId="40" fillId="0" borderId="28" xfId="0" applyNumberFormat="1" applyFont="1" applyBorder="1" applyAlignment="1">
      <alignment horizontal="center" vertical="center" wrapText="1"/>
    </xf>
    <xf numFmtId="0" fontId="35" fillId="5" borderId="23" xfId="0" applyFont="1" applyFill="1" applyBorder="1" applyAlignment="1">
      <alignment horizontal="center" vertical="center" wrapText="1"/>
    </xf>
    <xf numFmtId="0" fontId="15" fillId="0" borderId="25" xfId="0" applyFont="1" applyBorder="1" applyAlignment="1">
      <alignment horizontal="justify" vertical="center"/>
    </xf>
    <xf numFmtId="0" fontId="37" fillId="5" borderId="26" xfId="0" applyFont="1" applyFill="1" applyBorder="1" applyAlignment="1">
      <alignment horizontal="center" vertical="center" wrapText="1"/>
    </xf>
    <xf numFmtId="0" fontId="28" fillId="5" borderId="26" xfId="6" applyFill="1" applyBorder="1" applyAlignment="1">
      <alignment horizontal="center" vertical="center" wrapText="1"/>
    </xf>
    <xf numFmtId="0" fontId="32" fillId="0" borderId="25" xfId="0" applyFont="1" applyBorder="1" applyAlignment="1">
      <alignment horizontal="justify" vertical="center"/>
    </xf>
    <xf numFmtId="0" fontId="32" fillId="0" borderId="25" xfId="0" applyFont="1" applyBorder="1" applyAlignment="1">
      <alignment horizontal="justify" vertical="center" wrapText="1"/>
    </xf>
    <xf numFmtId="0" fontId="34" fillId="0" borderId="25" xfId="0" applyFont="1" applyBorder="1" applyAlignment="1">
      <alignment horizontal="justify" vertical="center"/>
    </xf>
    <xf numFmtId="4" fontId="31" fillId="0" borderId="28" xfId="0" applyNumberFormat="1" applyFont="1" applyBorder="1" applyAlignment="1">
      <alignment horizontal="center" vertical="center"/>
    </xf>
    <xf numFmtId="0" fontId="33" fillId="0" borderId="28" xfId="0" applyFont="1" applyBorder="1" applyAlignment="1">
      <alignment horizontal="center" vertical="center"/>
    </xf>
    <xf numFmtId="3" fontId="31" fillId="0" borderId="28" xfId="0" applyNumberFormat="1" applyFont="1" applyBorder="1" applyAlignment="1">
      <alignment horizontal="center" vertical="center"/>
    </xf>
    <xf numFmtId="165" fontId="32" fillId="0" borderId="28" xfId="0" applyNumberFormat="1" applyFont="1" applyBorder="1" applyAlignment="1">
      <alignment horizontal="center" vertical="center"/>
    </xf>
    <xf numFmtId="165" fontId="34" fillId="0" borderId="28" xfId="0" applyNumberFormat="1" applyFont="1" applyBorder="1" applyAlignment="1">
      <alignment horizontal="center" vertical="center"/>
    </xf>
    <xf numFmtId="0" fontId="14" fillId="5" borderId="26" xfId="0" applyFont="1" applyFill="1" applyBorder="1" applyAlignment="1">
      <alignment horizontal="center" vertical="center"/>
    </xf>
    <xf numFmtId="0" fontId="14" fillId="5" borderId="25" xfId="0" applyFont="1" applyFill="1" applyBorder="1" applyAlignment="1">
      <alignment horizontal="center" vertical="center"/>
    </xf>
    <xf numFmtId="0" fontId="17" fillId="0" borderId="2" xfId="0" applyFont="1" applyBorder="1" applyAlignment="1">
      <alignment horizontal="center"/>
    </xf>
    <xf numFmtId="0" fontId="14" fillId="5" borderId="23" xfId="0" applyFont="1" applyFill="1" applyBorder="1" applyAlignment="1">
      <alignment horizontal="center" vertical="center" wrapText="1"/>
    </xf>
    <xf numFmtId="0" fontId="17" fillId="0" borderId="25" xfId="0" applyFont="1" applyBorder="1" applyAlignment="1">
      <alignment horizontal="justify" vertical="center" wrapText="1"/>
    </xf>
    <xf numFmtId="3" fontId="12" fillId="0" borderId="28" xfId="0" applyNumberFormat="1" applyFont="1" applyBorder="1" applyAlignment="1">
      <alignment vertical="center" wrapText="1"/>
    </xf>
    <xf numFmtId="0" fontId="14" fillId="5" borderId="27"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3" xfId="0" applyFont="1" applyFill="1" applyBorder="1" applyAlignment="1">
      <alignment horizontal="left" vertical="center" wrapText="1"/>
    </xf>
    <xf numFmtId="0" fontId="43" fillId="5" borderId="26" xfId="0" applyFont="1" applyFill="1" applyBorder="1" applyAlignment="1">
      <alignment horizontal="justify" vertical="center" wrapText="1"/>
    </xf>
    <xf numFmtId="0" fontId="44" fillId="0" borderId="25" xfId="0" applyFont="1" applyBorder="1" applyAlignment="1">
      <alignment horizontal="justify" vertical="center" wrapText="1"/>
    </xf>
    <xf numFmtId="8" fontId="12" fillId="0" borderId="28" xfId="0" applyNumberFormat="1" applyFont="1" applyBorder="1" applyAlignment="1">
      <alignment horizontal="center" vertical="center" wrapText="1"/>
    </xf>
    <xf numFmtId="0" fontId="14" fillId="5" borderId="25" xfId="0" applyFont="1" applyFill="1" applyBorder="1" applyAlignment="1">
      <alignment horizontal="left" vertical="center" wrapText="1"/>
    </xf>
    <xf numFmtId="0" fontId="16" fillId="0" borderId="25" xfId="0" applyFont="1" applyBorder="1" applyAlignment="1">
      <alignment horizontal="justify" vertical="center" wrapText="1"/>
    </xf>
    <xf numFmtId="0" fontId="16" fillId="0" borderId="28" xfId="0" applyFont="1" applyBorder="1" applyAlignment="1">
      <alignment horizontal="center" vertical="center" wrapText="1"/>
    </xf>
    <xf numFmtId="8" fontId="16" fillId="0" borderId="28" xfId="0" applyNumberFormat="1" applyFont="1" applyBorder="1" applyAlignment="1">
      <alignment horizontal="center" vertical="center" wrapText="1"/>
    </xf>
    <xf numFmtId="0" fontId="15" fillId="0" borderId="28" xfId="0" applyFont="1" applyBorder="1" applyAlignment="1">
      <alignment horizontal="center" vertical="center"/>
    </xf>
    <xf numFmtId="0" fontId="15" fillId="0" borderId="28" xfId="0" applyFont="1" applyBorder="1" applyAlignment="1">
      <alignment horizontal="center" vertical="center" wrapText="1"/>
    </xf>
    <xf numFmtId="0" fontId="17" fillId="0" borderId="2" xfId="0" applyFont="1" applyBorder="1" applyAlignment="1">
      <alignment horizontal="center" wrapText="1"/>
    </xf>
    <xf numFmtId="0" fontId="12" fillId="0" borderId="2" xfId="0" applyFont="1" applyBorder="1" applyAlignment="1">
      <alignment horizontal="center"/>
    </xf>
    <xf numFmtId="3" fontId="12" fillId="0" borderId="2" xfId="0" applyNumberFormat="1" applyFont="1" applyBorder="1" applyAlignment="1">
      <alignment horizontal="center"/>
    </xf>
    <xf numFmtId="0" fontId="20" fillId="0" borderId="0" xfId="0" applyFont="1" applyFill="1"/>
    <xf numFmtId="0" fontId="23" fillId="0" borderId="0" xfId="0" applyFont="1" applyFill="1"/>
    <xf numFmtId="0" fontId="12" fillId="0" borderId="8" xfId="0" applyFont="1" applyBorder="1"/>
    <xf numFmtId="0" fontId="8" fillId="0" borderId="0" xfId="0" applyFont="1" applyFill="1"/>
    <xf numFmtId="0" fontId="17" fillId="0" borderId="17" xfId="0" applyFont="1" applyBorder="1"/>
    <xf numFmtId="0" fontId="17" fillId="0" borderId="5" xfId="0" applyFont="1" applyBorder="1"/>
    <xf numFmtId="0" fontId="17" fillId="0" borderId="8" xfId="0" applyFont="1" applyBorder="1" applyAlignment="1">
      <alignment wrapText="1"/>
    </xf>
    <xf numFmtId="0" fontId="12" fillId="0" borderId="0" xfId="0" applyFont="1" applyAlignment="1">
      <alignment vertical="center" wrapText="1"/>
    </xf>
    <xf numFmtId="8" fontId="12" fillId="0" borderId="0" xfId="0" applyNumberFormat="1" applyFont="1"/>
    <xf numFmtId="0" fontId="9" fillId="0" borderId="2" xfId="0" applyFont="1" applyBorder="1"/>
    <xf numFmtId="0" fontId="8" fillId="0" borderId="2" xfId="0" applyFont="1" applyBorder="1"/>
    <xf numFmtId="3" fontId="8" fillId="3" borderId="2" xfId="0" applyNumberFormat="1" applyFont="1" applyFill="1" applyBorder="1" applyAlignment="1" applyProtection="1"/>
    <xf numFmtId="3" fontId="8" fillId="0" borderId="2" xfId="0" applyNumberFormat="1" applyFont="1" applyFill="1" applyBorder="1" applyAlignment="1" applyProtection="1"/>
    <xf numFmtId="4" fontId="8" fillId="0" borderId="2" xfId="0" applyNumberFormat="1" applyFont="1" applyFill="1" applyBorder="1" applyAlignment="1" applyProtection="1"/>
    <xf numFmtId="4" fontId="8" fillId="3" borderId="2" xfId="0" applyNumberFormat="1" applyFont="1" applyFill="1" applyBorder="1" applyAlignment="1" applyProtection="1"/>
    <xf numFmtId="164" fontId="9" fillId="0" borderId="2" xfId="0" applyNumberFormat="1" applyFont="1" applyBorder="1"/>
    <xf numFmtId="0" fontId="17" fillId="0" borderId="28" xfId="0" applyFont="1" applyBorder="1" applyAlignment="1">
      <alignment horizontal="center" vertical="center" wrapText="1"/>
    </xf>
    <xf numFmtId="0" fontId="14" fillId="5" borderId="26" xfId="0" applyFont="1" applyFill="1" applyBorder="1" applyAlignment="1">
      <alignment horizontal="center" vertical="center" wrapText="1"/>
    </xf>
    <xf numFmtId="0" fontId="12" fillId="0" borderId="30" xfId="0" applyFont="1" applyBorder="1" applyAlignment="1">
      <alignment horizontal="center" vertical="center" wrapText="1"/>
    </xf>
    <xf numFmtId="3" fontId="17" fillId="0" borderId="28" xfId="0" applyNumberFormat="1" applyFont="1" applyBorder="1" applyAlignment="1">
      <alignment horizontal="center" vertical="center" wrapText="1"/>
    </xf>
    <xf numFmtId="0" fontId="17" fillId="0" borderId="38" xfId="0"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3" fontId="17" fillId="0" borderId="38" xfId="0" applyNumberFormat="1" applyFont="1" applyBorder="1" applyAlignment="1">
      <alignment horizontal="center" vertical="center" wrapText="1"/>
    </xf>
    <xf numFmtId="0" fontId="14" fillId="5" borderId="35" xfId="0" applyFont="1" applyFill="1" applyBorder="1" applyAlignment="1">
      <alignment horizontal="center" vertical="center" wrapText="1"/>
    </xf>
    <xf numFmtId="0" fontId="17" fillId="0" borderId="39" xfId="0" applyFont="1" applyBorder="1" applyAlignment="1">
      <alignment horizontal="center" vertical="center" wrapText="1"/>
    </xf>
    <xf numFmtId="0" fontId="12" fillId="0" borderId="39" xfId="0" applyFont="1" applyBorder="1" applyAlignment="1">
      <alignment horizontal="center" vertical="center" wrapText="1"/>
    </xf>
    <xf numFmtId="3" fontId="12" fillId="0" borderId="39" xfId="0" applyNumberFormat="1" applyFont="1" applyBorder="1" applyAlignment="1">
      <alignment horizontal="center" vertical="center" wrapText="1"/>
    </xf>
    <xf numFmtId="0" fontId="14" fillId="6" borderId="38" xfId="0" applyFont="1" applyFill="1" applyBorder="1" applyAlignment="1">
      <alignment horizontal="center" vertical="center"/>
    </xf>
    <xf numFmtId="0" fontId="14" fillId="6" borderId="38" xfId="0" applyFont="1" applyFill="1" applyBorder="1" applyAlignment="1">
      <alignment horizontal="center" vertical="center" wrapText="1"/>
    </xf>
    <xf numFmtId="0" fontId="12" fillId="0" borderId="25" xfId="0" applyFont="1" applyBorder="1" applyAlignment="1">
      <alignment horizontal="left" vertical="center" wrapText="1"/>
    </xf>
    <xf numFmtId="0" fontId="14" fillId="5" borderId="23" xfId="0" applyFont="1" applyFill="1" applyBorder="1" applyAlignment="1">
      <alignment horizontal="justify" vertical="center" wrapText="1"/>
    </xf>
    <xf numFmtId="0" fontId="26" fillId="0" borderId="0" xfId="0" applyFont="1" applyAlignment="1">
      <alignment horizontal="justify" vertical="center"/>
    </xf>
    <xf numFmtId="0" fontId="12" fillId="0" borderId="6" xfId="0" applyFont="1" applyBorder="1"/>
    <xf numFmtId="0" fontId="12" fillId="0" borderId="7" xfId="0" applyFont="1" applyBorder="1"/>
    <xf numFmtId="0" fontId="12" fillId="0" borderId="2" xfId="0" applyFont="1" applyBorder="1" applyAlignment="1">
      <alignment horizontal="center"/>
    </xf>
    <xf numFmtId="0" fontId="8" fillId="0" borderId="2" xfId="0" applyFont="1" applyFill="1" applyBorder="1" applyAlignment="1">
      <alignment vertical="center" wrapText="1"/>
    </xf>
    <xf numFmtId="0" fontId="9" fillId="0" borderId="2" xfId="0" applyFont="1" applyFill="1" applyBorder="1" applyAlignment="1">
      <alignment horizontal="center" vertical="center" wrapText="1"/>
    </xf>
    <xf numFmtId="3" fontId="12" fillId="0" borderId="2" xfId="0" applyNumberFormat="1" applyFont="1" applyFill="1" applyBorder="1"/>
    <xf numFmtId="0" fontId="17" fillId="0" borderId="0" xfId="0" applyFont="1" applyBorder="1"/>
    <xf numFmtId="3" fontId="15" fillId="0" borderId="0" xfId="0" applyNumberFormat="1" applyFont="1" applyBorder="1"/>
    <xf numFmtId="0" fontId="15" fillId="0" borderId="25" xfId="0" applyFont="1" applyBorder="1" applyAlignment="1">
      <alignment horizontal="justify" vertical="center" wrapText="1"/>
    </xf>
    <xf numFmtId="0" fontId="22" fillId="5" borderId="26" xfId="6" applyFont="1" applyFill="1" applyBorder="1" applyAlignment="1">
      <alignment horizontal="center" vertical="center" wrapText="1"/>
    </xf>
    <xf numFmtId="0" fontId="17" fillId="0" borderId="34" xfId="0" applyFont="1" applyBorder="1" applyAlignment="1">
      <alignment horizontal="justify" vertical="center" wrapText="1"/>
    </xf>
    <xf numFmtId="0" fontId="17" fillId="0" borderId="25" xfId="0" applyFont="1" applyBorder="1" applyAlignment="1">
      <alignment horizontal="center" vertical="center" wrapText="1"/>
    </xf>
    <xf numFmtId="0" fontId="12" fillId="0" borderId="0" xfId="0" applyFont="1" applyAlignment="1">
      <alignment horizontal="justify" vertical="center" wrapText="1"/>
    </xf>
    <xf numFmtId="0" fontId="12" fillId="0" borderId="0" xfId="0" applyFont="1" applyFill="1" applyBorder="1"/>
    <xf numFmtId="0" fontId="16" fillId="0" borderId="0" xfId="0" applyFont="1" applyAlignment="1"/>
    <xf numFmtId="3" fontId="32" fillId="0" borderId="28" xfId="0" applyNumberFormat="1" applyFont="1" applyBorder="1" applyAlignment="1">
      <alignment horizontal="center" vertical="center" wrapText="1"/>
    </xf>
    <xf numFmtId="0" fontId="37" fillId="5" borderId="28" xfId="0" applyFont="1" applyFill="1" applyBorder="1" applyAlignment="1">
      <alignment horizontal="center" vertical="center" wrapText="1"/>
    </xf>
    <xf numFmtId="0" fontId="7" fillId="0" borderId="25" xfId="0" applyFont="1" applyBorder="1" applyAlignment="1">
      <alignment horizontal="left" vertical="center" wrapText="1"/>
    </xf>
    <xf numFmtId="0" fontId="12" fillId="0" borderId="30" xfId="0" applyFont="1" applyBorder="1" applyAlignment="1">
      <alignment vertical="center" wrapText="1"/>
    </xf>
    <xf numFmtId="0" fontId="15" fillId="0" borderId="25" xfId="0" applyFont="1" applyBorder="1" applyAlignment="1">
      <alignment horizontal="left" vertical="center" wrapText="1"/>
    </xf>
    <xf numFmtId="3" fontId="12" fillId="0" borderId="30" xfId="0" applyNumberFormat="1" applyFont="1" applyBorder="1" applyAlignment="1">
      <alignment horizontal="center" vertical="center" wrapText="1"/>
    </xf>
    <xf numFmtId="0" fontId="12" fillId="5" borderId="23" xfId="0" applyFont="1" applyFill="1" applyBorder="1" applyAlignment="1">
      <alignment vertical="center" wrapText="1"/>
    </xf>
    <xf numFmtId="0" fontId="34" fillId="0" borderId="25" xfId="0" applyFont="1" applyBorder="1" applyAlignment="1">
      <alignment horizontal="left" vertical="center" wrapText="1"/>
    </xf>
    <xf numFmtId="3" fontId="34" fillId="0" borderId="28" xfId="0" applyNumberFormat="1" applyFont="1" applyBorder="1" applyAlignment="1">
      <alignment horizontal="center" vertical="center" wrapText="1"/>
    </xf>
    <xf numFmtId="0" fontId="12" fillId="0" borderId="2" xfId="0" applyFont="1" applyBorder="1" applyAlignment="1">
      <alignment vertical="center" wrapText="1"/>
    </xf>
    <xf numFmtId="0" fontId="12" fillId="0" borderId="2" xfId="0" applyFont="1" applyFill="1" applyBorder="1" applyAlignment="1">
      <alignment vertical="center" wrapText="1"/>
    </xf>
    <xf numFmtId="9" fontId="12" fillId="0" borderId="0" xfId="1" applyNumberFormat="1" applyFont="1"/>
    <xf numFmtId="0" fontId="8" fillId="0" borderId="0" xfId="2" applyFont="1" applyFill="1" applyBorder="1" applyAlignment="1">
      <alignment horizontal="center" wrapText="1"/>
    </xf>
    <xf numFmtId="0" fontId="8" fillId="0" borderId="0" xfId="2" applyFont="1" applyFill="1" applyBorder="1" applyAlignment="1">
      <alignment horizontal="left"/>
    </xf>
    <xf numFmtId="3" fontId="8" fillId="0" borderId="0" xfId="2" applyNumberFormat="1" applyFont="1" applyFill="1" applyBorder="1" applyAlignment="1">
      <alignment horizontal="center" wrapText="1"/>
    </xf>
    <xf numFmtId="3" fontId="9" fillId="0" borderId="0" xfId="2" applyNumberFormat="1" applyFont="1" applyFill="1" applyBorder="1" applyAlignment="1"/>
    <xf numFmtId="0" fontId="9" fillId="0" borderId="0" xfId="2" applyFont="1" applyFill="1" applyBorder="1" applyAlignment="1">
      <alignment horizontal="left"/>
    </xf>
    <xf numFmtId="3" fontId="12" fillId="0" borderId="0" xfId="0" applyNumberFormat="1" applyFont="1" applyFill="1" applyBorder="1"/>
    <xf numFmtId="3" fontId="9" fillId="0" borderId="0" xfId="2" applyNumberFormat="1" applyFont="1" applyFill="1" applyBorder="1" applyAlignment="1">
      <alignment horizontal="right"/>
    </xf>
    <xf numFmtId="3" fontId="8" fillId="0" borderId="0" xfId="2" applyNumberFormat="1" applyFont="1" applyFill="1" applyBorder="1" applyAlignment="1">
      <alignment horizontal="left"/>
    </xf>
    <xf numFmtId="0" fontId="12" fillId="0" borderId="2" xfId="0" applyFont="1" applyBorder="1" applyAlignment="1">
      <alignment horizontal="justify" vertical="center" wrapText="1"/>
    </xf>
    <xf numFmtId="0" fontId="12" fillId="0" borderId="2" xfId="0" applyFont="1" applyBorder="1" applyAlignment="1">
      <alignment vertical="center"/>
    </xf>
    <xf numFmtId="0" fontId="17" fillId="0" borderId="2" xfId="0" applyFont="1" applyBorder="1" applyAlignment="1">
      <alignment vertical="center"/>
    </xf>
    <xf numFmtId="0" fontId="15" fillId="0" borderId="0" xfId="0" applyFont="1" applyBorder="1" applyAlignment="1">
      <alignment horizontal="right" vertical="center"/>
    </xf>
    <xf numFmtId="0" fontId="7" fillId="0" borderId="0" xfId="0" applyFont="1" applyAlignment="1">
      <alignment horizontal="left" vertical="center" readingOrder="1"/>
    </xf>
    <xf numFmtId="0" fontId="12" fillId="0" borderId="0" xfId="0" applyFont="1" applyBorder="1" applyAlignment="1"/>
    <xf numFmtId="3" fontId="8" fillId="0" borderId="0" xfId="8" applyNumberFormat="1" applyFont="1" applyFill="1" applyBorder="1" applyAlignment="1">
      <alignment wrapText="1"/>
    </xf>
    <xf numFmtId="3" fontId="8" fillId="0" borderId="2" xfId="8" applyNumberFormat="1" applyFont="1" applyFill="1" applyBorder="1" applyAlignment="1">
      <alignment wrapText="1"/>
    </xf>
    <xf numFmtId="0" fontId="8" fillId="0" borderId="0" xfId="0" applyNumberFormat="1" applyFont="1" applyFill="1" applyBorder="1"/>
    <xf numFmtId="0" fontId="8" fillId="0" borderId="2"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8" fillId="0" borderId="2" xfId="0" applyFont="1" applyFill="1" applyBorder="1" applyAlignment="1">
      <alignment vertical="center"/>
    </xf>
    <xf numFmtId="0" fontId="9" fillId="0" borderId="0" xfId="0" applyFont="1" applyFill="1" applyBorder="1" applyAlignment="1"/>
    <xf numFmtId="3" fontId="8" fillId="0" borderId="0" xfId="0" applyNumberFormat="1" applyFont="1" applyFill="1" applyBorder="1" applyAlignment="1">
      <alignment horizontal="right" vertical="center"/>
    </xf>
    <xf numFmtId="3" fontId="8" fillId="0" borderId="0" xfId="0" applyNumberFormat="1" applyFont="1" applyFill="1" applyBorder="1" applyAlignment="1"/>
    <xf numFmtId="0" fontId="17" fillId="0" borderId="2" xfId="0" applyFont="1" applyBorder="1" applyAlignment="1">
      <alignment horizontal="center" vertical="center" wrapText="1"/>
    </xf>
    <xf numFmtId="3" fontId="12" fillId="0" borderId="0" xfId="0" applyNumberFormat="1" applyFont="1" applyBorder="1" applyAlignment="1"/>
    <xf numFmtId="0" fontId="17" fillId="0" borderId="2" xfId="0" applyFont="1" applyBorder="1" applyAlignment="1">
      <alignment horizontal="center" vertical="center"/>
    </xf>
    <xf numFmtId="0" fontId="17" fillId="0" borderId="2" xfId="0" applyFont="1" applyFill="1" applyBorder="1" applyAlignment="1">
      <alignment horizontal="center" vertical="center"/>
    </xf>
    <xf numFmtId="3" fontId="12" fillId="0" borderId="2" xfId="0" applyNumberFormat="1" applyFont="1" applyBorder="1" applyAlignment="1">
      <alignment horizontal="center" vertical="center"/>
    </xf>
    <xf numFmtId="0" fontId="12" fillId="0" borderId="0" xfId="0" applyFont="1" applyAlignment="1">
      <alignment horizontal="justify" vertical="center"/>
    </xf>
    <xf numFmtId="0" fontId="50" fillId="0" borderId="0" xfId="0" applyFont="1" applyAlignment="1">
      <alignment horizontal="left" vertical="center" readingOrder="1"/>
    </xf>
    <xf numFmtId="0" fontId="9" fillId="0" borderId="2" xfId="0" applyFont="1" applyFill="1" applyBorder="1" applyAlignment="1">
      <alignment horizontal="center" vertical="center"/>
    </xf>
    <xf numFmtId="3"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Border="1" applyAlignment="1">
      <alignment horizontal="center"/>
    </xf>
    <xf numFmtId="3" fontId="8" fillId="0" borderId="2" xfId="0" applyNumberFormat="1" applyFont="1" applyFill="1" applyBorder="1" applyAlignment="1">
      <alignment horizontal="center"/>
    </xf>
    <xf numFmtId="0" fontId="17" fillId="0" borderId="2" xfId="0" applyFont="1" applyBorder="1" applyAlignment="1">
      <alignment horizontal="left"/>
    </xf>
    <xf numFmtId="0" fontId="12" fillId="0" borderId="2" xfId="0" applyFont="1" applyBorder="1" applyAlignment="1">
      <alignment horizontal="center" vertical="center" wrapText="1"/>
    </xf>
    <xf numFmtId="0" fontId="15" fillId="0" borderId="2" xfId="0" applyFont="1" applyBorder="1" applyAlignment="1">
      <alignment horizontal="center" vertical="center"/>
    </xf>
    <xf numFmtId="0" fontId="12" fillId="0" borderId="2" xfId="0" applyFont="1" applyBorder="1" applyAlignment="1">
      <alignment horizontal="center" vertical="center"/>
    </xf>
    <xf numFmtId="3" fontId="17" fillId="0" borderId="2" xfId="0" applyNumberFormat="1" applyFont="1" applyBorder="1" applyAlignment="1">
      <alignment horizontal="center" vertical="center"/>
    </xf>
    <xf numFmtId="3" fontId="7" fillId="0" borderId="2" xfId="0" applyNumberFormat="1" applyFont="1" applyBorder="1" applyAlignment="1">
      <alignment horizontal="center" vertical="center"/>
    </xf>
    <xf numFmtId="0" fontId="12" fillId="0" borderId="0" xfId="0" applyFont="1" applyBorder="1" applyAlignment="1">
      <alignment horizontal="center"/>
    </xf>
    <xf numFmtId="3" fontId="15" fillId="0" borderId="2" xfId="0" applyNumberFormat="1" applyFont="1" applyBorder="1" applyAlignment="1">
      <alignment horizontal="center" vertical="center"/>
    </xf>
    <xf numFmtId="3" fontId="12" fillId="0" borderId="2" xfId="0" applyNumberFormat="1" applyFont="1" applyBorder="1" applyAlignment="1">
      <alignment horizontal="center" vertical="center" wrapText="1"/>
    </xf>
    <xf numFmtId="3" fontId="8" fillId="0" borderId="2" xfId="0" applyNumberFormat="1" applyFont="1" applyFill="1" applyBorder="1" applyAlignment="1">
      <alignment horizontal="center" vertical="center"/>
    </xf>
    <xf numFmtId="0" fontId="22" fillId="6" borderId="38" xfId="0" applyFont="1" applyFill="1" applyBorder="1" applyAlignment="1">
      <alignment horizontal="justify" vertical="center"/>
    </xf>
    <xf numFmtId="0" fontId="12" fillId="0" borderId="38" xfId="0" applyFont="1" applyBorder="1" applyAlignment="1">
      <alignment horizontal="left" vertical="center"/>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0" fontId="15" fillId="0" borderId="30" xfId="0" applyFont="1" applyBorder="1" applyAlignment="1">
      <alignment vertical="center"/>
    </xf>
    <xf numFmtId="0" fontId="7" fillId="0" borderId="30" xfId="0" applyFont="1" applyBorder="1" applyAlignment="1">
      <alignment vertical="center"/>
    </xf>
    <xf numFmtId="3" fontId="12" fillId="0" borderId="0" xfId="0" applyNumberFormat="1" applyFont="1" applyBorder="1"/>
    <xf numFmtId="0" fontId="9" fillId="0" borderId="0" xfId="2" applyFont="1"/>
    <xf numFmtId="0" fontId="9" fillId="0" borderId="4" xfId="2" applyNumberFormat="1" applyFont="1" applyFill="1" applyBorder="1" applyAlignment="1">
      <alignment wrapText="1"/>
    </xf>
    <xf numFmtId="0" fontId="8" fillId="0" borderId="0" xfId="2" applyFont="1" applyBorder="1"/>
    <xf numFmtId="0" fontId="9" fillId="0" borderId="3" xfId="2" applyNumberFormat="1" applyFont="1" applyFill="1" applyBorder="1" applyAlignment="1"/>
    <xf numFmtId="4" fontId="8" fillId="0" borderId="0" xfId="2" applyNumberFormat="1" applyFont="1" applyFill="1"/>
    <xf numFmtId="4" fontId="8" fillId="0" borderId="0" xfId="2" applyNumberFormat="1" applyFont="1"/>
    <xf numFmtId="0" fontId="8" fillId="0" borderId="0" xfId="2" applyFont="1" applyAlignment="1">
      <alignment wrapText="1"/>
    </xf>
    <xf numFmtId="0" fontId="8" fillId="0" borderId="0" xfId="2" applyFont="1" applyAlignment="1"/>
    <xf numFmtId="0" fontId="8" fillId="0" borderId="3" xfId="2" applyNumberFormat="1" applyFont="1" applyFill="1" applyBorder="1" applyAlignment="1"/>
    <xf numFmtId="0" fontId="8" fillId="0" borderId="0" xfId="2" applyNumberFormat="1" applyFont="1"/>
    <xf numFmtId="0" fontId="8" fillId="0" borderId="20" xfId="2" applyNumberFormat="1" applyFont="1" applyFill="1" applyBorder="1" applyAlignment="1"/>
    <xf numFmtId="0" fontId="8" fillId="0" borderId="2" xfId="2" applyNumberFormat="1" applyFont="1" applyFill="1" applyBorder="1" applyAlignment="1"/>
    <xf numFmtId="164" fontId="8" fillId="0" borderId="2" xfId="2" applyNumberFormat="1" applyFont="1" applyFill="1" applyBorder="1" applyAlignment="1"/>
    <xf numFmtId="0" fontId="8" fillId="0" borderId="2" xfId="2" applyFont="1" applyBorder="1"/>
    <xf numFmtId="0" fontId="8" fillId="0" borderId="22" xfId="2" applyNumberFormat="1" applyFont="1" applyFill="1" applyBorder="1" applyAlignment="1"/>
    <xf numFmtId="0" fontId="8" fillId="0" borderId="18" xfId="2" applyNumberFormat="1" applyFont="1" applyFill="1" applyBorder="1" applyAlignment="1"/>
    <xf numFmtId="0" fontId="10" fillId="0" borderId="0" xfId="2" applyFont="1"/>
    <xf numFmtId="0" fontId="9" fillId="0" borderId="18" xfId="2" applyNumberFormat="1" applyFont="1" applyFill="1" applyBorder="1" applyAlignment="1"/>
    <xf numFmtId="0" fontId="9" fillId="0" borderId="9" xfId="2" applyFont="1" applyBorder="1" applyAlignment="1">
      <alignment wrapText="1"/>
    </xf>
    <xf numFmtId="0" fontId="9" fillId="0" borderId="14" xfId="2" applyFont="1" applyBorder="1"/>
    <xf numFmtId="165" fontId="12" fillId="0" borderId="0" xfId="0" applyNumberFormat="1" applyFont="1"/>
    <xf numFmtId="0" fontId="9" fillId="0" borderId="9" xfId="2" applyFont="1" applyBorder="1"/>
    <xf numFmtId="0" fontId="9" fillId="0" borderId="12" xfId="2" applyFont="1" applyBorder="1"/>
    <xf numFmtId="0" fontId="9" fillId="0" borderId="2" xfId="2" applyFont="1" applyBorder="1"/>
    <xf numFmtId="4" fontId="9" fillId="0" borderId="2" xfId="2" applyNumberFormat="1" applyFont="1" applyBorder="1"/>
    <xf numFmtId="165" fontId="8" fillId="0" borderId="2" xfId="1" applyNumberFormat="1" applyFont="1" applyBorder="1"/>
    <xf numFmtId="0" fontId="9" fillId="0" borderId="2" xfId="2" applyFont="1" applyFill="1" applyBorder="1" applyAlignment="1">
      <alignment wrapText="1"/>
    </xf>
    <xf numFmtId="0" fontId="9" fillId="0" borderId="2" xfId="2" applyFont="1" applyFill="1" applyBorder="1"/>
    <xf numFmtId="0" fontId="51" fillId="0" borderId="2" xfId="2" applyFont="1" applyBorder="1"/>
    <xf numFmtId="0" fontId="10" fillId="0" borderId="0" xfId="2" applyFont="1" applyAlignment="1"/>
    <xf numFmtId="0" fontId="10" fillId="0" borderId="2" xfId="2" applyFont="1" applyBorder="1"/>
    <xf numFmtId="0" fontId="14" fillId="5" borderId="26" xfId="0" applyFont="1" applyFill="1" applyBorder="1" applyAlignment="1">
      <alignment horizontal="center" vertical="center"/>
    </xf>
    <xf numFmtId="0" fontId="14" fillId="5" borderId="29" xfId="0" applyFont="1" applyFill="1" applyBorder="1" applyAlignment="1">
      <alignment horizontal="center" vertical="center"/>
    </xf>
    <xf numFmtId="0" fontId="9" fillId="0" borderId="3" xfId="2" applyNumberFormat="1" applyFont="1" applyFill="1" applyBorder="1" applyAlignment="1">
      <alignment horizontal="center" wrapText="1"/>
    </xf>
    <xf numFmtId="4" fontId="8" fillId="0" borderId="3" xfId="2" applyNumberFormat="1" applyFont="1" applyFill="1" applyBorder="1" applyAlignment="1">
      <alignment horizontal="center"/>
    </xf>
    <xf numFmtId="164" fontId="8" fillId="0" borderId="3" xfId="2" applyNumberFormat="1" applyFont="1" applyFill="1" applyBorder="1" applyAlignment="1">
      <alignment horizontal="center"/>
    </xf>
    <xf numFmtId="164" fontId="8" fillId="0" borderId="20" xfId="2" applyNumberFormat="1" applyFont="1" applyFill="1" applyBorder="1" applyAlignment="1">
      <alignment horizontal="center"/>
    </xf>
    <xf numFmtId="164" fontId="8" fillId="0" borderId="2" xfId="2" applyNumberFormat="1" applyFont="1" applyFill="1" applyBorder="1" applyAlignment="1">
      <alignment horizontal="center"/>
    </xf>
    <xf numFmtId="164" fontId="8" fillId="0" borderId="19" xfId="2" applyNumberFormat="1" applyFont="1" applyFill="1" applyBorder="1" applyAlignment="1">
      <alignment horizontal="center"/>
    </xf>
    <xf numFmtId="0" fontId="8" fillId="0" borderId="0" xfId="2" applyFont="1" applyAlignment="1">
      <alignment horizontal="center"/>
    </xf>
    <xf numFmtId="0" fontId="8" fillId="0" borderId="2" xfId="2" applyFont="1" applyBorder="1" applyAlignment="1">
      <alignment horizontal="center"/>
    </xf>
    <xf numFmtId="164" fontId="8" fillId="0" borderId="21" xfId="2" applyNumberFormat="1" applyFont="1" applyFill="1" applyBorder="1" applyAlignment="1">
      <alignment horizontal="center"/>
    </xf>
    <xf numFmtId="165" fontId="8" fillId="0" borderId="10" xfId="2" applyNumberFormat="1" applyFont="1" applyBorder="1" applyAlignment="1">
      <alignment horizontal="center"/>
    </xf>
    <xf numFmtId="165" fontId="8" fillId="0" borderId="11" xfId="2" applyNumberFormat="1" applyFont="1" applyBorder="1" applyAlignment="1">
      <alignment horizontal="center"/>
    </xf>
    <xf numFmtId="165" fontId="8" fillId="0" borderId="15" xfId="2" applyNumberFormat="1" applyFont="1" applyBorder="1" applyAlignment="1">
      <alignment horizontal="center"/>
    </xf>
    <xf numFmtId="165" fontId="8" fillId="0" borderId="16" xfId="2" applyNumberFormat="1" applyFont="1" applyBorder="1" applyAlignment="1">
      <alignment horizontal="center"/>
    </xf>
    <xf numFmtId="165" fontId="8" fillId="0" borderId="2" xfId="2" applyNumberFormat="1" applyFont="1" applyBorder="1" applyAlignment="1">
      <alignment horizontal="center"/>
    </xf>
    <xf numFmtId="0" fontId="9" fillId="0" borderId="10" xfId="2" applyFont="1" applyBorder="1" applyAlignment="1">
      <alignment horizontal="center"/>
    </xf>
    <xf numFmtId="0" fontId="9" fillId="0" borderId="15" xfId="2" applyFont="1" applyBorder="1" applyAlignment="1">
      <alignment horizontal="center"/>
    </xf>
    <xf numFmtId="0" fontId="9" fillId="0" borderId="2" xfId="0" applyFont="1" applyBorder="1" applyAlignment="1">
      <alignment horizontal="center" wrapText="1"/>
    </xf>
    <xf numFmtId="0" fontId="9" fillId="0" borderId="0" xfId="4" applyFont="1"/>
    <xf numFmtId="0" fontId="8" fillId="0" borderId="0" xfId="4" applyFont="1"/>
    <xf numFmtId="0" fontId="9" fillId="0" borderId="2" xfId="4" applyFont="1" applyFill="1" applyBorder="1"/>
    <xf numFmtId="0" fontId="12" fillId="0" borderId="0" xfId="0" applyFont="1" applyAlignment="1">
      <alignment vertical="center"/>
    </xf>
    <xf numFmtId="164" fontId="9" fillId="0" borderId="2" xfId="4" applyNumberFormat="1" applyFont="1" applyFill="1" applyBorder="1" applyAlignment="1"/>
    <xf numFmtId="4" fontId="8" fillId="0" borderId="2" xfId="4" applyNumberFormat="1" applyFont="1" applyFill="1" applyBorder="1" applyAlignment="1"/>
    <xf numFmtId="164" fontId="8" fillId="0" borderId="2" xfId="4" applyNumberFormat="1" applyFont="1" applyFill="1" applyBorder="1" applyAlignment="1"/>
    <xf numFmtId="0" fontId="8" fillId="0" borderId="2" xfId="2" applyFont="1" applyFill="1" applyBorder="1"/>
    <xf numFmtId="0" fontId="10" fillId="0" borderId="0" xfId="4" applyFont="1"/>
    <xf numFmtId="0" fontId="9" fillId="0" borderId="2" xfId="4" applyFont="1" applyBorder="1"/>
    <xf numFmtId="0" fontId="8" fillId="0" borderId="2" xfId="4" applyFont="1" applyBorder="1"/>
    <xf numFmtId="164" fontId="8" fillId="0" borderId="2" xfId="4" applyNumberFormat="1" applyFont="1" applyBorder="1"/>
    <xf numFmtId="0" fontId="8" fillId="0" borderId="0" xfId="4" applyFont="1" applyAlignment="1">
      <alignment wrapText="1"/>
    </xf>
    <xf numFmtId="0" fontId="8" fillId="0" borderId="2" xfId="4" applyFont="1" applyBorder="1" applyAlignment="1">
      <alignment wrapText="1"/>
    </xf>
    <xf numFmtId="0" fontId="8" fillId="0" borderId="2" xfId="2" applyFont="1" applyBorder="1" applyAlignment="1">
      <alignment wrapText="1"/>
    </xf>
    <xf numFmtId="0" fontId="9" fillId="0" borderId="2" xfId="2" applyFont="1" applyBorder="1" applyAlignment="1">
      <alignment wrapText="1"/>
    </xf>
    <xf numFmtId="4" fontId="8" fillId="0" borderId="2" xfId="2" applyNumberFormat="1" applyFont="1" applyFill="1" applyBorder="1" applyAlignment="1"/>
    <xf numFmtId="0" fontId="6" fillId="0" borderId="0" xfId="2" applyNumberFormat="1" applyFont="1" applyFill="1" applyBorder="1" applyAlignment="1"/>
    <xf numFmtId="168" fontId="8" fillId="0" borderId="2" xfId="2" applyNumberFormat="1" applyFont="1" applyBorder="1"/>
    <xf numFmtId="168" fontId="11" fillId="0" borderId="2" xfId="2" applyNumberFormat="1" applyFont="1" applyBorder="1"/>
    <xf numFmtId="0" fontId="9" fillId="0" borderId="2" xfId="2" applyFont="1" applyBorder="1" applyAlignment="1">
      <alignment horizontal="center"/>
    </xf>
    <xf numFmtId="0" fontId="8" fillId="0" borderId="0" xfId="9" applyFont="1" applyFill="1"/>
    <xf numFmtId="0" fontId="8" fillId="0" borderId="2" xfId="9" applyFont="1" applyFill="1" applyBorder="1"/>
    <xf numFmtId="0" fontId="9" fillId="0" borderId="2" xfId="9" applyFont="1" applyFill="1" applyBorder="1"/>
    <xf numFmtId="0" fontId="9" fillId="0" borderId="0" xfId="9" applyFont="1"/>
    <xf numFmtId="4" fontId="6" fillId="0" borderId="2" xfId="9" applyNumberFormat="1" applyFont="1" applyFill="1" applyBorder="1" applyAlignment="1"/>
    <xf numFmtId="164" fontId="6" fillId="0" borderId="2" xfId="9" applyNumberFormat="1" applyFont="1" applyFill="1" applyBorder="1" applyAlignment="1"/>
    <xf numFmtId="0" fontId="9" fillId="0" borderId="2" xfId="9" applyFont="1" applyFill="1" applyBorder="1" applyAlignment="1">
      <alignment horizontal="center" vertical="center" wrapText="1"/>
    </xf>
    <xf numFmtId="0" fontId="9" fillId="0" borderId="2" xfId="9" applyFont="1" applyFill="1" applyBorder="1" applyAlignment="1">
      <alignment horizontal="center" vertical="center"/>
    </xf>
    <xf numFmtId="0" fontId="16" fillId="0" borderId="0" xfId="0" applyFont="1" applyAlignment="1">
      <alignment horizontal="left"/>
    </xf>
    <xf numFmtId="0" fontId="15" fillId="0" borderId="25" xfId="0" applyFont="1" applyBorder="1" applyAlignment="1">
      <alignment horizontal="center" vertical="center"/>
    </xf>
    <xf numFmtId="0" fontId="12" fillId="0" borderId="0" xfId="0" applyFont="1" applyAlignment="1">
      <alignment horizontal="center"/>
    </xf>
    <xf numFmtId="0" fontId="10" fillId="0" borderId="0" xfId="0" applyFont="1" applyAlignment="1">
      <alignment horizontal="left" vertical="center"/>
    </xf>
    <xf numFmtId="0" fontId="26"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6" fillId="0" borderId="0" xfId="0" applyFont="1" applyAlignment="1">
      <alignment horizontal="left" vertical="center"/>
    </xf>
    <xf numFmtId="166" fontId="12" fillId="0" borderId="2" xfId="7" applyNumberFormat="1" applyFont="1" applyBorder="1"/>
    <xf numFmtId="165" fontId="12" fillId="0" borderId="2" xfId="0" applyNumberFormat="1" applyFont="1" applyBorder="1"/>
    <xf numFmtId="9" fontId="12" fillId="0" borderId="2" xfId="1" applyFont="1" applyBorder="1"/>
    <xf numFmtId="0" fontId="17" fillId="0" borderId="0" xfId="0" applyFont="1" applyFill="1" applyAlignment="1">
      <alignment horizontal="left"/>
    </xf>
    <xf numFmtId="0" fontId="12" fillId="0" borderId="25" xfId="0" applyFont="1" applyBorder="1" applyAlignment="1">
      <alignment horizontal="left" vertical="center"/>
    </xf>
    <xf numFmtId="0" fontId="17" fillId="0" borderId="25" xfId="0" applyFont="1" applyBorder="1" applyAlignment="1">
      <alignment horizontal="left" vertical="center"/>
    </xf>
    <xf numFmtId="0" fontId="13" fillId="0" borderId="0" xfId="0" applyFont="1" applyFill="1"/>
    <xf numFmtId="0" fontId="12" fillId="0" borderId="0" xfId="0" applyFont="1" applyFill="1" applyAlignment="1">
      <alignment horizontal="center"/>
    </xf>
    <xf numFmtId="0" fontId="57" fillId="0" borderId="28" xfId="0" applyFont="1" applyBorder="1" applyAlignment="1">
      <alignment horizontal="center" vertical="center"/>
    </xf>
    <xf numFmtId="0" fontId="58" fillId="0" borderId="28" xfId="0" applyFont="1" applyBorder="1" applyAlignment="1">
      <alignment horizontal="center" vertical="center"/>
    </xf>
    <xf numFmtId="0" fontId="12" fillId="0" borderId="0" xfId="0" applyFont="1" applyAlignment="1">
      <alignment horizontal="right"/>
    </xf>
    <xf numFmtId="0" fontId="12" fillId="0" borderId="28" xfId="0" applyFont="1" applyBorder="1" applyAlignment="1">
      <alignment horizontal="right" vertical="center"/>
    </xf>
    <xf numFmtId="3" fontId="12" fillId="0" borderId="28" xfId="0" applyNumberFormat="1" applyFont="1" applyBorder="1" applyAlignment="1">
      <alignment horizontal="right" vertical="center"/>
    </xf>
    <xf numFmtId="0" fontId="12" fillId="0" borderId="28" xfId="0" applyFont="1" applyBorder="1" applyAlignment="1">
      <alignment vertical="center"/>
    </xf>
    <xf numFmtId="4" fontId="15" fillId="0" borderId="28" xfId="0" applyNumberFormat="1" applyFont="1" applyBorder="1" applyAlignment="1">
      <alignment horizontal="center" vertical="center"/>
    </xf>
    <xf numFmtId="3" fontId="15" fillId="0" borderId="28" xfId="0" applyNumberFormat="1" applyFont="1" applyBorder="1" applyAlignment="1">
      <alignment horizontal="center" vertical="center"/>
    </xf>
    <xf numFmtId="0" fontId="12" fillId="0" borderId="25" xfId="0" applyFont="1" applyBorder="1" applyAlignment="1">
      <alignment horizontal="center" vertical="center"/>
    </xf>
    <xf numFmtId="0" fontId="17" fillId="0" borderId="25" xfId="0" applyFont="1" applyBorder="1" applyAlignment="1">
      <alignment horizontal="center" vertical="center"/>
    </xf>
    <xf numFmtId="0" fontId="54" fillId="0" borderId="28" xfId="0" applyFont="1" applyBorder="1" applyAlignment="1">
      <alignment horizontal="center" vertical="center"/>
    </xf>
    <xf numFmtId="3" fontId="54" fillId="0" borderId="28" xfId="0" applyNumberFormat="1" applyFont="1" applyBorder="1" applyAlignment="1">
      <alignment horizontal="center" vertical="center"/>
    </xf>
    <xf numFmtId="0" fontId="55" fillId="0" borderId="28" xfId="0" applyFont="1" applyBorder="1" applyAlignment="1">
      <alignment horizontal="center" vertical="center"/>
    </xf>
    <xf numFmtId="3" fontId="12" fillId="0" borderId="28" xfId="0" applyNumberFormat="1" applyFont="1" applyBorder="1" applyAlignment="1">
      <alignment horizontal="right" vertical="center" wrapText="1"/>
    </xf>
    <xf numFmtId="0" fontId="12" fillId="0" borderId="35" xfId="0" applyFont="1" applyBorder="1" applyAlignment="1">
      <alignment horizontal="justify" vertical="center" wrapText="1"/>
    </xf>
    <xf numFmtId="0" fontId="12" fillId="0" borderId="28" xfId="0" applyFont="1" applyBorder="1" applyAlignment="1">
      <alignment horizontal="left" vertical="center" wrapText="1"/>
    </xf>
    <xf numFmtId="0" fontId="19" fillId="0" borderId="0" xfId="0" applyFont="1" applyFill="1"/>
    <xf numFmtId="0" fontId="12" fillId="0" borderId="28" xfId="0" applyFont="1" applyBorder="1" applyAlignment="1">
      <alignment horizontal="justify" vertical="center" wrapText="1"/>
    </xf>
    <xf numFmtId="0" fontId="7" fillId="0" borderId="25" xfId="0" applyFont="1" applyBorder="1" applyAlignment="1">
      <alignment horizontal="justify" vertical="center"/>
    </xf>
    <xf numFmtId="3" fontId="7" fillId="0" borderId="28" xfId="0" applyNumberFormat="1" applyFont="1" applyBorder="1" applyAlignment="1">
      <alignment horizontal="center" vertical="center"/>
    </xf>
    <xf numFmtId="0" fontId="12" fillId="0" borderId="25" xfId="0" applyFont="1" applyBorder="1" applyAlignment="1">
      <alignment horizontal="left" wrapText="1"/>
    </xf>
    <xf numFmtId="0" fontId="7" fillId="0" borderId="25" xfId="0" applyFont="1" applyBorder="1" applyAlignment="1">
      <alignment horizontal="left" vertical="center"/>
    </xf>
    <xf numFmtId="0" fontId="7" fillId="0" borderId="25" xfId="0" applyFont="1" applyBorder="1" applyAlignment="1">
      <alignment horizontal="justify" vertical="center" wrapText="1"/>
    </xf>
    <xf numFmtId="3" fontId="15" fillId="0" borderId="28" xfId="0" applyNumberFormat="1" applyFont="1" applyBorder="1" applyAlignment="1">
      <alignment horizontal="center" vertical="center" wrapText="1"/>
    </xf>
    <xf numFmtId="0" fontId="14" fillId="5" borderId="46" xfId="0" applyFont="1" applyFill="1" applyBorder="1" applyAlignment="1">
      <alignment horizontal="center" vertical="center"/>
    </xf>
    <xf numFmtId="3" fontId="7" fillId="0" borderId="28" xfId="0" applyNumberFormat="1" applyFont="1" applyBorder="1" applyAlignment="1">
      <alignment horizontal="center" vertical="center" wrapText="1"/>
    </xf>
    <xf numFmtId="0" fontId="0" fillId="0" borderId="0" xfId="0" applyFont="1"/>
    <xf numFmtId="0" fontId="12" fillId="0" borderId="28" xfId="0" applyFont="1" applyBorder="1" applyAlignment="1">
      <alignment vertical="center" wrapText="1"/>
    </xf>
    <xf numFmtId="4" fontId="7" fillId="0" borderId="28" xfId="0" applyNumberFormat="1" applyFont="1" applyBorder="1" applyAlignment="1">
      <alignment horizontal="center" vertical="center" wrapText="1"/>
    </xf>
    <xf numFmtId="0" fontId="14" fillId="5" borderId="34" xfId="0" applyFont="1" applyFill="1" applyBorder="1" applyAlignment="1">
      <alignment vertical="center"/>
    </xf>
    <xf numFmtId="0" fontId="14" fillId="5" borderId="27" xfId="0" applyFont="1" applyFill="1" applyBorder="1" applyAlignment="1">
      <alignment horizontal="left" vertical="center"/>
    </xf>
    <xf numFmtId="0" fontId="14" fillId="5" borderId="35" xfId="0" applyFont="1" applyFill="1" applyBorder="1" applyAlignment="1">
      <alignment horizontal="left" vertical="center"/>
    </xf>
    <xf numFmtId="0" fontId="0" fillId="5" borderId="28" xfId="0" applyFont="1" applyFill="1" applyBorder="1" applyAlignment="1">
      <alignment vertical="center"/>
    </xf>
    <xf numFmtId="0" fontId="14" fillId="5" borderId="25" xfId="0" applyFont="1" applyFill="1" applyBorder="1" applyAlignment="1">
      <alignment horizontal="left" vertical="center"/>
    </xf>
    <xf numFmtId="0" fontId="14" fillId="5" borderId="24" xfId="0" applyFont="1" applyFill="1" applyBorder="1" applyAlignment="1">
      <alignment vertical="center"/>
    </xf>
    <xf numFmtId="0" fontId="12" fillId="2" borderId="25" xfId="0" applyFont="1" applyFill="1" applyBorder="1" applyAlignment="1">
      <alignment horizontal="left" vertical="center" wrapText="1"/>
    </xf>
    <xf numFmtId="0" fontId="12" fillId="2" borderId="28" xfId="0" applyFont="1" applyFill="1" applyBorder="1" applyAlignment="1">
      <alignment horizontal="right" vertical="center"/>
    </xf>
    <xf numFmtId="3" fontId="12" fillId="2" borderId="28" xfId="0" applyNumberFormat="1" applyFont="1" applyFill="1" applyBorder="1" applyAlignment="1">
      <alignment horizontal="right" vertical="center"/>
    </xf>
    <xf numFmtId="0" fontId="30" fillId="0" borderId="0" xfId="0" applyFont="1"/>
    <xf numFmtId="0" fontId="14" fillId="5" borderId="24" xfId="0" applyFont="1" applyFill="1" applyBorder="1" applyAlignment="1">
      <alignment horizontal="left" vertical="center" wrapText="1"/>
    </xf>
    <xf numFmtId="0" fontId="17" fillId="4" borderId="34" xfId="0" applyFont="1" applyFill="1" applyBorder="1" applyAlignment="1">
      <alignment horizontal="left" vertical="top" wrapText="1"/>
    </xf>
    <xf numFmtId="0" fontId="12" fillId="4" borderId="24" xfId="0" applyFont="1" applyFill="1" applyBorder="1" applyAlignment="1">
      <alignment vertical="center" wrapText="1"/>
    </xf>
    <xf numFmtId="0" fontId="17" fillId="4" borderId="25" xfId="0" applyFont="1" applyFill="1" applyBorder="1" applyAlignment="1">
      <alignment horizontal="left" vertical="center"/>
    </xf>
    <xf numFmtId="0" fontId="12" fillId="4" borderId="25" xfId="0" applyFont="1" applyFill="1" applyBorder="1" applyAlignment="1">
      <alignment vertical="center" wrapText="1"/>
    </xf>
    <xf numFmtId="0" fontId="12" fillId="4" borderId="35" xfId="0" applyFont="1" applyFill="1" applyBorder="1" applyAlignment="1">
      <alignment horizontal="justify" vertical="center" wrapText="1"/>
    </xf>
    <xf numFmtId="0" fontId="17" fillId="4" borderId="25" xfId="0" applyFont="1" applyFill="1" applyBorder="1" applyAlignment="1">
      <alignment horizontal="left" vertical="center" wrapText="1"/>
    </xf>
    <xf numFmtId="0" fontId="12" fillId="4" borderId="35" xfId="0" applyFont="1" applyFill="1" applyBorder="1" applyAlignment="1">
      <alignment vertical="center" wrapText="1"/>
    </xf>
    <xf numFmtId="0" fontId="17" fillId="4" borderId="34" xfId="0" applyFont="1" applyFill="1" applyBorder="1" applyAlignment="1">
      <alignment horizontal="left" vertical="center"/>
    </xf>
    <xf numFmtId="0" fontId="17" fillId="4" borderId="34" xfId="0" applyFont="1" applyFill="1" applyBorder="1" applyAlignment="1">
      <alignment horizontal="left" vertical="center" wrapText="1"/>
    </xf>
    <xf numFmtId="0" fontId="12" fillId="4" borderId="28" xfId="0" applyFont="1" applyFill="1" applyBorder="1" applyAlignment="1">
      <alignment horizontal="justify" vertical="center" wrapText="1"/>
    </xf>
    <xf numFmtId="4" fontId="12" fillId="4" borderId="35" xfId="0" applyNumberFormat="1" applyFont="1" applyFill="1" applyBorder="1" applyAlignment="1">
      <alignment horizontal="center" vertical="center" wrapText="1"/>
    </xf>
    <xf numFmtId="0" fontId="12" fillId="4" borderId="35"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5" xfId="0" applyFont="1" applyFill="1" applyBorder="1" applyAlignment="1">
      <alignment vertical="top" wrapText="1"/>
    </xf>
    <xf numFmtId="0" fontId="17" fillId="4" borderId="59" xfId="0" applyFont="1" applyFill="1" applyBorder="1" applyAlignment="1">
      <alignment vertical="top" wrapText="1"/>
    </xf>
    <xf numFmtId="0" fontId="12" fillId="4" borderId="52" xfId="0" applyFont="1" applyFill="1" applyBorder="1" applyAlignment="1">
      <alignment horizontal="center" vertical="center" wrapText="1"/>
    </xf>
    <xf numFmtId="0" fontId="12" fillId="4" borderId="34" xfId="0" applyFont="1" applyFill="1" applyBorder="1" applyAlignment="1">
      <alignment vertical="center" wrapText="1"/>
    </xf>
    <xf numFmtId="0" fontId="12" fillId="4" borderId="28" xfId="0" applyFont="1" applyFill="1" applyBorder="1" applyAlignment="1">
      <alignment vertical="center" wrapText="1"/>
    </xf>
    <xf numFmtId="0" fontId="14" fillId="5" borderId="33" xfId="0" applyFont="1" applyFill="1" applyBorder="1" applyAlignment="1">
      <alignment vertical="center" wrapText="1"/>
    </xf>
    <xf numFmtId="0" fontId="14" fillId="5" borderId="31" xfId="0" applyFont="1" applyFill="1" applyBorder="1" applyAlignment="1">
      <alignment vertical="center" wrapText="1"/>
    </xf>
    <xf numFmtId="0" fontId="14" fillId="5" borderId="30" xfId="0" applyFont="1" applyFill="1" applyBorder="1" applyAlignment="1">
      <alignment vertical="center"/>
    </xf>
    <xf numFmtId="0" fontId="14" fillId="5" borderId="29" xfId="0" applyFont="1" applyFill="1" applyBorder="1" applyAlignment="1">
      <alignment vertical="center"/>
    </xf>
    <xf numFmtId="0" fontId="14" fillId="5" borderId="46" xfId="0" applyFont="1" applyFill="1" applyBorder="1" applyAlignment="1">
      <alignment vertical="center"/>
    </xf>
    <xf numFmtId="0" fontId="12" fillId="4" borderId="33"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15" fillId="4" borderId="53"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0" borderId="31" xfId="0" applyFont="1" applyBorder="1" applyAlignment="1">
      <alignment horizontal="center" vertical="center" wrapText="1"/>
    </xf>
    <xf numFmtId="14" fontId="12" fillId="4" borderId="32" xfId="0" applyNumberFormat="1" applyFont="1" applyFill="1" applyBorder="1" applyAlignment="1">
      <alignment horizontal="center" vertical="center" wrapText="1"/>
    </xf>
    <xf numFmtId="4" fontId="12" fillId="4" borderId="51" xfId="0" applyNumberFormat="1" applyFont="1" applyFill="1" applyBorder="1" applyAlignment="1">
      <alignment horizontal="center" vertical="center" wrapText="1"/>
    </xf>
    <xf numFmtId="4" fontId="12" fillId="4" borderId="52" xfId="0" applyNumberFormat="1" applyFont="1" applyFill="1" applyBorder="1" applyAlignment="1">
      <alignment horizontal="center" vertical="center" wrapText="1"/>
    </xf>
    <xf numFmtId="0" fontId="14" fillId="5" borderId="62" xfId="0" applyFont="1" applyFill="1" applyBorder="1" applyAlignment="1">
      <alignment horizontal="center" vertical="center"/>
    </xf>
    <xf numFmtId="14" fontId="12" fillId="4" borderId="33" xfId="0" applyNumberFormat="1" applyFont="1" applyFill="1" applyBorder="1" applyAlignment="1">
      <alignment horizontal="center" vertical="center" wrapText="1"/>
    </xf>
    <xf numFmtId="0" fontId="12" fillId="4" borderId="63" xfId="0" applyFont="1" applyFill="1" applyBorder="1" applyAlignment="1">
      <alignment horizontal="center" vertical="center" wrapText="1"/>
    </xf>
    <xf numFmtId="0" fontId="17" fillId="4" borderId="51" xfId="0" applyFont="1" applyFill="1" applyBorder="1" applyAlignment="1">
      <alignment horizontal="left" vertical="center"/>
    </xf>
    <xf numFmtId="0" fontId="12" fillId="4" borderId="54" xfId="0" applyFont="1" applyFill="1" applyBorder="1" applyAlignment="1">
      <alignment horizontal="center" vertical="center" wrapText="1"/>
    </xf>
    <xf numFmtId="4" fontId="12" fillId="4" borderId="64" xfId="0" applyNumberFormat="1" applyFont="1" applyFill="1" applyBorder="1" applyAlignment="1">
      <alignment horizontal="center" vertical="center" wrapText="1"/>
    </xf>
    <xf numFmtId="0" fontId="17" fillId="4" borderId="52" xfId="0" applyFont="1" applyFill="1" applyBorder="1" applyAlignment="1">
      <alignment horizontal="left" vertical="center"/>
    </xf>
    <xf numFmtId="0" fontId="12" fillId="4" borderId="55" xfId="0" applyFont="1" applyFill="1" applyBorder="1" applyAlignment="1">
      <alignment horizontal="center" vertical="center" wrapText="1"/>
    </xf>
    <xf numFmtId="0" fontId="17" fillId="4" borderId="52" xfId="0" applyFont="1" applyFill="1" applyBorder="1" applyAlignment="1">
      <alignment horizontal="left" vertical="center" wrapText="1"/>
    </xf>
    <xf numFmtId="0" fontId="17" fillId="4" borderId="57" xfId="0" applyFont="1" applyFill="1" applyBorder="1" applyAlignment="1">
      <alignment horizontal="left" vertical="center" wrapText="1"/>
    </xf>
    <xf numFmtId="0" fontId="12" fillId="4" borderId="51" xfId="0" applyFont="1" applyFill="1" applyBorder="1" applyAlignment="1">
      <alignment horizontal="center" vertical="center" wrapText="1"/>
    </xf>
    <xf numFmtId="0" fontId="17" fillId="4" borderId="58" xfId="0" applyFont="1" applyFill="1" applyBorder="1" applyAlignment="1">
      <alignment horizontal="left" vertical="center" wrapText="1"/>
    </xf>
    <xf numFmtId="14" fontId="12" fillId="4" borderId="55" xfId="0" applyNumberFormat="1"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3" xfId="0" applyFont="1" applyFill="1" applyBorder="1" applyAlignment="1">
      <alignment horizontal="center" vertical="center" wrapText="1"/>
    </xf>
    <xf numFmtId="14" fontId="12" fillId="4" borderId="35" xfId="0" applyNumberFormat="1"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5" xfId="0" applyFont="1" applyFill="1" applyBorder="1" applyAlignment="1">
      <alignment horizontal="justify" vertical="center" wrapText="1"/>
    </xf>
    <xf numFmtId="4" fontId="15" fillId="4" borderId="35" xfId="0" applyNumberFormat="1" applyFont="1" applyFill="1" applyBorder="1" applyAlignment="1">
      <alignment horizontal="center" vertical="center" wrapText="1"/>
    </xf>
    <xf numFmtId="0" fontId="15" fillId="4" borderId="35" xfId="0" applyFont="1" applyFill="1" applyBorder="1" applyAlignment="1">
      <alignment horizontal="center" vertical="center" wrapText="1"/>
    </xf>
    <xf numFmtId="0" fontId="12" fillId="4" borderId="24" xfId="0" applyFont="1" applyFill="1" applyBorder="1" applyAlignment="1">
      <alignment horizontal="left" vertical="center" wrapText="1"/>
    </xf>
    <xf numFmtId="0" fontId="12" fillId="4" borderId="27" xfId="0" applyFont="1" applyFill="1" applyBorder="1" applyAlignment="1">
      <alignment horizontal="center" vertical="center" wrapText="1"/>
    </xf>
    <xf numFmtId="0" fontId="12" fillId="4" borderId="25" xfId="0" applyFont="1" applyFill="1" applyBorder="1" applyAlignment="1">
      <alignment horizontal="justify" vertical="center" wrapText="1"/>
    </xf>
    <xf numFmtId="0" fontId="60" fillId="4" borderId="35" xfId="0" applyFont="1" applyFill="1" applyBorder="1" applyAlignment="1">
      <alignment horizontal="justify" vertical="center" wrapText="1"/>
    </xf>
    <xf numFmtId="0" fontId="17" fillId="4" borderId="34" xfId="0" applyFont="1" applyFill="1" applyBorder="1" applyAlignment="1">
      <alignment horizontal="justify" vertical="center" wrapText="1"/>
    </xf>
    <xf numFmtId="4" fontId="12" fillId="4" borderId="28" xfId="0" applyNumberFormat="1" applyFont="1" applyFill="1" applyBorder="1" applyAlignment="1">
      <alignment horizontal="center" vertical="center" wrapText="1"/>
    </xf>
    <xf numFmtId="0" fontId="34" fillId="0" borderId="28" xfId="0" applyFont="1" applyBorder="1" applyAlignment="1">
      <alignment horizontal="justify" vertical="center"/>
    </xf>
    <xf numFmtId="0" fontId="32" fillId="0" borderId="28" xfId="0" applyFont="1" applyBorder="1" applyAlignment="1">
      <alignment horizontal="justify" vertical="center"/>
    </xf>
    <xf numFmtId="11" fontId="34" fillId="0" borderId="25" xfId="0" applyNumberFormat="1" applyFont="1" applyBorder="1" applyAlignment="1">
      <alignment horizontal="justify" vertical="center"/>
    </xf>
    <xf numFmtId="11" fontId="32" fillId="0" borderId="25" xfId="0" applyNumberFormat="1" applyFont="1" applyBorder="1" applyAlignment="1">
      <alignment horizontal="justify" vertical="center"/>
    </xf>
    <xf numFmtId="0" fontId="17" fillId="0" borderId="28" xfId="0" applyFont="1" applyBorder="1" applyAlignment="1">
      <alignment horizontal="justify" vertical="center"/>
    </xf>
    <xf numFmtId="0" fontId="14" fillId="5" borderId="26" xfId="0" applyFont="1" applyFill="1" applyBorder="1" applyAlignment="1">
      <alignment horizontal="center" vertical="center"/>
    </xf>
    <xf numFmtId="0" fontId="14" fillId="5" borderId="28" xfId="0" applyFont="1" applyFill="1" applyBorder="1" applyAlignment="1">
      <alignment horizontal="center" vertical="center" wrapText="1"/>
    </xf>
    <xf numFmtId="0" fontId="17" fillId="0" borderId="2" xfId="0" applyFont="1" applyBorder="1" applyAlignment="1">
      <alignment horizontal="center"/>
    </xf>
    <xf numFmtId="0" fontId="12" fillId="0" borderId="25" xfId="0" applyFont="1" applyBorder="1" applyAlignment="1">
      <alignment horizontal="justify" vertical="center" wrapText="1"/>
    </xf>
    <xf numFmtId="0" fontId="12" fillId="0" borderId="25" xfId="0" applyFont="1" applyBorder="1" applyAlignment="1">
      <alignment horizontal="left" vertical="center" wrapText="1"/>
    </xf>
    <xf numFmtId="0" fontId="14" fillId="5" borderId="28" xfId="0" applyFont="1" applyFill="1" applyBorder="1" applyAlignment="1">
      <alignment horizontal="center" vertical="center"/>
    </xf>
    <xf numFmtId="0" fontId="12" fillId="0" borderId="0" xfId="0" applyFont="1" applyFill="1" applyAlignment="1"/>
    <xf numFmtId="9" fontId="12" fillId="0" borderId="0" xfId="0" applyNumberFormat="1" applyFont="1" applyFill="1"/>
    <xf numFmtId="0" fontId="14" fillId="5" borderId="30" xfId="0" applyFont="1" applyFill="1" applyBorder="1" applyAlignment="1">
      <alignment horizontal="center" vertic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4" fillId="5" borderId="24"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39" fillId="0" borderId="30" xfId="0" applyFont="1" applyBorder="1" applyAlignment="1">
      <alignment horizontal="left" vertical="center"/>
    </xf>
    <xf numFmtId="0" fontId="39" fillId="0" borderId="26" xfId="0" applyFont="1" applyBorder="1" applyAlignment="1">
      <alignment horizontal="left" vertical="center"/>
    </xf>
    <xf numFmtId="0" fontId="39" fillId="0" borderId="30" xfId="0" applyFont="1" applyBorder="1" applyAlignment="1">
      <alignment horizontal="center" vertical="center" wrapText="1"/>
    </xf>
    <xf numFmtId="0" fontId="39" fillId="0" borderId="26" xfId="0" applyFont="1" applyBorder="1" applyAlignment="1">
      <alignment horizontal="center" vertical="center" wrapText="1"/>
    </xf>
    <xf numFmtId="0" fontId="41" fillId="0" borderId="30" xfId="0" applyFont="1" applyBorder="1" applyAlignment="1">
      <alignment horizontal="justify" vertical="center"/>
    </xf>
    <xf numFmtId="0" fontId="41" fillId="0" borderId="26" xfId="0" applyFont="1" applyBorder="1" applyAlignment="1">
      <alignment horizontal="justify" vertical="center"/>
    </xf>
    <xf numFmtId="0" fontId="41" fillId="0" borderId="30" xfId="0" applyFont="1" applyBorder="1" applyAlignment="1">
      <alignment horizontal="center" vertical="center" wrapText="1"/>
    </xf>
    <xf numFmtId="0" fontId="41" fillId="0" borderId="26" xfId="0" applyFont="1" applyBorder="1" applyAlignment="1">
      <alignment horizontal="center" vertical="center" wrapText="1"/>
    </xf>
    <xf numFmtId="0" fontId="38" fillId="5" borderId="30" xfId="0" applyFont="1" applyFill="1" applyBorder="1" applyAlignment="1">
      <alignment horizontal="center" vertical="center"/>
    </xf>
    <xf numFmtId="0" fontId="38" fillId="5" borderId="26" xfId="0" applyFont="1" applyFill="1" applyBorder="1" applyAlignment="1">
      <alignment horizontal="center" vertical="center"/>
    </xf>
    <xf numFmtId="0" fontId="38" fillId="5" borderId="30"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9" fillId="0" borderId="30" xfId="0" applyFont="1" applyBorder="1" applyAlignment="1">
      <alignment horizontal="left" vertical="center" wrapText="1"/>
    </xf>
    <xf numFmtId="0" fontId="39" fillId="0" borderId="26" xfId="0" applyFont="1" applyBorder="1" applyAlignment="1">
      <alignment horizontal="left" vertical="center" wrapText="1"/>
    </xf>
    <xf numFmtId="0" fontId="37" fillId="5" borderId="30" xfId="0" applyFont="1" applyFill="1" applyBorder="1" applyAlignment="1">
      <alignment horizontal="center" vertical="center" wrapText="1"/>
    </xf>
    <xf numFmtId="0" fontId="37" fillId="5" borderId="29"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14" fillId="5" borderId="29" xfId="0" applyFont="1" applyFill="1" applyBorder="1" applyAlignment="1">
      <alignment horizontal="center" vertical="center"/>
    </xf>
    <xf numFmtId="0" fontId="14" fillId="5" borderId="34" xfId="0" applyFont="1" applyFill="1" applyBorder="1" applyAlignment="1">
      <alignment horizontal="center" vertical="center" wrapText="1"/>
    </xf>
    <xf numFmtId="0" fontId="7" fillId="0" borderId="33" xfId="0" applyFont="1" applyBorder="1" applyAlignment="1">
      <alignment horizontal="justify" vertical="center" wrapText="1"/>
    </xf>
    <xf numFmtId="0" fontId="7" fillId="0" borderId="31" xfId="0" applyFont="1" applyBorder="1" applyAlignment="1">
      <alignment horizontal="justify" vertical="center" wrapText="1"/>
    </xf>
    <xf numFmtId="0" fontId="14" fillId="5" borderId="33"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7" fillId="0" borderId="36" xfId="0" applyFont="1" applyBorder="1" applyAlignment="1">
      <alignment horizontal="center"/>
    </xf>
    <xf numFmtId="0" fontId="17" fillId="0" borderId="37" xfId="0" applyFont="1" applyBorder="1" applyAlignment="1">
      <alignment horizontal="center"/>
    </xf>
    <xf numFmtId="0" fontId="17" fillId="0" borderId="2" xfId="0" applyFont="1" applyBorder="1" applyAlignment="1">
      <alignment horizontal="center"/>
    </xf>
    <xf numFmtId="0" fontId="17" fillId="0" borderId="8" xfId="0" applyFont="1" applyBorder="1" applyAlignment="1">
      <alignment horizontal="center"/>
    </xf>
    <xf numFmtId="0" fontId="14" fillId="5" borderId="26" xfId="0" applyFont="1" applyFill="1" applyBorder="1" applyAlignment="1">
      <alignment horizontal="center" vertical="center" wrapText="1"/>
    </xf>
    <xf numFmtId="0" fontId="12" fillId="0" borderId="2" xfId="0" applyFont="1" applyBorder="1" applyAlignment="1">
      <alignment horizontal="center"/>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2" fillId="0" borderId="32" xfId="0" applyFont="1" applyBorder="1" applyAlignment="1">
      <alignment horizontal="justify" vertical="center" wrapText="1"/>
    </xf>
    <xf numFmtId="0" fontId="12" fillId="0" borderId="30" xfId="0" applyFont="1" applyBorder="1" applyAlignment="1">
      <alignment horizontal="center" vertical="center" wrapText="1"/>
    </xf>
    <xf numFmtId="0" fontId="12" fillId="0" borderId="26" xfId="0" applyFont="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3" fontId="12" fillId="0" borderId="30" xfId="0" applyNumberFormat="1" applyFont="1" applyBorder="1" applyAlignment="1">
      <alignment horizontal="center" vertical="center" wrapText="1"/>
    </xf>
    <xf numFmtId="3" fontId="12" fillId="0" borderId="26" xfId="0" applyNumberFormat="1" applyFont="1" applyBorder="1" applyAlignment="1">
      <alignment horizontal="center" vertical="center" wrapText="1"/>
    </xf>
    <xf numFmtId="0" fontId="22" fillId="6" borderId="40"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42" xfId="0" applyFont="1" applyFill="1" applyBorder="1" applyAlignment="1">
      <alignment horizontal="left" vertical="center" wrapText="1"/>
    </xf>
    <xf numFmtId="0" fontId="22" fillId="6" borderId="38" xfId="0" applyFont="1" applyFill="1" applyBorder="1" applyAlignment="1">
      <alignment horizontal="center" vertical="center" wrapText="1"/>
    </xf>
    <xf numFmtId="0" fontId="12" fillId="0" borderId="38" xfId="0" applyFont="1" applyBorder="1" applyAlignment="1">
      <alignment horizontal="left" vertical="center"/>
    </xf>
    <xf numFmtId="0" fontId="22" fillId="6" borderId="43" xfId="0" applyFont="1" applyFill="1" applyBorder="1" applyAlignment="1">
      <alignment horizontal="justify" vertical="center" wrapText="1"/>
    </xf>
    <xf numFmtId="0" fontId="21" fillId="6" borderId="44" xfId="0" applyFont="1" applyFill="1" applyBorder="1" applyAlignment="1">
      <alignment horizontal="justify" vertical="center" wrapText="1"/>
    </xf>
    <xf numFmtId="0" fontId="21" fillId="6" borderId="45" xfId="0" applyFont="1" applyFill="1" applyBorder="1" applyAlignment="1">
      <alignment horizontal="justify" vertical="center" wrapText="1"/>
    </xf>
    <xf numFmtId="0" fontId="17" fillId="0" borderId="38" xfId="0" applyFont="1" applyBorder="1" applyAlignment="1">
      <alignment horizontal="left" vertical="center"/>
    </xf>
    <xf numFmtId="165" fontId="8" fillId="0" borderId="11" xfId="2" applyNumberFormat="1" applyFont="1" applyBorder="1" applyAlignment="1">
      <alignment horizontal="center" vertical="center" wrapText="1"/>
    </xf>
    <xf numFmtId="165" fontId="8" fillId="0" borderId="13" xfId="2" applyNumberFormat="1" applyFont="1" applyBorder="1" applyAlignment="1">
      <alignment horizontal="center" vertical="center" wrapText="1"/>
    </xf>
    <xf numFmtId="165" fontId="8" fillId="0" borderId="16"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2" xfId="2" applyFont="1" applyBorder="1" applyAlignment="1">
      <alignment horizontal="center" vertical="center" wrapText="1"/>
    </xf>
    <xf numFmtId="0" fontId="9" fillId="0" borderId="15" xfId="2" applyFont="1" applyBorder="1" applyAlignment="1">
      <alignment horizontal="center" vertical="center" wrapText="1"/>
    </xf>
    <xf numFmtId="0" fontId="14" fillId="5" borderId="24" xfId="0" applyFont="1" applyFill="1" applyBorder="1" applyAlignment="1">
      <alignment horizontal="justify" vertical="center" wrapText="1"/>
    </xf>
    <xf numFmtId="0" fontId="14" fillId="5" borderId="25" xfId="0" applyFont="1" applyFill="1" applyBorder="1" applyAlignment="1">
      <alignment horizontal="justify" vertical="center" wrapText="1"/>
    </xf>
    <xf numFmtId="0" fontId="14" fillId="5" borderId="49"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48" xfId="0" applyFont="1" applyFill="1" applyBorder="1" applyAlignment="1">
      <alignment horizontal="center" vertical="center"/>
    </xf>
    <xf numFmtId="0" fontId="12" fillId="0" borderId="30" xfId="0" applyFont="1" applyBorder="1" applyAlignment="1">
      <alignment horizontal="justify" vertical="center"/>
    </xf>
    <xf numFmtId="0" fontId="12" fillId="0" borderId="29" xfId="0" applyFont="1" applyBorder="1" applyAlignment="1">
      <alignment horizontal="justify" vertical="center"/>
    </xf>
    <xf numFmtId="0" fontId="12" fillId="0" borderId="26" xfId="0" applyFont="1" applyBorder="1" applyAlignment="1">
      <alignment horizontal="justify" vertical="center"/>
    </xf>
    <xf numFmtId="0" fontId="12" fillId="0" borderId="30" xfId="0" applyFont="1" applyBorder="1" applyAlignment="1">
      <alignment horizontal="justify" vertical="center" wrapText="1"/>
    </xf>
    <xf numFmtId="0" fontId="12" fillId="0" borderId="29" xfId="0" applyFont="1" applyBorder="1" applyAlignment="1">
      <alignment horizontal="justify" vertical="center" wrapText="1"/>
    </xf>
    <xf numFmtId="0" fontId="12" fillId="0" borderId="26" xfId="0" applyFont="1" applyBorder="1" applyAlignment="1">
      <alignment horizontal="justify" vertical="center" wrapText="1"/>
    </xf>
    <xf numFmtId="0" fontId="17" fillId="0" borderId="30" xfId="0" applyFont="1" applyBorder="1" applyAlignment="1">
      <alignment horizontal="justify" vertical="center"/>
    </xf>
    <xf numFmtId="0" fontId="17" fillId="0" borderId="29" xfId="0" applyFont="1" applyBorder="1" applyAlignment="1">
      <alignment horizontal="justify" vertical="center"/>
    </xf>
    <xf numFmtId="0" fontId="17" fillId="0" borderId="26" xfId="0" applyFont="1" applyBorder="1" applyAlignment="1">
      <alignment horizontal="justify" vertical="center"/>
    </xf>
    <xf numFmtId="0" fontId="15" fillId="0" borderId="30"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26" xfId="0" applyFont="1" applyBorder="1" applyAlignment="1">
      <alignment horizontal="center" vertical="center" wrapText="1"/>
    </xf>
    <xf numFmtId="0" fontId="14" fillId="5" borderId="3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7" xfId="0" applyFont="1" applyFill="1" applyBorder="1" applyAlignment="1">
      <alignment horizontal="center" vertical="center"/>
    </xf>
    <xf numFmtId="0" fontId="14" fillId="5" borderId="31" xfId="0" applyFont="1" applyFill="1" applyBorder="1" applyAlignment="1">
      <alignment horizontal="center" vertical="center"/>
    </xf>
    <xf numFmtId="0" fontId="14" fillId="5" borderId="47" xfId="0" applyFont="1" applyFill="1" applyBorder="1" applyAlignment="1">
      <alignment horizontal="center" vertical="center"/>
    </xf>
    <xf numFmtId="0" fontId="14" fillId="5" borderId="28" xfId="0" applyFont="1" applyFill="1" applyBorder="1" applyAlignment="1">
      <alignment horizontal="center" vertical="center"/>
    </xf>
    <xf numFmtId="0" fontId="0" fillId="0" borderId="34" xfId="0" applyFont="1" applyBorder="1" applyAlignment="1">
      <alignment horizontal="center" vertical="center" wrapText="1"/>
    </xf>
    <xf numFmtId="0" fontId="0" fillId="0" borderId="25" xfId="0" applyFont="1" applyBorder="1" applyAlignment="1">
      <alignment horizontal="center" vertical="center" wrapText="1"/>
    </xf>
    <xf numFmtId="0" fontId="12" fillId="0" borderId="30" xfId="0" applyFont="1" applyBorder="1" applyAlignment="1">
      <alignment horizontal="left" vertical="center" wrapText="1"/>
    </xf>
    <xf numFmtId="0" fontId="12" fillId="0" borderId="26" xfId="0" applyFont="1" applyBorder="1" applyAlignment="1">
      <alignment horizontal="left"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4" xfId="0" applyFont="1" applyBorder="1" applyAlignment="1">
      <alignment horizontal="justify" vertical="center" wrapText="1"/>
    </xf>
    <xf numFmtId="0" fontId="12" fillId="0" borderId="25" xfId="0" applyFont="1" applyBorder="1" applyAlignment="1">
      <alignment horizontal="justify" vertical="center" wrapText="1"/>
    </xf>
    <xf numFmtId="0" fontId="12" fillId="0" borderId="24" xfId="0" applyFont="1" applyBorder="1" applyAlignment="1">
      <alignment horizontal="center" vertical="center" textRotation="90"/>
    </xf>
    <xf numFmtId="0" fontId="12" fillId="0" borderId="34" xfId="0" applyFont="1" applyBorder="1" applyAlignment="1">
      <alignment horizontal="center" vertical="center" textRotation="90"/>
    </xf>
    <xf numFmtId="0" fontId="12" fillId="0" borderId="25" xfId="0" applyFont="1" applyBorder="1" applyAlignment="1">
      <alignment horizontal="center" vertical="center" textRotation="90"/>
    </xf>
    <xf numFmtId="0" fontId="12" fillId="0" borderId="34" xfId="0" applyFont="1" applyBorder="1" applyAlignment="1">
      <alignment horizontal="justify" vertical="center" wrapText="1"/>
    </xf>
    <xf numFmtId="0" fontId="17" fillId="0" borderId="30" xfId="0" applyFont="1" applyBorder="1" applyAlignment="1">
      <alignment horizontal="justify" vertical="center" wrapText="1"/>
    </xf>
    <xf numFmtId="0" fontId="17" fillId="0" borderId="26" xfId="0" applyFont="1" applyBorder="1" applyAlignment="1">
      <alignment horizontal="justify" vertical="center" wrapText="1"/>
    </xf>
    <xf numFmtId="0" fontId="14" fillId="5" borderId="46" xfId="0" applyFont="1" applyFill="1" applyBorder="1" applyAlignment="1">
      <alignment horizontal="center" vertical="center" wrapText="1"/>
    </xf>
    <xf numFmtId="0" fontId="14" fillId="5" borderId="47" xfId="0" applyFont="1" applyFill="1" applyBorder="1" applyAlignment="1">
      <alignment horizontal="center" vertical="center" wrapText="1"/>
    </xf>
    <xf numFmtId="0" fontId="12" fillId="0" borderId="24" xfId="0" applyFont="1" applyBorder="1" applyAlignment="1">
      <alignment horizontal="left" vertical="center" wrapText="1"/>
    </xf>
    <xf numFmtId="0" fontId="12" fillId="0" borderId="34" xfId="0" applyFont="1" applyBorder="1" applyAlignment="1">
      <alignment horizontal="left" vertical="center" wrapText="1"/>
    </xf>
    <xf numFmtId="0" fontId="12" fillId="0" borderId="25" xfId="0" applyFont="1" applyBorder="1" applyAlignment="1">
      <alignment horizontal="left" vertical="center" wrapText="1"/>
    </xf>
    <xf numFmtId="0" fontId="15" fillId="0" borderId="24"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25" xfId="0" applyFont="1" applyBorder="1" applyAlignment="1">
      <alignment horizontal="center" vertical="center" wrapText="1"/>
    </xf>
    <xf numFmtId="0" fontId="14" fillId="5" borderId="24" xfId="0" applyFont="1" applyFill="1" applyBorder="1" applyAlignment="1">
      <alignment horizontal="left" vertical="center" wrapText="1"/>
    </xf>
    <xf numFmtId="0" fontId="14" fillId="5" borderId="25" xfId="0" applyFont="1" applyFill="1" applyBorder="1" applyAlignment="1">
      <alignment horizontal="left" vertical="center" wrapText="1"/>
    </xf>
    <xf numFmtId="0" fontId="12" fillId="4" borderId="24" xfId="0" applyFont="1" applyFill="1" applyBorder="1" applyAlignment="1">
      <alignment horizontal="justify" vertical="center" wrapText="1"/>
    </xf>
    <xf numFmtId="0" fontId="12" fillId="4" borderId="34" xfId="0" applyFont="1" applyFill="1" applyBorder="1" applyAlignment="1">
      <alignment horizontal="justify" vertical="center" wrapText="1"/>
    </xf>
    <xf numFmtId="0" fontId="12" fillId="4" borderId="25" xfId="0" applyFont="1" applyFill="1" applyBorder="1" applyAlignment="1">
      <alignment horizontal="justify" vertical="center" wrapText="1"/>
    </xf>
    <xf numFmtId="0" fontId="12" fillId="4" borderId="24" xfId="0" applyFont="1" applyFill="1" applyBorder="1" applyAlignment="1">
      <alignment horizontal="justify" vertical="center"/>
    </xf>
    <xf numFmtId="0" fontId="12" fillId="4" borderId="25" xfId="0" applyFont="1" applyFill="1" applyBorder="1" applyAlignment="1">
      <alignment horizontal="justify" vertical="center"/>
    </xf>
    <xf numFmtId="0" fontId="12" fillId="4" borderId="34" xfId="0" applyFont="1" applyFill="1" applyBorder="1" applyAlignment="1">
      <alignment horizontal="justify" vertical="center"/>
    </xf>
    <xf numFmtId="0" fontId="15" fillId="4" borderId="24"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25" xfId="0" applyFont="1" applyFill="1" applyBorder="1" applyAlignment="1">
      <alignment horizontal="center" vertical="center" wrapText="1"/>
    </xf>
    <xf numFmtId="0" fontId="12" fillId="0" borderId="46" xfId="0" applyFont="1" applyBorder="1" applyAlignment="1">
      <alignment horizontal="justify" vertical="center" wrapText="1"/>
    </xf>
    <xf numFmtId="0" fontId="12" fillId="0" borderId="0" xfId="0" applyFont="1" applyBorder="1" applyAlignment="1">
      <alignment horizontal="justify" vertical="center" wrapText="1"/>
    </xf>
    <xf numFmtId="0" fontId="12" fillId="0" borderId="60" xfId="0" applyFont="1" applyBorder="1" applyAlignment="1">
      <alignment horizontal="justify" vertical="center" wrapText="1"/>
    </xf>
    <xf numFmtId="0" fontId="12" fillId="0" borderId="61" xfId="0" applyFont="1" applyBorder="1" applyAlignment="1">
      <alignment horizontal="justify" vertical="center" wrapText="1"/>
    </xf>
    <xf numFmtId="0" fontId="12" fillId="4" borderId="24"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22" fillId="6" borderId="30" xfId="0" applyFont="1" applyFill="1" applyBorder="1" applyAlignment="1">
      <alignment horizontal="left" vertical="center" wrapText="1"/>
    </xf>
    <xf numFmtId="0" fontId="22" fillId="6" borderId="29" xfId="0" applyFont="1" applyFill="1" applyBorder="1" applyAlignment="1">
      <alignment horizontal="left" vertical="center" wrapText="1"/>
    </xf>
    <xf numFmtId="0" fontId="22" fillId="6" borderId="26" xfId="0" applyFont="1" applyFill="1" applyBorder="1" applyAlignment="1">
      <alignment horizontal="left" vertical="center" wrapText="1"/>
    </xf>
    <xf numFmtId="0" fontId="14" fillId="6" borderId="30" xfId="0" applyFont="1" applyFill="1" applyBorder="1" applyAlignment="1">
      <alignment horizontal="left" vertical="center" wrapText="1"/>
    </xf>
    <xf numFmtId="0" fontId="14" fillId="6" borderId="29" xfId="0" applyFont="1" applyFill="1" applyBorder="1" applyAlignment="1">
      <alignment horizontal="left" vertical="center" wrapText="1"/>
    </xf>
    <xf numFmtId="0" fontId="14" fillId="6" borderId="26" xfId="0" applyFont="1" applyFill="1" applyBorder="1" applyAlignment="1">
      <alignment horizontal="left" vertical="center" wrapText="1"/>
    </xf>
    <xf numFmtId="0" fontId="14" fillId="5" borderId="30" xfId="0" applyFont="1" applyFill="1" applyBorder="1" applyAlignment="1">
      <alignment horizontal="left" vertical="center"/>
    </xf>
    <xf numFmtId="0" fontId="14" fillId="5" borderId="29" xfId="0" applyFont="1" applyFill="1" applyBorder="1" applyAlignment="1">
      <alignment horizontal="left" vertical="center"/>
    </xf>
    <xf numFmtId="0" fontId="14" fillId="5" borderId="26" xfId="0" applyFont="1" applyFill="1" applyBorder="1" applyAlignment="1">
      <alignment horizontal="left" vertical="center"/>
    </xf>
    <xf numFmtId="0" fontId="24" fillId="0" borderId="0" xfId="0" applyFont="1" applyFill="1"/>
    <xf numFmtId="0" fontId="18" fillId="0" borderId="0" xfId="6" applyFont="1" applyFill="1"/>
    <xf numFmtId="0" fontId="17" fillId="0" borderId="0" xfId="0" applyFont="1" applyFill="1" applyAlignment="1">
      <alignment horizontal="left" vertical="center"/>
    </xf>
    <xf numFmtId="0" fontId="12" fillId="0" borderId="2" xfId="0" applyFont="1" applyFill="1" applyBorder="1" applyAlignment="1">
      <alignment horizontal="center"/>
    </xf>
    <xf numFmtId="1" fontId="12" fillId="0" borderId="2" xfId="0" applyNumberFormat="1" applyFont="1" applyBorder="1" applyAlignment="1">
      <alignment horizontal="center"/>
    </xf>
    <xf numFmtId="0" fontId="12" fillId="0" borderId="2" xfId="0" applyFont="1" applyBorder="1" applyAlignment="1"/>
    <xf numFmtId="3" fontId="17" fillId="0" borderId="2" xfId="0" applyNumberFormat="1" applyFont="1" applyBorder="1" applyAlignment="1">
      <alignment horizontal="center" vertical="center" wrapText="1"/>
    </xf>
    <xf numFmtId="167" fontId="12" fillId="0" borderId="2" xfId="1" applyNumberFormat="1" applyFont="1" applyBorder="1" applyAlignment="1">
      <alignment horizontal="center" vertical="center"/>
    </xf>
    <xf numFmtId="3"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wrapText="1"/>
    </xf>
    <xf numFmtId="164" fontId="8" fillId="0" borderId="2" xfId="0" applyNumberFormat="1" applyFont="1" applyFill="1" applyBorder="1" applyAlignment="1">
      <alignment horizontal="center"/>
    </xf>
    <xf numFmtId="0" fontId="24" fillId="0" borderId="0" xfId="0" applyFont="1" applyFill="1" applyBorder="1" applyAlignment="1">
      <alignment wrapText="1"/>
    </xf>
    <xf numFmtId="0" fontId="24" fillId="0" borderId="0" xfId="0" applyFont="1" applyFill="1" applyBorder="1" applyAlignment="1">
      <alignment horizontal="left"/>
    </xf>
    <xf numFmtId="0" fontId="24" fillId="0" borderId="0" xfId="0" applyNumberFormat="1" applyFont="1" applyFill="1" applyBorder="1"/>
    <xf numFmtId="0" fontId="11" fillId="0" borderId="0" xfId="0" applyNumberFormat="1" applyFont="1" applyFill="1" applyBorder="1"/>
    <xf numFmtId="3" fontId="11" fillId="0" borderId="0" xfId="0" applyNumberFormat="1" applyFont="1" applyFill="1" applyBorder="1"/>
    <xf numFmtId="3" fontId="24" fillId="0" borderId="0" xfId="0" applyNumberFormat="1" applyFont="1" applyFill="1" applyBorder="1"/>
    <xf numFmtId="0" fontId="17" fillId="0" borderId="0" xfId="0" applyFont="1" applyFill="1" applyBorder="1"/>
    <xf numFmtId="0" fontId="17" fillId="0" borderId="2"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165" fontId="12" fillId="0" borderId="2" xfId="1" applyNumberFormat="1" applyFont="1" applyBorder="1" applyAlignment="1">
      <alignment horizontal="center" vertical="center"/>
    </xf>
    <xf numFmtId="0" fontId="11" fillId="0" borderId="0" xfId="0" applyFont="1" applyFill="1" applyBorder="1"/>
    <xf numFmtId="0" fontId="12" fillId="0" borderId="0" xfId="0" applyFont="1" applyFill="1" applyAlignment="1">
      <alignment wrapText="1"/>
    </xf>
    <xf numFmtId="0" fontId="46" fillId="0" borderId="0" xfId="0" applyFont="1" applyFill="1"/>
    <xf numFmtId="3" fontId="15" fillId="0" borderId="2" xfId="0" applyNumberFormat="1" applyFont="1" applyBorder="1" applyAlignment="1">
      <alignment horizontal="center"/>
    </xf>
    <xf numFmtId="10" fontId="8" fillId="0" borderId="2" xfId="1" applyNumberFormat="1" applyFont="1" applyFill="1" applyBorder="1" applyAlignment="1">
      <alignment horizontal="center"/>
    </xf>
    <xf numFmtId="0" fontId="12" fillId="0" borderId="2" xfId="0" applyFont="1" applyBorder="1" applyAlignment="1">
      <alignment wrapText="1"/>
    </xf>
    <xf numFmtId="0" fontId="49" fillId="0" borderId="0" xfId="0" applyFont="1" applyFill="1"/>
    <xf numFmtId="0" fontId="49" fillId="0" borderId="0" xfId="0" applyFont="1" applyFill="1" applyAlignment="1"/>
    <xf numFmtId="0" fontId="13" fillId="0" borderId="0" xfId="2" applyFont="1" applyFill="1"/>
    <xf numFmtId="0" fontId="20" fillId="0" borderId="0" xfId="2" applyFont="1" applyFill="1"/>
    <xf numFmtId="0" fontId="8" fillId="0" borderId="0" xfId="2" applyFont="1" applyFill="1"/>
    <xf numFmtId="0" fontId="27" fillId="0" borderId="0" xfId="6" applyFont="1" applyFill="1"/>
    <xf numFmtId="0" fontId="11" fillId="0" borderId="0" xfId="2" applyFont="1" applyFill="1"/>
    <xf numFmtId="0" fontId="52" fillId="0" borderId="0" xfId="4" applyFont="1" applyFill="1"/>
    <xf numFmtId="0" fontId="53" fillId="0" borderId="0" xfId="4" applyFont="1" applyFill="1"/>
    <xf numFmtId="0" fontId="8" fillId="0" borderId="0" xfId="4" applyFont="1" applyFill="1"/>
    <xf numFmtId="0" fontId="11" fillId="0" borderId="0" xfId="4" applyFont="1" applyFill="1"/>
    <xf numFmtId="0" fontId="8" fillId="0" borderId="0" xfId="4" applyFont="1" applyFill="1" applyAlignment="1">
      <alignment wrapText="1"/>
    </xf>
    <xf numFmtId="0" fontId="8" fillId="0" borderId="0" xfId="2" applyFont="1" applyFill="1" applyAlignment="1">
      <alignment wrapText="1"/>
    </xf>
    <xf numFmtId="0" fontId="12" fillId="0" borderId="0" xfId="0" applyFont="1" applyFill="1" applyAlignment="1">
      <alignment vertical="center"/>
    </xf>
    <xf numFmtId="0" fontId="8" fillId="0" borderId="0" xfId="4" applyNumberFormat="1" applyFont="1" applyFill="1"/>
    <xf numFmtId="3" fontId="8" fillId="0" borderId="0" xfId="4" applyNumberFormat="1" applyFont="1" applyFill="1"/>
    <xf numFmtId="0" fontId="9" fillId="0" borderId="2" xfId="4" applyFont="1" applyBorder="1" applyAlignment="1">
      <alignment horizontal="center" vertical="center" wrapText="1"/>
    </xf>
    <xf numFmtId="0" fontId="8" fillId="0" borderId="2" xfId="4" applyFont="1" applyBorder="1" applyAlignment="1">
      <alignment horizontal="center" vertical="center"/>
    </xf>
    <xf numFmtId="0" fontId="8" fillId="0" borderId="0" xfId="2" applyFont="1" applyFill="1" applyBorder="1"/>
    <xf numFmtId="164" fontId="6" fillId="0" borderId="0" xfId="2" applyNumberFormat="1" applyFont="1" applyFill="1" applyBorder="1" applyAlignment="1"/>
    <xf numFmtId="0" fontId="9" fillId="0" borderId="2" xfId="4" applyFont="1" applyFill="1" applyBorder="1" applyAlignment="1">
      <alignment horizontal="center" vertical="center"/>
    </xf>
    <xf numFmtId="0" fontId="9" fillId="0" borderId="2" xfId="4" applyNumberFormat="1" applyFont="1" applyFill="1" applyBorder="1" applyAlignment="1">
      <alignment horizontal="center" vertical="center"/>
    </xf>
    <xf numFmtId="0" fontId="10" fillId="0" borderId="0" xfId="2" applyFont="1" applyFill="1" applyBorder="1" applyAlignment="1">
      <alignment horizontal="left" vertical="center" wrapText="1"/>
    </xf>
    <xf numFmtId="0" fontId="61" fillId="0" borderId="0" xfId="2" applyNumberFormat="1" applyFont="1" applyFill="1" applyBorder="1" applyAlignment="1">
      <alignment horizontal="left" vertical="center" wrapText="1"/>
    </xf>
    <xf numFmtId="0" fontId="8" fillId="9" borderId="2" xfId="2" applyFont="1" applyFill="1" applyBorder="1"/>
    <xf numFmtId="0" fontId="13" fillId="0" borderId="0" xfId="0" applyFont="1" applyFill="1" applyBorder="1"/>
    <xf numFmtId="0" fontId="20" fillId="0" borderId="0" xfId="0" applyFont="1" applyFill="1" applyBorder="1"/>
    <xf numFmtId="0" fontId="17" fillId="0" borderId="0" xfId="0" applyFont="1" applyFill="1" applyBorder="1" applyAlignment="1">
      <alignment wrapText="1"/>
    </xf>
    <xf numFmtId="0" fontId="12" fillId="0" borderId="0" xfId="0" applyFont="1" applyFill="1" applyBorder="1" applyAlignment="1">
      <alignment horizontal="left"/>
    </xf>
    <xf numFmtId="3" fontId="56" fillId="0" borderId="0" xfId="0" applyNumberFormat="1" applyFont="1" applyFill="1" applyBorder="1"/>
    <xf numFmtId="10" fontId="12" fillId="0" borderId="0" xfId="1" applyNumberFormat="1" applyFont="1" applyFill="1" applyBorder="1"/>
    <xf numFmtId="0" fontId="14" fillId="5" borderId="65" xfId="0" applyFont="1" applyFill="1" applyBorder="1" applyAlignment="1">
      <alignment horizontal="center" vertical="center"/>
    </xf>
    <xf numFmtId="0" fontId="12" fillId="0" borderId="66" xfId="0" applyFont="1" applyBorder="1" applyAlignment="1">
      <alignment horizontal="left" vertical="center"/>
    </xf>
    <xf numFmtId="0" fontId="17" fillId="0" borderId="66" xfId="0" applyFont="1" applyBorder="1" applyAlignment="1">
      <alignment horizontal="left" vertical="center"/>
    </xf>
    <xf numFmtId="0" fontId="12" fillId="0" borderId="66" xfId="0" applyFont="1" applyBorder="1" applyAlignment="1">
      <alignment horizontal="justify" vertical="center"/>
    </xf>
    <xf numFmtId="0" fontId="17" fillId="0" borderId="66" xfId="0" applyFont="1" applyBorder="1" applyAlignment="1">
      <alignment horizontal="justify" vertical="center"/>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67" xfId="0" applyFont="1" applyBorder="1" applyAlignment="1">
      <alignment horizontal="center" vertical="center"/>
    </xf>
    <xf numFmtId="0" fontId="14" fillId="5" borderId="68" xfId="0" applyFont="1" applyFill="1" applyBorder="1" applyAlignment="1">
      <alignment horizontal="center" vertical="center"/>
    </xf>
    <xf numFmtId="0" fontId="14" fillId="5" borderId="69" xfId="0" applyFont="1" applyFill="1" applyBorder="1" applyAlignment="1">
      <alignment horizontal="center" vertical="center"/>
    </xf>
    <xf numFmtId="0" fontId="14" fillId="5" borderId="70" xfId="0" applyFont="1" applyFill="1" applyBorder="1" applyAlignment="1">
      <alignment horizontal="center" vertical="center"/>
    </xf>
    <xf numFmtId="0" fontId="17" fillId="0" borderId="71" xfId="0" applyFont="1" applyBorder="1" applyAlignment="1">
      <alignment horizontal="center" vertical="center"/>
    </xf>
    <xf numFmtId="0" fontId="12" fillId="0" borderId="59" xfId="0" applyFont="1" applyBorder="1" applyAlignment="1">
      <alignment horizontal="justify" vertical="center"/>
    </xf>
    <xf numFmtId="0" fontId="12" fillId="0" borderId="72" xfId="0" applyFont="1" applyBorder="1" applyAlignment="1">
      <alignment horizontal="center" vertical="center"/>
    </xf>
    <xf numFmtId="0" fontId="17" fillId="0" borderId="73" xfId="0" applyFont="1" applyBorder="1" applyAlignment="1">
      <alignment horizontal="center" vertical="center"/>
    </xf>
    <xf numFmtId="0" fontId="14" fillId="5" borderId="74" xfId="0" applyFont="1" applyFill="1" applyBorder="1" applyAlignment="1">
      <alignment horizontal="center" vertical="center"/>
    </xf>
    <xf numFmtId="0" fontId="14" fillId="5" borderId="75" xfId="0" applyFont="1" applyFill="1" applyBorder="1" applyAlignment="1">
      <alignment horizontal="center" vertical="center"/>
    </xf>
    <xf numFmtId="0" fontId="14" fillId="5" borderId="76" xfId="0" applyFont="1" applyFill="1" applyBorder="1" applyAlignment="1">
      <alignment horizontal="center" vertical="center"/>
    </xf>
    <xf numFmtId="0" fontId="14" fillId="5" borderId="51" xfId="0" applyFont="1" applyFill="1" applyBorder="1" applyAlignment="1">
      <alignment horizontal="center" vertical="center"/>
    </xf>
    <xf numFmtId="0" fontId="14" fillId="5" borderId="63" xfId="0" applyFont="1" applyFill="1" applyBorder="1" applyAlignment="1">
      <alignment horizontal="center" vertical="center"/>
    </xf>
    <xf numFmtId="0" fontId="12" fillId="0" borderId="63" xfId="0" applyFont="1" applyBorder="1" applyAlignment="1">
      <alignment horizontal="left" vertical="center"/>
    </xf>
    <xf numFmtId="0" fontId="17" fillId="0" borderId="53" xfId="0" applyFont="1" applyBorder="1" applyAlignment="1">
      <alignment horizontal="left" vertical="center"/>
    </xf>
    <xf numFmtId="0" fontId="14" fillId="5" borderId="77" xfId="0" applyFont="1" applyFill="1" applyBorder="1" applyAlignment="1">
      <alignment horizontal="center" vertical="center"/>
    </xf>
    <xf numFmtId="0" fontId="14" fillId="5" borderId="51" xfId="0" applyFont="1" applyFill="1" applyBorder="1" applyAlignment="1">
      <alignment horizontal="justify" vertical="center"/>
    </xf>
    <xf numFmtId="0" fontId="14" fillId="5" borderId="63" xfId="0" applyFont="1" applyFill="1" applyBorder="1" applyAlignment="1">
      <alignment horizontal="justify" vertical="center"/>
    </xf>
    <xf numFmtId="0" fontId="25" fillId="0" borderId="63" xfId="0" applyFont="1" applyBorder="1" applyAlignment="1">
      <alignment horizontal="justify" vertical="center"/>
    </xf>
    <xf numFmtId="0" fontId="12" fillId="0" borderId="63" xfId="0" applyFont="1" applyBorder="1" applyAlignment="1">
      <alignment horizontal="justify" vertical="center"/>
    </xf>
    <xf numFmtId="0" fontId="17" fillId="0" borderId="63" xfId="0" applyFont="1" applyBorder="1" applyAlignment="1">
      <alignment horizontal="justify" vertical="center"/>
    </xf>
    <xf numFmtId="0" fontId="17" fillId="0" borderId="53" xfId="0" applyFont="1" applyBorder="1" applyAlignment="1">
      <alignment horizontal="justify" vertical="center"/>
    </xf>
    <xf numFmtId="0" fontId="14" fillId="5" borderId="77" xfId="0" applyFont="1" applyFill="1" applyBorder="1" applyAlignment="1">
      <alignment horizontal="justify" vertical="center"/>
    </xf>
    <xf numFmtId="0" fontId="17" fillId="0" borderId="63" xfId="0" applyFont="1" applyBorder="1" applyAlignment="1">
      <alignment horizontal="left" vertical="center"/>
    </xf>
    <xf numFmtId="0" fontId="14" fillId="5" borderId="63" xfId="0" applyFont="1" applyFill="1" applyBorder="1" applyAlignment="1">
      <alignment horizontal="justify" vertical="center"/>
    </xf>
    <xf numFmtId="0" fontId="12" fillId="0" borderId="53" xfId="0" applyFont="1" applyBorder="1" applyAlignment="1">
      <alignment horizontal="justify" vertical="center"/>
    </xf>
    <xf numFmtId="0" fontId="14" fillId="5" borderId="51" xfId="0" applyFont="1" applyFill="1" applyBorder="1" applyAlignment="1">
      <alignment horizontal="justify" vertical="center" wrapText="1"/>
    </xf>
    <xf numFmtId="0" fontId="14" fillId="5" borderId="63" xfId="0" applyFont="1" applyFill="1" applyBorder="1" applyAlignment="1">
      <alignment horizontal="justify" vertical="center" wrapText="1"/>
    </xf>
    <xf numFmtId="0" fontId="12" fillId="0" borderId="63" xfId="0" applyFont="1" applyBorder="1" applyAlignment="1">
      <alignment horizontal="justify" vertical="center" wrapText="1"/>
    </xf>
    <xf numFmtId="0" fontId="12" fillId="0" borderId="53" xfId="0" applyFont="1" applyBorder="1" applyAlignment="1">
      <alignment horizontal="justify" vertical="center" wrapText="1"/>
    </xf>
    <xf numFmtId="0" fontId="25" fillId="0" borderId="53" xfId="0" applyFont="1" applyBorder="1" applyAlignment="1">
      <alignment horizontal="justify" vertical="center"/>
    </xf>
    <xf numFmtId="0" fontId="30" fillId="0" borderId="0" xfId="0" applyFont="1" applyAlignment="1">
      <alignment horizontal="left"/>
    </xf>
    <xf numFmtId="0" fontId="17" fillId="7" borderId="25" xfId="0" applyFont="1" applyFill="1" applyBorder="1" applyAlignment="1">
      <alignment horizontal="justify" vertical="center" wrapText="1"/>
    </xf>
    <xf numFmtId="0" fontId="12" fillId="7" borderId="28" xfId="0" applyFont="1" applyFill="1" applyBorder="1" applyAlignment="1">
      <alignment horizontal="center" vertical="center"/>
    </xf>
    <xf numFmtId="4" fontId="12" fillId="7" borderId="28" xfId="0" applyNumberFormat="1" applyFont="1" applyFill="1" applyBorder="1" applyAlignment="1">
      <alignment horizontal="center" vertical="center"/>
    </xf>
    <xf numFmtId="0" fontId="12" fillId="7" borderId="28" xfId="0" applyFont="1" applyFill="1" applyBorder="1" applyAlignment="1">
      <alignment horizontal="center" vertical="center" wrapText="1"/>
    </xf>
    <xf numFmtId="0" fontId="17" fillId="7" borderId="25" xfId="0" applyFont="1" applyFill="1" applyBorder="1" applyAlignment="1">
      <alignment horizontal="justify" vertical="center"/>
    </xf>
    <xf numFmtId="0" fontId="17" fillId="8" borderId="25" xfId="0" applyFont="1" applyFill="1" applyBorder="1" applyAlignment="1">
      <alignment horizontal="justify" vertical="center" wrapText="1"/>
    </xf>
    <xf numFmtId="0" fontId="12" fillId="8" borderId="28" xfId="0" applyFont="1" applyFill="1" applyBorder="1" applyAlignment="1">
      <alignment horizontal="center" vertical="center"/>
    </xf>
    <xf numFmtId="4" fontId="12" fillId="8" borderId="28" xfId="0" applyNumberFormat="1" applyFont="1" applyFill="1" applyBorder="1" applyAlignment="1">
      <alignment horizontal="center" vertical="center"/>
    </xf>
    <xf numFmtId="0" fontId="12" fillId="8" borderId="28" xfId="0" applyFont="1" applyFill="1" applyBorder="1" applyAlignment="1">
      <alignment horizontal="center" vertical="center" wrapText="1"/>
    </xf>
    <xf numFmtId="0" fontId="62" fillId="5" borderId="24" xfId="0" applyFont="1" applyFill="1" applyBorder="1" applyAlignment="1">
      <alignment horizontal="center" vertical="center" wrapText="1"/>
    </xf>
    <xf numFmtId="0" fontId="62" fillId="5" borderId="25" xfId="0" applyFont="1" applyFill="1" applyBorder="1" applyAlignment="1">
      <alignment horizontal="center" vertical="center" wrapText="1"/>
    </xf>
    <xf numFmtId="0" fontId="17" fillId="8" borderId="25" xfId="0" applyFont="1" applyFill="1" applyBorder="1" applyAlignment="1">
      <alignment horizontal="justify" vertical="center"/>
    </xf>
    <xf numFmtId="3" fontId="12" fillId="8" borderId="28" xfId="0" applyNumberFormat="1" applyFont="1" applyFill="1" applyBorder="1" applyAlignment="1">
      <alignment horizontal="center" vertical="center"/>
    </xf>
    <xf numFmtId="0" fontId="14" fillId="5" borderId="28" xfId="0" applyFont="1" applyFill="1" applyBorder="1" applyAlignment="1">
      <alignment horizontal="justify" vertical="center" wrapText="1"/>
    </xf>
    <xf numFmtId="0" fontId="17" fillId="8" borderId="25" xfId="0" applyFont="1" applyFill="1" applyBorder="1" applyAlignment="1">
      <alignment horizontal="left" vertical="center" wrapText="1"/>
    </xf>
    <xf numFmtId="4" fontId="12" fillId="8" borderId="28" xfId="0" applyNumberFormat="1" applyFont="1" applyFill="1" applyBorder="1" applyAlignment="1">
      <alignment horizontal="left" vertical="center" wrapText="1"/>
    </xf>
    <xf numFmtId="4" fontId="12" fillId="8" borderId="28" xfId="0" applyNumberFormat="1" applyFont="1" applyFill="1" applyBorder="1" applyAlignment="1">
      <alignment horizontal="center" vertical="center" wrapText="1"/>
    </xf>
    <xf numFmtId="0" fontId="12" fillId="8" borderId="28" xfId="0" applyFont="1" applyFill="1" applyBorder="1" applyAlignment="1">
      <alignment horizontal="left" vertical="center" wrapText="1"/>
    </xf>
    <xf numFmtId="3" fontId="12" fillId="0" borderId="28" xfId="0" applyNumberFormat="1" applyFont="1" applyBorder="1" applyAlignment="1">
      <alignment horizontal="left" vertical="center" wrapText="1"/>
    </xf>
    <xf numFmtId="3" fontId="12" fillId="8" borderId="28" xfId="0" applyNumberFormat="1" applyFont="1" applyFill="1" applyBorder="1" applyAlignment="1">
      <alignment horizontal="left" vertical="center" wrapText="1"/>
    </xf>
    <xf numFmtId="0" fontId="43" fillId="5" borderId="24" xfId="0" applyFont="1" applyFill="1" applyBorder="1" applyAlignment="1">
      <alignment horizontal="center" vertical="center" wrapText="1"/>
    </xf>
    <xf numFmtId="0" fontId="43" fillId="5" borderId="28" xfId="0" applyFont="1" applyFill="1" applyBorder="1" applyAlignment="1">
      <alignment horizontal="center" vertical="center" wrapText="1"/>
    </xf>
    <xf numFmtId="0" fontId="43" fillId="5" borderId="25" xfId="0" applyFont="1" applyFill="1" applyBorder="1" applyAlignment="1">
      <alignment horizontal="center" vertical="center" wrapText="1"/>
    </xf>
    <xf numFmtId="3" fontId="12" fillId="8" borderId="28" xfId="0" applyNumberFormat="1" applyFont="1" applyFill="1" applyBorder="1" applyAlignment="1">
      <alignment horizontal="center" vertical="center" wrapText="1"/>
    </xf>
    <xf numFmtId="0" fontId="14" fillId="5" borderId="30" xfId="0" applyFont="1" applyFill="1" applyBorder="1" applyAlignment="1">
      <alignment horizontal="justify" vertical="center"/>
    </xf>
    <xf numFmtId="0" fontId="14" fillId="5" borderId="26" xfId="0" applyFont="1" applyFill="1" applyBorder="1" applyAlignment="1">
      <alignment horizontal="justify" vertical="center"/>
    </xf>
    <xf numFmtId="0" fontId="17" fillId="8" borderId="25" xfId="0" applyFont="1" applyFill="1" applyBorder="1" applyAlignment="1">
      <alignment horizontal="left" vertical="center"/>
    </xf>
  </cellXfs>
  <cellStyles count="11">
    <cellStyle name="Čiarka" xfId="7" builtinId="3"/>
    <cellStyle name="Hypertextové prepojenie" xfId="6" builtinId="8" customBuiltin="1"/>
    <cellStyle name="Normálna 2" xfId="3"/>
    <cellStyle name="Normálne" xfId="0" builtinId="0"/>
    <cellStyle name="Normálne 2" xfId="2"/>
    <cellStyle name="Normálne 3" xfId="4"/>
    <cellStyle name="Normálne 4" xfId="9"/>
    <cellStyle name="normální_H1_01" xfId="8"/>
    <cellStyle name="Percentá" xfId="1" builtinId="5"/>
    <cellStyle name="Percentá 2" xfId="5"/>
    <cellStyle name="Použité hypertextové prepojenie" xfId="10" builtinId="9" customBuiltin="1"/>
  </cellStyles>
  <dxfs count="1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7194B"/>
      <color rgb="FFE85E89"/>
      <color rgb="FFFFD5D5"/>
      <color rgb="FFFAACBF"/>
      <color rgb="FFE02C64"/>
      <color rgb="FFFF9999"/>
      <color rgb="FFE60000"/>
      <color rgb="FF800000"/>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895296006"/>
          <c:y val="3.6482618348840812E-2"/>
          <c:w val="0.85204765774414426"/>
          <c:h val="0.74368203974503189"/>
        </c:manualLayout>
      </c:layout>
      <c:lineChart>
        <c:grouping val="standard"/>
        <c:varyColors val="0"/>
        <c:ser>
          <c:idx val="0"/>
          <c:order val="0"/>
          <c:tx>
            <c:strRef>
              <c:f>'K3.2 Dôchodkové sporenie'!$I$101</c:f>
              <c:strCache>
                <c:ptCount val="1"/>
                <c:pt idx="0">
                  <c:v>Akciové d.f.</c:v>
                </c:pt>
              </c:strCache>
            </c:strRef>
          </c:tx>
          <c:spPr>
            <a:ln>
              <a:solidFill>
                <a:srgbClr val="E85E89"/>
              </a:solidFill>
            </a:ln>
          </c:spPr>
          <c:marker>
            <c:symbol val="none"/>
          </c:marker>
          <c:cat>
            <c:numRef>
              <c:f>'K3.2 Dôchodkové sporenie'!$H$102:$H$350</c:f>
              <c:numCache>
                <c:formatCode>m/d/yyyy</c:formatCode>
                <c:ptCount val="24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43193</c:v>
                </c:pt>
                <c:pt idx="64">
                  <c:v>43194</c:v>
                </c:pt>
                <c:pt idx="65">
                  <c:v>43195</c:v>
                </c:pt>
                <c:pt idx="66">
                  <c:v>43196</c:v>
                </c:pt>
                <c:pt idx="67">
                  <c:v>43199</c:v>
                </c:pt>
                <c:pt idx="68">
                  <c:v>43200</c:v>
                </c:pt>
                <c:pt idx="69">
                  <c:v>43201</c:v>
                </c:pt>
                <c:pt idx="70">
                  <c:v>43202</c:v>
                </c:pt>
                <c:pt idx="71">
                  <c:v>43203</c:v>
                </c:pt>
                <c:pt idx="72">
                  <c:v>43206</c:v>
                </c:pt>
                <c:pt idx="73">
                  <c:v>43207</c:v>
                </c:pt>
                <c:pt idx="74">
                  <c:v>43208</c:v>
                </c:pt>
                <c:pt idx="75">
                  <c:v>43209</c:v>
                </c:pt>
                <c:pt idx="76">
                  <c:v>43210</c:v>
                </c:pt>
                <c:pt idx="77">
                  <c:v>43213</c:v>
                </c:pt>
                <c:pt idx="78">
                  <c:v>43214</c:v>
                </c:pt>
                <c:pt idx="79">
                  <c:v>43215</c:v>
                </c:pt>
                <c:pt idx="80">
                  <c:v>43216</c:v>
                </c:pt>
                <c:pt idx="81">
                  <c:v>43217</c:v>
                </c:pt>
                <c:pt idx="82">
                  <c:v>43220</c:v>
                </c:pt>
                <c:pt idx="83">
                  <c:v>43222</c:v>
                </c:pt>
                <c:pt idx="84">
                  <c:v>43223</c:v>
                </c:pt>
                <c:pt idx="85">
                  <c:v>43224</c:v>
                </c:pt>
                <c:pt idx="86">
                  <c:v>43227</c:v>
                </c:pt>
                <c:pt idx="87">
                  <c:v>43229</c:v>
                </c:pt>
                <c:pt idx="88">
                  <c:v>43230</c:v>
                </c:pt>
                <c:pt idx="89">
                  <c:v>43231</c:v>
                </c:pt>
                <c:pt idx="90">
                  <c:v>43234</c:v>
                </c:pt>
                <c:pt idx="91">
                  <c:v>43235</c:v>
                </c:pt>
                <c:pt idx="92">
                  <c:v>43236</c:v>
                </c:pt>
                <c:pt idx="93">
                  <c:v>43237</c:v>
                </c:pt>
                <c:pt idx="94">
                  <c:v>43238</c:v>
                </c:pt>
                <c:pt idx="95">
                  <c:v>43241</c:v>
                </c:pt>
                <c:pt idx="96">
                  <c:v>43242</c:v>
                </c:pt>
                <c:pt idx="97">
                  <c:v>43243</c:v>
                </c:pt>
                <c:pt idx="98">
                  <c:v>43244</c:v>
                </c:pt>
                <c:pt idx="99">
                  <c:v>43245</c:v>
                </c:pt>
                <c:pt idx="100">
                  <c:v>43248</c:v>
                </c:pt>
                <c:pt idx="101">
                  <c:v>43249</c:v>
                </c:pt>
                <c:pt idx="102">
                  <c:v>43250</c:v>
                </c:pt>
                <c:pt idx="103">
                  <c:v>43251</c:v>
                </c:pt>
                <c:pt idx="104">
                  <c:v>43252</c:v>
                </c:pt>
                <c:pt idx="105">
                  <c:v>43255</c:v>
                </c:pt>
                <c:pt idx="106">
                  <c:v>43256</c:v>
                </c:pt>
                <c:pt idx="107">
                  <c:v>43257</c:v>
                </c:pt>
                <c:pt idx="108">
                  <c:v>43258</c:v>
                </c:pt>
                <c:pt idx="109">
                  <c:v>43259</c:v>
                </c:pt>
                <c:pt idx="110">
                  <c:v>43262</c:v>
                </c:pt>
                <c:pt idx="111">
                  <c:v>43263</c:v>
                </c:pt>
                <c:pt idx="112">
                  <c:v>43264</c:v>
                </c:pt>
                <c:pt idx="113">
                  <c:v>43265</c:v>
                </c:pt>
                <c:pt idx="114">
                  <c:v>43266</c:v>
                </c:pt>
                <c:pt idx="115">
                  <c:v>43269</c:v>
                </c:pt>
                <c:pt idx="116">
                  <c:v>43270</c:v>
                </c:pt>
                <c:pt idx="117">
                  <c:v>43271</c:v>
                </c:pt>
                <c:pt idx="118">
                  <c:v>43272</c:v>
                </c:pt>
                <c:pt idx="119">
                  <c:v>43273</c:v>
                </c:pt>
                <c:pt idx="120">
                  <c:v>43276</c:v>
                </c:pt>
                <c:pt idx="121">
                  <c:v>43277</c:v>
                </c:pt>
                <c:pt idx="122">
                  <c:v>43278</c:v>
                </c:pt>
                <c:pt idx="123">
                  <c:v>43279</c:v>
                </c:pt>
                <c:pt idx="124">
                  <c:v>43280</c:v>
                </c:pt>
                <c:pt idx="125">
                  <c:v>43283</c:v>
                </c:pt>
                <c:pt idx="126">
                  <c:v>43284</c:v>
                </c:pt>
                <c:pt idx="127">
                  <c:v>43285</c:v>
                </c:pt>
                <c:pt idx="128">
                  <c:v>43287</c:v>
                </c:pt>
                <c:pt idx="129">
                  <c:v>43290</c:v>
                </c:pt>
                <c:pt idx="130">
                  <c:v>43291</c:v>
                </c:pt>
                <c:pt idx="131">
                  <c:v>43292</c:v>
                </c:pt>
                <c:pt idx="132">
                  <c:v>43293</c:v>
                </c:pt>
                <c:pt idx="133">
                  <c:v>43294</c:v>
                </c:pt>
                <c:pt idx="134">
                  <c:v>43297</c:v>
                </c:pt>
                <c:pt idx="135">
                  <c:v>43298</c:v>
                </c:pt>
                <c:pt idx="136">
                  <c:v>43299</c:v>
                </c:pt>
                <c:pt idx="137">
                  <c:v>43300</c:v>
                </c:pt>
                <c:pt idx="138">
                  <c:v>43301</c:v>
                </c:pt>
                <c:pt idx="139">
                  <c:v>43304</c:v>
                </c:pt>
                <c:pt idx="140">
                  <c:v>43305</c:v>
                </c:pt>
                <c:pt idx="141">
                  <c:v>43306</c:v>
                </c:pt>
                <c:pt idx="142">
                  <c:v>43307</c:v>
                </c:pt>
                <c:pt idx="143">
                  <c:v>43308</c:v>
                </c:pt>
                <c:pt idx="144">
                  <c:v>43311</c:v>
                </c:pt>
                <c:pt idx="145">
                  <c:v>43312</c:v>
                </c:pt>
                <c:pt idx="146">
                  <c:v>43313</c:v>
                </c:pt>
                <c:pt idx="147">
                  <c:v>43314</c:v>
                </c:pt>
                <c:pt idx="148">
                  <c:v>43315</c:v>
                </c:pt>
                <c:pt idx="149">
                  <c:v>43318</c:v>
                </c:pt>
                <c:pt idx="150">
                  <c:v>43319</c:v>
                </c:pt>
                <c:pt idx="151">
                  <c:v>43320</c:v>
                </c:pt>
                <c:pt idx="152">
                  <c:v>43321</c:v>
                </c:pt>
                <c:pt idx="153">
                  <c:v>43322</c:v>
                </c:pt>
                <c:pt idx="154">
                  <c:v>43325</c:v>
                </c:pt>
                <c:pt idx="155">
                  <c:v>43326</c:v>
                </c:pt>
                <c:pt idx="156">
                  <c:v>43327</c:v>
                </c:pt>
                <c:pt idx="157">
                  <c:v>43328</c:v>
                </c:pt>
                <c:pt idx="158">
                  <c:v>43329</c:v>
                </c:pt>
                <c:pt idx="159">
                  <c:v>43332</c:v>
                </c:pt>
                <c:pt idx="160">
                  <c:v>43333</c:v>
                </c:pt>
                <c:pt idx="161">
                  <c:v>43334</c:v>
                </c:pt>
                <c:pt idx="162">
                  <c:v>43335</c:v>
                </c:pt>
                <c:pt idx="163">
                  <c:v>43336</c:v>
                </c:pt>
                <c:pt idx="164">
                  <c:v>43339</c:v>
                </c:pt>
                <c:pt idx="165">
                  <c:v>43340</c:v>
                </c:pt>
                <c:pt idx="166">
                  <c:v>43342</c:v>
                </c:pt>
                <c:pt idx="167">
                  <c:v>43343</c:v>
                </c:pt>
                <c:pt idx="168">
                  <c:v>43346</c:v>
                </c:pt>
                <c:pt idx="169">
                  <c:v>43347</c:v>
                </c:pt>
                <c:pt idx="170">
                  <c:v>43348</c:v>
                </c:pt>
                <c:pt idx="171">
                  <c:v>43349</c:v>
                </c:pt>
                <c:pt idx="172">
                  <c:v>43350</c:v>
                </c:pt>
                <c:pt idx="173">
                  <c:v>43353</c:v>
                </c:pt>
                <c:pt idx="174">
                  <c:v>43354</c:v>
                </c:pt>
                <c:pt idx="175">
                  <c:v>43355</c:v>
                </c:pt>
                <c:pt idx="176">
                  <c:v>43356</c:v>
                </c:pt>
                <c:pt idx="177">
                  <c:v>43357</c:v>
                </c:pt>
                <c:pt idx="178">
                  <c:v>43360</c:v>
                </c:pt>
                <c:pt idx="179">
                  <c:v>43361</c:v>
                </c:pt>
                <c:pt idx="180">
                  <c:v>43362</c:v>
                </c:pt>
                <c:pt idx="181">
                  <c:v>43363</c:v>
                </c:pt>
                <c:pt idx="182">
                  <c:v>43364</c:v>
                </c:pt>
                <c:pt idx="183">
                  <c:v>43367</c:v>
                </c:pt>
                <c:pt idx="184">
                  <c:v>43368</c:v>
                </c:pt>
                <c:pt idx="185">
                  <c:v>43369</c:v>
                </c:pt>
                <c:pt idx="186">
                  <c:v>43370</c:v>
                </c:pt>
                <c:pt idx="187">
                  <c:v>43371</c:v>
                </c:pt>
                <c:pt idx="188">
                  <c:v>43374</c:v>
                </c:pt>
                <c:pt idx="189">
                  <c:v>43375</c:v>
                </c:pt>
                <c:pt idx="190">
                  <c:v>43376</c:v>
                </c:pt>
                <c:pt idx="191">
                  <c:v>43377</c:v>
                </c:pt>
                <c:pt idx="192">
                  <c:v>43378</c:v>
                </c:pt>
                <c:pt idx="193">
                  <c:v>43381</c:v>
                </c:pt>
                <c:pt idx="194">
                  <c:v>43382</c:v>
                </c:pt>
                <c:pt idx="195">
                  <c:v>43383</c:v>
                </c:pt>
                <c:pt idx="196">
                  <c:v>43384</c:v>
                </c:pt>
                <c:pt idx="197">
                  <c:v>43385</c:v>
                </c:pt>
                <c:pt idx="198">
                  <c:v>43388</c:v>
                </c:pt>
                <c:pt idx="199">
                  <c:v>43389</c:v>
                </c:pt>
                <c:pt idx="200">
                  <c:v>43390</c:v>
                </c:pt>
                <c:pt idx="201">
                  <c:v>43391</c:v>
                </c:pt>
                <c:pt idx="202">
                  <c:v>43392</c:v>
                </c:pt>
                <c:pt idx="203">
                  <c:v>43395</c:v>
                </c:pt>
                <c:pt idx="204">
                  <c:v>43396</c:v>
                </c:pt>
                <c:pt idx="205">
                  <c:v>43397</c:v>
                </c:pt>
                <c:pt idx="206">
                  <c:v>43398</c:v>
                </c:pt>
                <c:pt idx="207">
                  <c:v>43399</c:v>
                </c:pt>
                <c:pt idx="208">
                  <c:v>43402</c:v>
                </c:pt>
                <c:pt idx="209">
                  <c:v>43404</c:v>
                </c:pt>
                <c:pt idx="210">
                  <c:v>43406</c:v>
                </c:pt>
                <c:pt idx="211">
                  <c:v>43409</c:v>
                </c:pt>
                <c:pt idx="212">
                  <c:v>43410</c:v>
                </c:pt>
                <c:pt idx="213">
                  <c:v>43411</c:v>
                </c:pt>
                <c:pt idx="214">
                  <c:v>43412</c:v>
                </c:pt>
                <c:pt idx="215">
                  <c:v>43413</c:v>
                </c:pt>
                <c:pt idx="216">
                  <c:v>43416</c:v>
                </c:pt>
                <c:pt idx="217">
                  <c:v>43417</c:v>
                </c:pt>
                <c:pt idx="218">
                  <c:v>43418</c:v>
                </c:pt>
                <c:pt idx="219">
                  <c:v>43419</c:v>
                </c:pt>
                <c:pt idx="220">
                  <c:v>43420</c:v>
                </c:pt>
                <c:pt idx="221">
                  <c:v>43423</c:v>
                </c:pt>
                <c:pt idx="222">
                  <c:v>43424</c:v>
                </c:pt>
                <c:pt idx="223">
                  <c:v>43425</c:v>
                </c:pt>
                <c:pt idx="224">
                  <c:v>43426</c:v>
                </c:pt>
                <c:pt idx="225">
                  <c:v>43427</c:v>
                </c:pt>
                <c:pt idx="226">
                  <c:v>43430</c:v>
                </c:pt>
                <c:pt idx="227">
                  <c:v>43431</c:v>
                </c:pt>
                <c:pt idx="228">
                  <c:v>43432</c:v>
                </c:pt>
                <c:pt idx="229">
                  <c:v>43433</c:v>
                </c:pt>
                <c:pt idx="230">
                  <c:v>43434</c:v>
                </c:pt>
                <c:pt idx="231">
                  <c:v>43437</c:v>
                </c:pt>
                <c:pt idx="232">
                  <c:v>43438</c:v>
                </c:pt>
                <c:pt idx="233">
                  <c:v>43439</c:v>
                </c:pt>
                <c:pt idx="234">
                  <c:v>43440</c:v>
                </c:pt>
                <c:pt idx="235">
                  <c:v>43441</c:v>
                </c:pt>
                <c:pt idx="236">
                  <c:v>43444</c:v>
                </c:pt>
                <c:pt idx="237">
                  <c:v>43445</c:v>
                </c:pt>
                <c:pt idx="238">
                  <c:v>43446</c:v>
                </c:pt>
                <c:pt idx="239">
                  <c:v>43447</c:v>
                </c:pt>
                <c:pt idx="240">
                  <c:v>43448</c:v>
                </c:pt>
                <c:pt idx="241">
                  <c:v>43451</c:v>
                </c:pt>
                <c:pt idx="242">
                  <c:v>43452</c:v>
                </c:pt>
                <c:pt idx="243">
                  <c:v>43453</c:v>
                </c:pt>
                <c:pt idx="244">
                  <c:v>43454</c:v>
                </c:pt>
                <c:pt idx="245">
                  <c:v>43455</c:v>
                </c:pt>
                <c:pt idx="246">
                  <c:v>43461</c:v>
                </c:pt>
                <c:pt idx="247">
                  <c:v>43462</c:v>
                </c:pt>
                <c:pt idx="248">
                  <c:v>43465</c:v>
                </c:pt>
              </c:numCache>
            </c:numRef>
          </c:cat>
          <c:val>
            <c:numRef>
              <c:f>'K3.2 Dôchodkové sporenie'!$I$102:$I$350</c:f>
              <c:numCache>
                <c:formatCode>General</c:formatCode>
                <c:ptCount val="249"/>
                <c:pt idx="0">
                  <c:v>4.9560268950893098E-2</c:v>
                </c:pt>
                <c:pt idx="1">
                  <c:v>4.984671433626283E-2</c:v>
                </c:pt>
                <c:pt idx="2">
                  <c:v>5.007099097970432E-2</c:v>
                </c:pt>
                <c:pt idx="3">
                  <c:v>5.0334015504378007E-2</c:v>
                </c:pt>
                <c:pt idx="4">
                  <c:v>5.0547296567602477E-2</c:v>
                </c:pt>
                <c:pt idx="5">
                  <c:v>5.0723174864431064E-2</c:v>
                </c:pt>
                <c:pt idx="6">
                  <c:v>5.0533878693600265E-2</c:v>
                </c:pt>
                <c:pt idx="7">
                  <c:v>5.052417690562315E-2</c:v>
                </c:pt>
                <c:pt idx="8">
                  <c:v>5.0515614140871058E-2</c:v>
                </c:pt>
                <c:pt idx="9">
                  <c:v>5.02818055665342E-2</c:v>
                </c:pt>
                <c:pt idx="10">
                  <c:v>5.0367768483144899E-2</c:v>
                </c:pt>
                <c:pt idx="11">
                  <c:v>5.0509706258803681E-2</c:v>
                </c:pt>
                <c:pt idx="12">
                  <c:v>5.0489786828138566E-2</c:v>
                </c:pt>
                <c:pt idx="13">
                  <c:v>5.0608407821838008E-2</c:v>
                </c:pt>
                <c:pt idx="14">
                  <c:v>5.0832892702386751E-2</c:v>
                </c:pt>
                <c:pt idx="15">
                  <c:v>5.091953685720791E-2</c:v>
                </c:pt>
                <c:pt idx="16">
                  <c:v>5.0715109822721004E-2</c:v>
                </c:pt>
                <c:pt idx="17">
                  <c:v>5.0516117041563939E-2</c:v>
                </c:pt>
                <c:pt idx="18">
                  <c:v>5.0743105163244241E-2</c:v>
                </c:pt>
                <c:pt idx="19">
                  <c:v>5.069203188744633E-2</c:v>
                </c:pt>
                <c:pt idx="20">
                  <c:v>5.022937837157259E-2</c:v>
                </c:pt>
                <c:pt idx="21">
                  <c:v>5.0161346947890331E-2</c:v>
                </c:pt>
                <c:pt idx="22">
                  <c:v>5.0046128225787183E-2</c:v>
                </c:pt>
                <c:pt idx="23">
                  <c:v>4.9467389083870342E-2</c:v>
                </c:pt>
                <c:pt idx="24">
                  <c:v>4.8693950691713749E-2</c:v>
                </c:pt>
                <c:pt idx="25">
                  <c:v>4.8472430835585459E-2</c:v>
                </c:pt>
                <c:pt idx="26">
                  <c:v>4.8712521952470944E-2</c:v>
                </c:pt>
                <c:pt idx="27">
                  <c:v>4.8064901744568449E-2</c:v>
                </c:pt>
                <c:pt idx="28">
                  <c:v>4.7833910578700997E-2</c:v>
                </c:pt>
                <c:pt idx="29">
                  <c:v>4.8229387579122061E-2</c:v>
                </c:pt>
                <c:pt idx="30">
                  <c:v>4.8177938611173365E-2</c:v>
                </c:pt>
                <c:pt idx="31">
                  <c:v>4.8515701828191378E-2</c:v>
                </c:pt>
                <c:pt idx="32">
                  <c:v>4.8671066907093219E-2</c:v>
                </c:pt>
                <c:pt idx="33">
                  <c:v>4.8981913244602007E-2</c:v>
                </c:pt>
                <c:pt idx="34">
                  <c:v>4.8998531999358663E-2</c:v>
                </c:pt>
                <c:pt idx="35">
                  <c:v>4.9011367007566455E-2</c:v>
                </c:pt>
                <c:pt idx="36">
                  <c:v>4.9064892977835881E-2</c:v>
                </c:pt>
                <c:pt idx="37">
                  <c:v>4.9074078129594037E-2</c:v>
                </c:pt>
                <c:pt idx="38">
                  <c:v>4.9311366240019888E-2</c:v>
                </c:pt>
                <c:pt idx="39">
                  <c:v>4.9671069192912427E-2</c:v>
                </c:pt>
                <c:pt idx="40">
                  <c:v>4.9473087235164602E-2</c:v>
                </c:pt>
                <c:pt idx="41">
                  <c:v>4.9314722510966663E-2</c:v>
                </c:pt>
                <c:pt idx="42">
                  <c:v>4.8982763206022517E-2</c:v>
                </c:pt>
                <c:pt idx="43">
                  <c:v>4.8424124829477513E-2</c:v>
                </c:pt>
                <c:pt idx="44">
                  <c:v>4.8677145260996091E-2</c:v>
                </c:pt>
                <c:pt idx="45">
                  <c:v>4.8651452322513458E-2</c:v>
                </c:pt>
                <c:pt idx="46">
                  <c:v>4.8672898992549951E-2</c:v>
                </c:pt>
                <c:pt idx="47">
                  <c:v>4.887235020073525E-2</c:v>
                </c:pt>
                <c:pt idx="48">
                  <c:v>4.9431861550705898E-2</c:v>
                </c:pt>
                <c:pt idx="49">
                  <c:v>4.9579307075448657E-2</c:v>
                </c:pt>
                <c:pt idx="50">
                  <c:v>4.9246534028502459E-2</c:v>
                </c:pt>
                <c:pt idx="51">
                  <c:v>4.9119975605306669E-2</c:v>
                </c:pt>
                <c:pt idx="52">
                  <c:v>4.9213152054696493E-2</c:v>
                </c:pt>
                <c:pt idx="53">
                  <c:v>4.9310888913591575E-2</c:v>
                </c:pt>
                <c:pt idx="54">
                  <c:v>4.8890510296548693E-2</c:v>
                </c:pt>
                <c:pt idx="55">
                  <c:v>4.8999687227047443E-2</c:v>
                </c:pt>
                <c:pt idx="56">
                  <c:v>4.9025424231331181E-2</c:v>
                </c:pt>
                <c:pt idx="57">
                  <c:v>4.8403290115669718E-2</c:v>
                </c:pt>
                <c:pt idx="58">
                  <c:v>4.7714982740403825E-2</c:v>
                </c:pt>
                <c:pt idx="59">
                  <c:v>4.7832156968758276E-2</c:v>
                </c:pt>
                <c:pt idx="60">
                  <c:v>4.7904882700124482E-2</c:v>
                </c:pt>
                <c:pt idx="61">
                  <c:v>4.7756097899902303E-2</c:v>
                </c:pt>
                <c:pt idx="62">
                  <c:v>4.8223452283920214E-2</c:v>
                </c:pt>
                <c:pt idx="63">
                  <c:v>4.8053295010759549E-2</c:v>
                </c:pt>
                <c:pt idx="64">
                  <c:v>4.8139038529578126E-2</c:v>
                </c:pt>
                <c:pt idx="65">
                  <c:v>4.864635156638944E-2</c:v>
                </c:pt>
                <c:pt idx="66">
                  <c:v>4.8307238501759886E-2</c:v>
                </c:pt>
                <c:pt idx="67">
                  <c:v>4.8304874143196064E-2</c:v>
                </c:pt>
                <c:pt idx="68">
                  <c:v>4.8557593280239252E-2</c:v>
                </c:pt>
                <c:pt idx="69">
                  <c:v>4.8442980144367348E-2</c:v>
                </c:pt>
                <c:pt idx="70">
                  <c:v>4.8719297868924254E-2</c:v>
                </c:pt>
                <c:pt idx="71">
                  <c:v>4.8679699441384346E-2</c:v>
                </c:pt>
                <c:pt idx="72">
                  <c:v>4.8645999803424697E-2</c:v>
                </c:pt>
                <c:pt idx="73">
                  <c:v>4.8944537573490744E-2</c:v>
                </c:pt>
                <c:pt idx="74">
                  <c:v>4.9043561641730231E-2</c:v>
                </c:pt>
                <c:pt idx="75">
                  <c:v>4.8945601104927808E-2</c:v>
                </c:pt>
                <c:pt idx="76">
                  <c:v>4.8859328168573177E-2</c:v>
                </c:pt>
                <c:pt idx="77">
                  <c:v>4.8952056928432297E-2</c:v>
                </c:pt>
                <c:pt idx="78">
                  <c:v>4.8836234094066441E-2</c:v>
                </c:pt>
                <c:pt idx="79">
                  <c:v>4.8673314081544586E-2</c:v>
                </c:pt>
                <c:pt idx="80">
                  <c:v>4.9077761471620795E-2</c:v>
                </c:pt>
                <c:pt idx="81">
                  <c:v>4.9300522310822402E-2</c:v>
                </c:pt>
                <c:pt idx="82">
                  <c:v>4.924674036971767E-2</c:v>
                </c:pt>
                <c:pt idx="83">
                  <c:v>4.9318814288189225E-2</c:v>
                </c:pt>
                <c:pt idx="84">
                  <c:v>4.9162055807872362E-2</c:v>
                </c:pt>
                <c:pt idx="85">
                  <c:v>4.9503326535488716E-2</c:v>
                </c:pt>
                <c:pt idx="86">
                  <c:v>4.9768572241163288E-2</c:v>
                </c:pt>
                <c:pt idx="87">
                  <c:v>5.0043791069386029E-2</c:v>
                </c:pt>
                <c:pt idx="88">
                  <c:v>5.0332301421337981E-2</c:v>
                </c:pt>
                <c:pt idx="89">
                  <c:v>5.0338260540425964E-2</c:v>
                </c:pt>
                <c:pt idx="90">
                  <c:v>5.0295485853104234E-2</c:v>
                </c:pt>
                <c:pt idx="91">
                  <c:v>5.022264334995815E-2</c:v>
                </c:pt>
                <c:pt idx="92">
                  <c:v>5.050435499984527E-2</c:v>
                </c:pt>
                <c:pt idx="93">
                  <c:v>5.051435099460308E-2</c:v>
                </c:pt>
                <c:pt idx="94">
                  <c:v>5.0438367719738267E-2</c:v>
                </c:pt>
                <c:pt idx="95">
                  <c:v>5.0577378988243042E-2</c:v>
                </c:pt>
                <c:pt idx="96">
                  <c:v>5.064652100111694E-2</c:v>
                </c:pt>
                <c:pt idx="97">
                  <c:v>5.0644777296153458E-2</c:v>
                </c:pt>
                <c:pt idx="98">
                  <c:v>5.0501247413389266E-2</c:v>
                </c:pt>
                <c:pt idx="99">
                  <c:v>5.0594165755623664E-2</c:v>
                </c:pt>
                <c:pt idx="100">
                  <c:v>5.0626740231300947E-2</c:v>
                </c:pt>
                <c:pt idx="101">
                  <c:v>5.0336584847344705E-2</c:v>
                </c:pt>
                <c:pt idx="102">
                  <c:v>5.0346664284064493E-2</c:v>
                </c:pt>
                <c:pt idx="103">
                  <c:v>5.014322404384508E-2</c:v>
                </c:pt>
                <c:pt idx="104">
                  <c:v>5.0472836976934249E-2</c:v>
                </c:pt>
                <c:pt idx="105">
                  <c:v>5.0599866909733206E-2</c:v>
                </c:pt>
                <c:pt idx="106">
                  <c:v>5.0663977783208712E-2</c:v>
                </c:pt>
                <c:pt idx="107">
                  <c:v>5.067024689799899E-2</c:v>
                </c:pt>
                <c:pt idx="108">
                  <c:v>5.0518964541378358E-2</c:v>
                </c:pt>
                <c:pt idx="109">
                  <c:v>5.0606405476142577E-2</c:v>
                </c:pt>
                <c:pt idx="110">
                  <c:v>5.0682947964144055E-2</c:v>
                </c:pt>
                <c:pt idx="111">
                  <c:v>5.0696699368319505E-2</c:v>
                </c:pt>
                <c:pt idx="112">
                  <c:v>5.0686183635573458E-2</c:v>
                </c:pt>
                <c:pt idx="113">
                  <c:v>5.0962331844272145E-2</c:v>
                </c:pt>
                <c:pt idx="114">
                  <c:v>5.0931662640267737E-2</c:v>
                </c:pt>
                <c:pt idx="115">
                  <c:v>5.0736201481747879E-2</c:v>
                </c:pt>
                <c:pt idx="116">
                  <c:v>5.0615606725947102E-2</c:v>
                </c:pt>
                <c:pt idx="117">
                  <c:v>5.0683555187600302E-2</c:v>
                </c:pt>
                <c:pt idx="118">
                  <c:v>5.0447710038466896E-2</c:v>
                </c:pt>
                <c:pt idx="119">
                  <c:v>5.0437721016851123E-2</c:v>
                </c:pt>
                <c:pt idx="120">
                  <c:v>4.984058905172848E-2</c:v>
                </c:pt>
                <c:pt idx="121">
                  <c:v>4.9821381159962097E-2</c:v>
                </c:pt>
                <c:pt idx="122">
                  <c:v>4.9852024794287027E-2</c:v>
                </c:pt>
                <c:pt idx="123">
                  <c:v>4.9895689637111558E-2</c:v>
                </c:pt>
                <c:pt idx="124">
                  <c:v>4.9940622043460857E-2</c:v>
                </c:pt>
                <c:pt idx="125">
                  <c:v>4.9792778829728268E-2</c:v>
                </c:pt>
                <c:pt idx="126">
                  <c:v>4.9835411663924384E-2</c:v>
                </c:pt>
                <c:pt idx="127">
                  <c:v>4.9877133780891279E-2</c:v>
                </c:pt>
                <c:pt idx="128">
                  <c:v>5.0083027716202919E-2</c:v>
                </c:pt>
                <c:pt idx="129">
                  <c:v>5.0311433754714946E-2</c:v>
                </c:pt>
                <c:pt idx="130">
                  <c:v>5.054454668508937E-2</c:v>
                </c:pt>
                <c:pt idx="131">
                  <c:v>5.0203911666791307E-2</c:v>
                </c:pt>
                <c:pt idx="132">
                  <c:v>5.0526940837711989E-2</c:v>
                </c:pt>
                <c:pt idx="133">
                  <c:v>5.0711173007930134E-2</c:v>
                </c:pt>
                <c:pt idx="134">
                  <c:v>5.0530293489774905E-2</c:v>
                </c:pt>
                <c:pt idx="135">
                  <c:v>5.0663190429380604E-2</c:v>
                </c:pt>
                <c:pt idx="136">
                  <c:v>5.0902888116180947E-2</c:v>
                </c:pt>
                <c:pt idx="137">
                  <c:v>5.0837922474104402E-2</c:v>
                </c:pt>
                <c:pt idx="138">
                  <c:v>5.0729183515694637E-2</c:v>
                </c:pt>
                <c:pt idx="139">
                  <c:v>5.0602386383635733E-2</c:v>
                </c:pt>
                <c:pt idx="140">
                  <c:v>5.0893830520020035E-2</c:v>
                </c:pt>
                <c:pt idx="141">
                  <c:v>5.1068785830499362E-2</c:v>
                </c:pt>
                <c:pt idx="142">
                  <c:v>5.1075291988930079E-2</c:v>
                </c:pt>
                <c:pt idx="143">
                  <c:v>5.119411066918611E-2</c:v>
                </c:pt>
                <c:pt idx="144">
                  <c:v>5.0925736507464077E-2</c:v>
                </c:pt>
                <c:pt idx="145">
                  <c:v>5.0941180816310314E-2</c:v>
                </c:pt>
                <c:pt idx="146">
                  <c:v>5.0947044186908624E-2</c:v>
                </c:pt>
                <c:pt idx="147">
                  <c:v>5.0969083351850492E-2</c:v>
                </c:pt>
                <c:pt idx="148">
                  <c:v>5.1203138332290433E-2</c:v>
                </c:pt>
                <c:pt idx="149">
                  <c:v>5.1350341836233451E-2</c:v>
                </c:pt>
                <c:pt idx="150">
                  <c:v>5.143024426988118E-2</c:v>
                </c:pt>
                <c:pt idx="151">
                  <c:v>5.1427966513095676E-2</c:v>
                </c:pt>
                <c:pt idx="152">
                  <c:v>5.1427296650810507E-2</c:v>
                </c:pt>
                <c:pt idx="153">
                  <c:v>5.1353017546089771E-2</c:v>
                </c:pt>
                <c:pt idx="154">
                  <c:v>5.1197376298264048E-2</c:v>
                </c:pt>
                <c:pt idx="155">
                  <c:v>5.1363227709160957E-2</c:v>
                </c:pt>
                <c:pt idx="156">
                  <c:v>5.105987014324026E-2</c:v>
                </c:pt>
                <c:pt idx="157">
                  <c:v>5.1203308205318265E-2</c:v>
                </c:pt>
                <c:pt idx="158">
                  <c:v>5.1224666682820968E-2</c:v>
                </c:pt>
                <c:pt idx="159">
                  <c:v>5.1302951304287671E-2</c:v>
                </c:pt>
                <c:pt idx="160">
                  <c:v>5.1295310300020575E-2</c:v>
                </c:pt>
                <c:pt idx="161">
                  <c:v>5.1138253692162551E-2</c:v>
                </c:pt>
                <c:pt idx="162">
                  <c:v>5.1061162039454926E-2</c:v>
                </c:pt>
                <c:pt idx="163">
                  <c:v>5.1200308748875274E-2</c:v>
                </c:pt>
                <c:pt idx="164">
                  <c:v>5.140321268548171E-2</c:v>
                </c:pt>
                <c:pt idx="165">
                  <c:v>5.126994865561766E-2</c:v>
                </c:pt>
                <c:pt idx="166">
                  <c:v>5.1292313076427586E-2</c:v>
                </c:pt>
                <c:pt idx="167">
                  <c:v>5.127184929045657E-2</c:v>
                </c:pt>
                <c:pt idx="168">
                  <c:v>5.1315551524469004E-2</c:v>
                </c:pt>
                <c:pt idx="169">
                  <c:v>5.1212722428536819E-2</c:v>
                </c:pt>
                <c:pt idx="170">
                  <c:v>5.0871498661468915E-2</c:v>
                </c:pt>
                <c:pt idx="171">
                  <c:v>5.0631472397875174E-2</c:v>
                </c:pt>
                <c:pt idx="172">
                  <c:v>5.0615642869721839E-2</c:v>
                </c:pt>
                <c:pt idx="173">
                  <c:v>5.0693332187141352E-2</c:v>
                </c:pt>
                <c:pt idx="174">
                  <c:v>5.0759622116977134E-2</c:v>
                </c:pt>
                <c:pt idx="175">
                  <c:v>5.0812671512440476E-2</c:v>
                </c:pt>
                <c:pt idx="176">
                  <c:v>5.0895377878067971E-2</c:v>
                </c:pt>
                <c:pt idx="177">
                  <c:v>5.0884310293792215E-2</c:v>
                </c:pt>
                <c:pt idx="178">
                  <c:v>5.0797216535419305E-2</c:v>
                </c:pt>
                <c:pt idx="179">
                  <c:v>5.0926809022092706E-2</c:v>
                </c:pt>
                <c:pt idx="180">
                  <c:v>5.1123231952334473E-2</c:v>
                </c:pt>
                <c:pt idx="181">
                  <c:v>5.1184597775707233E-2</c:v>
                </c:pt>
                <c:pt idx="182">
                  <c:v>5.1299808823410842E-2</c:v>
                </c:pt>
                <c:pt idx="183">
                  <c:v>5.1102177514539354E-2</c:v>
                </c:pt>
                <c:pt idx="184">
                  <c:v>5.1152174153590024E-2</c:v>
                </c:pt>
                <c:pt idx="185">
                  <c:v>5.1251177451186923E-2</c:v>
                </c:pt>
                <c:pt idx="186">
                  <c:v>5.1411231326524247E-2</c:v>
                </c:pt>
                <c:pt idx="187">
                  <c:v>5.1546224556005139E-2</c:v>
                </c:pt>
                <c:pt idx="188">
                  <c:v>5.1597104286236976E-2</c:v>
                </c:pt>
                <c:pt idx="189">
                  <c:v>5.1585340554073572E-2</c:v>
                </c:pt>
                <c:pt idx="190">
                  <c:v>5.1559346515441778E-2</c:v>
                </c:pt>
                <c:pt idx="191">
                  <c:v>5.1311871979234015E-2</c:v>
                </c:pt>
                <c:pt idx="192">
                  <c:v>5.1008272419164211E-2</c:v>
                </c:pt>
                <c:pt idx="193">
                  <c:v>5.0907115128686238E-2</c:v>
                </c:pt>
                <c:pt idx="194">
                  <c:v>5.0966725426245939E-2</c:v>
                </c:pt>
                <c:pt idx="195">
                  <c:v>5.0129887532681175E-2</c:v>
                </c:pt>
                <c:pt idx="196">
                  <c:v>4.9238690256260341E-2</c:v>
                </c:pt>
                <c:pt idx="197">
                  <c:v>4.9415437560976834E-2</c:v>
                </c:pt>
                <c:pt idx="198">
                  <c:v>4.9326799124455152E-2</c:v>
                </c:pt>
                <c:pt idx="199">
                  <c:v>4.9898578973966948E-2</c:v>
                </c:pt>
                <c:pt idx="200">
                  <c:v>4.9972287376772846E-2</c:v>
                </c:pt>
                <c:pt idx="201">
                  <c:v>4.9650097371974303E-2</c:v>
                </c:pt>
                <c:pt idx="202">
                  <c:v>4.9701684579641629E-2</c:v>
                </c:pt>
                <c:pt idx="203">
                  <c:v>4.9608905224029262E-2</c:v>
                </c:pt>
                <c:pt idx="204">
                  <c:v>4.9168955610403305E-2</c:v>
                </c:pt>
                <c:pt idx="205">
                  <c:v>4.8781066276386648E-2</c:v>
                </c:pt>
                <c:pt idx="206">
                  <c:v>4.8985579002474161E-2</c:v>
                </c:pt>
                <c:pt idx="207">
                  <c:v>4.874863732085917E-2</c:v>
                </c:pt>
                <c:pt idx="208">
                  <c:v>4.8608735188198263E-2</c:v>
                </c:pt>
                <c:pt idx="209">
                  <c:v>4.9485126552274654E-2</c:v>
                </c:pt>
                <c:pt idx="210">
                  <c:v>4.9664887471975831E-2</c:v>
                </c:pt>
                <c:pt idx="211">
                  <c:v>4.9769755723361897E-2</c:v>
                </c:pt>
                <c:pt idx="212">
                  <c:v>4.9772998939651633E-2</c:v>
                </c:pt>
                <c:pt idx="213">
                  <c:v>5.0160208510268145E-2</c:v>
                </c:pt>
                <c:pt idx="214">
                  <c:v>5.028954429587474E-2</c:v>
                </c:pt>
                <c:pt idx="215">
                  <c:v>5.0143636036945653E-2</c:v>
                </c:pt>
                <c:pt idx="216">
                  <c:v>4.9795408018209759E-2</c:v>
                </c:pt>
                <c:pt idx="217">
                  <c:v>4.9864782147697899E-2</c:v>
                </c:pt>
                <c:pt idx="218">
                  <c:v>4.9615718741757069E-2</c:v>
                </c:pt>
                <c:pt idx="219">
                  <c:v>4.9674603978208186E-2</c:v>
                </c:pt>
                <c:pt idx="220">
                  <c:v>4.9578495205024144E-2</c:v>
                </c:pt>
                <c:pt idx="221">
                  <c:v>4.9126456742719586E-2</c:v>
                </c:pt>
                <c:pt idx="222">
                  <c:v>4.8525346952837493E-2</c:v>
                </c:pt>
                <c:pt idx="223">
                  <c:v>4.8777765708056399E-2</c:v>
                </c:pt>
                <c:pt idx="224">
                  <c:v>4.8711155893310376E-2</c:v>
                </c:pt>
                <c:pt idx="225">
                  <c:v>4.8758519386612117E-2</c:v>
                </c:pt>
                <c:pt idx="226">
                  <c:v>4.9152874959173184E-2</c:v>
                </c:pt>
                <c:pt idx="227">
                  <c:v>4.9310280371960363E-2</c:v>
                </c:pt>
                <c:pt idx="228">
                  <c:v>4.9747759624742011E-2</c:v>
                </c:pt>
                <c:pt idx="229">
                  <c:v>4.9716195869249198E-2</c:v>
                </c:pt>
                <c:pt idx="230">
                  <c:v>4.9815503506962025E-2</c:v>
                </c:pt>
                <c:pt idx="231">
                  <c:v>5.0364714870922145E-2</c:v>
                </c:pt>
                <c:pt idx="232">
                  <c:v>4.9728826076132868E-2</c:v>
                </c:pt>
                <c:pt idx="233">
                  <c:v>4.945871365744E-2</c:v>
                </c:pt>
                <c:pt idx="234">
                  <c:v>4.8933362692510286E-2</c:v>
                </c:pt>
                <c:pt idx="235">
                  <c:v>4.8606740983177521E-2</c:v>
                </c:pt>
                <c:pt idx="236">
                  <c:v>4.8142830041194178E-2</c:v>
                </c:pt>
                <c:pt idx="237">
                  <c:v>4.847382915139567E-2</c:v>
                </c:pt>
                <c:pt idx="238">
                  <c:v>4.89020992043976E-2</c:v>
                </c:pt>
                <c:pt idx="239">
                  <c:v>4.8873596291992748E-2</c:v>
                </c:pt>
                <c:pt idx="240">
                  <c:v>4.8618270790680464E-2</c:v>
                </c:pt>
                <c:pt idx="241">
                  <c:v>4.8089655946711336E-2</c:v>
                </c:pt>
                <c:pt idx="242">
                  <c:v>4.7880581551368789E-2</c:v>
                </c:pt>
                <c:pt idx="243">
                  <c:v>4.7648729429263091E-2</c:v>
                </c:pt>
                <c:pt idx="244">
                  <c:v>4.7006110454928016E-2</c:v>
                </c:pt>
                <c:pt idx="245">
                  <c:v>4.6731154019509412E-2</c:v>
                </c:pt>
                <c:pt idx="246">
                  <c:v>4.6880922164858389E-2</c:v>
                </c:pt>
                <c:pt idx="247">
                  <c:v>4.7061892226979651E-2</c:v>
                </c:pt>
                <c:pt idx="248">
                  <c:v>4.7233609264481828E-2</c:v>
                </c:pt>
              </c:numCache>
            </c:numRef>
          </c:val>
          <c:smooth val="0"/>
        </c:ser>
        <c:ser>
          <c:idx val="1"/>
          <c:order val="1"/>
          <c:tx>
            <c:strRef>
              <c:f>'K3.2 Dôchodkové sporenie'!$J$101</c:f>
              <c:strCache>
                <c:ptCount val="1"/>
                <c:pt idx="0">
                  <c:v>Zmiešané d.f.</c:v>
                </c:pt>
              </c:strCache>
            </c:strRef>
          </c:tx>
          <c:spPr>
            <a:ln>
              <a:solidFill>
                <a:schemeClr val="bg1">
                  <a:lumMod val="50000"/>
                </a:schemeClr>
              </a:solidFill>
            </a:ln>
          </c:spPr>
          <c:marker>
            <c:symbol val="none"/>
          </c:marker>
          <c:cat>
            <c:numRef>
              <c:f>'K3.2 Dôchodkové sporenie'!$H$102:$H$350</c:f>
              <c:numCache>
                <c:formatCode>m/d/yyyy</c:formatCode>
                <c:ptCount val="24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43193</c:v>
                </c:pt>
                <c:pt idx="64">
                  <c:v>43194</c:v>
                </c:pt>
                <c:pt idx="65">
                  <c:v>43195</c:v>
                </c:pt>
                <c:pt idx="66">
                  <c:v>43196</c:v>
                </c:pt>
                <c:pt idx="67">
                  <c:v>43199</c:v>
                </c:pt>
                <c:pt idx="68">
                  <c:v>43200</c:v>
                </c:pt>
                <c:pt idx="69">
                  <c:v>43201</c:v>
                </c:pt>
                <c:pt idx="70">
                  <c:v>43202</c:v>
                </c:pt>
                <c:pt idx="71">
                  <c:v>43203</c:v>
                </c:pt>
                <c:pt idx="72">
                  <c:v>43206</c:v>
                </c:pt>
                <c:pt idx="73">
                  <c:v>43207</c:v>
                </c:pt>
                <c:pt idx="74">
                  <c:v>43208</c:v>
                </c:pt>
                <c:pt idx="75">
                  <c:v>43209</c:v>
                </c:pt>
                <c:pt idx="76">
                  <c:v>43210</c:v>
                </c:pt>
                <c:pt idx="77">
                  <c:v>43213</c:v>
                </c:pt>
                <c:pt idx="78">
                  <c:v>43214</c:v>
                </c:pt>
                <c:pt idx="79">
                  <c:v>43215</c:v>
                </c:pt>
                <c:pt idx="80">
                  <c:v>43216</c:v>
                </c:pt>
                <c:pt idx="81">
                  <c:v>43217</c:v>
                </c:pt>
                <c:pt idx="82">
                  <c:v>43220</c:v>
                </c:pt>
                <c:pt idx="83">
                  <c:v>43222</c:v>
                </c:pt>
                <c:pt idx="84">
                  <c:v>43223</c:v>
                </c:pt>
                <c:pt idx="85">
                  <c:v>43224</c:v>
                </c:pt>
                <c:pt idx="86">
                  <c:v>43227</c:v>
                </c:pt>
                <c:pt idx="87">
                  <c:v>43229</c:v>
                </c:pt>
                <c:pt idx="88">
                  <c:v>43230</c:v>
                </c:pt>
                <c:pt idx="89">
                  <c:v>43231</c:v>
                </c:pt>
                <c:pt idx="90">
                  <c:v>43234</c:v>
                </c:pt>
                <c:pt idx="91">
                  <c:v>43235</c:v>
                </c:pt>
                <c:pt idx="92">
                  <c:v>43236</c:v>
                </c:pt>
                <c:pt idx="93">
                  <c:v>43237</c:v>
                </c:pt>
                <c:pt idx="94">
                  <c:v>43238</c:v>
                </c:pt>
                <c:pt idx="95">
                  <c:v>43241</c:v>
                </c:pt>
                <c:pt idx="96">
                  <c:v>43242</c:v>
                </c:pt>
                <c:pt idx="97">
                  <c:v>43243</c:v>
                </c:pt>
                <c:pt idx="98">
                  <c:v>43244</c:v>
                </c:pt>
                <c:pt idx="99">
                  <c:v>43245</c:v>
                </c:pt>
                <c:pt idx="100">
                  <c:v>43248</c:v>
                </c:pt>
                <c:pt idx="101">
                  <c:v>43249</c:v>
                </c:pt>
                <c:pt idx="102">
                  <c:v>43250</c:v>
                </c:pt>
                <c:pt idx="103">
                  <c:v>43251</c:v>
                </c:pt>
                <c:pt idx="104">
                  <c:v>43252</c:v>
                </c:pt>
                <c:pt idx="105">
                  <c:v>43255</c:v>
                </c:pt>
                <c:pt idx="106">
                  <c:v>43256</c:v>
                </c:pt>
                <c:pt idx="107">
                  <c:v>43257</c:v>
                </c:pt>
                <c:pt idx="108">
                  <c:v>43258</c:v>
                </c:pt>
                <c:pt idx="109">
                  <c:v>43259</c:v>
                </c:pt>
                <c:pt idx="110">
                  <c:v>43262</c:v>
                </c:pt>
                <c:pt idx="111">
                  <c:v>43263</c:v>
                </c:pt>
                <c:pt idx="112">
                  <c:v>43264</c:v>
                </c:pt>
                <c:pt idx="113">
                  <c:v>43265</c:v>
                </c:pt>
                <c:pt idx="114">
                  <c:v>43266</c:v>
                </c:pt>
                <c:pt idx="115">
                  <c:v>43269</c:v>
                </c:pt>
                <c:pt idx="116">
                  <c:v>43270</c:v>
                </c:pt>
                <c:pt idx="117">
                  <c:v>43271</c:v>
                </c:pt>
                <c:pt idx="118">
                  <c:v>43272</c:v>
                </c:pt>
                <c:pt idx="119">
                  <c:v>43273</c:v>
                </c:pt>
                <c:pt idx="120">
                  <c:v>43276</c:v>
                </c:pt>
                <c:pt idx="121">
                  <c:v>43277</c:v>
                </c:pt>
                <c:pt idx="122">
                  <c:v>43278</c:v>
                </c:pt>
                <c:pt idx="123">
                  <c:v>43279</c:v>
                </c:pt>
                <c:pt idx="124">
                  <c:v>43280</c:v>
                </c:pt>
                <c:pt idx="125">
                  <c:v>43283</c:v>
                </c:pt>
                <c:pt idx="126">
                  <c:v>43284</c:v>
                </c:pt>
                <c:pt idx="127">
                  <c:v>43285</c:v>
                </c:pt>
                <c:pt idx="128">
                  <c:v>43287</c:v>
                </c:pt>
                <c:pt idx="129">
                  <c:v>43290</c:v>
                </c:pt>
                <c:pt idx="130">
                  <c:v>43291</c:v>
                </c:pt>
                <c:pt idx="131">
                  <c:v>43292</c:v>
                </c:pt>
                <c:pt idx="132">
                  <c:v>43293</c:v>
                </c:pt>
                <c:pt idx="133">
                  <c:v>43294</c:v>
                </c:pt>
                <c:pt idx="134">
                  <c:v>43297</c:v>
                </c:pt>
                <c:pt idx="135">
                  <c:v>43298</c:v>
                </c:pt>
                <c:pt idx="136">
                  <c:v>43299</c:v>
                </c:pt>
                <c:pt idx="137">
                  <c:v>43300</c:v>
                </c:pt>
                <c:pt idx="138">
                  <c:v>43301</c:v>
                </c:pt>
                <c:pt idx="139">
                  <c:v>43304</c:v>
                </c:pt>
                <c:pt idx="140">
                  <c:v>43305</c:v>
                </c:pt>
                <c:pt idx="141">
                  <c:v>43306</c:v>
                </c:pt>
                <c:pt idx="142">
                  <c:v>43307</c:v>
                </c:pt>
                <c:pt idx="143">
                  <c:v>43308</c:v>
                </c:pt>
                <c:pt idx="144">
                  <c:v>43311</c:v>
                </c:pt>
                <c:pt idx="145">
                  <c:v>43312</c:v>
                </c:pt>
                <c:pt idx="146">
                  <c:v>43313</c:v>
                </c:pt>
                <c:pt idx="147">
                  <c:v>43314</c:v>
                </c:pt>
                <c:pt idx="148">
                  <c:v>43315</c:v>
                </c:pt>
                <c:pt idx="149">
                  <c:v>43318</c:v>
                </c:pt>
                <c:pt idx="150">
                  <c:v>43319</c:v>
                </c:pt>
                <c:pt idx="151">
                  <c:v>43320</c:v>
                </c:pt>
                <c:pt idx="152">
                  <c:v>43321</c:v>
                </c:pt>
                <c:pt idx="153">
                  <c:v>43322</c:v>
                </c:pt>
                <c:pt idx="154">
                  <c:v>43325</c:v>
                </c:pt>
                <c:pt idx="155">
                  <c:v>43326</c:v>
                </c:pt>
                <c:pt idx="156">
                  <c:v>43327</c:v>
                </c:pt>
                <c:pt idx="157">
                  <c:v>43328</c:v>
                </c:pt>
                <c:pt idx="158">
                  <c:v>43329</c:v>
                </c:pt>
                <c:pt idx="159">
                  <c:v>43332</c:v>
                </c:pt>
                <c:pt idx="160">
                  <c:v>43333</c:v>
                </c:pt>
                <c:pt idx="161">
                  <c:v>43334</c:v>
                </c:pt>
                <c:pt idx="162">
                  <c:v>43335</c:v>
                </c:pt>
                <c:pt idx="163">
                  <c:v>43336</c:v>
                </c:pt>
                <c:pt idx="164">
                  <c:v>43339</c:v>
                </c:pt>
                <c:pt idx="165">
                  <c:v>43340</c:v>
                </c:pt>
                <c:pt idx="166">
                  <c:v>43342</c:v>
                </c:pt>
                <c:pt idx="167">
                  <c:v>43343</c:v>
                </c:pt>
                <c:pt idx="168">
                  <c:v>43346</c:v>
                </c:pt>
                <c:pt idx="169">
                  <c:v>43347</c:v>
                </c:pt>
                <c:pt idx="170">
                  <c:v>43348</c:v>
                </c:pt>
                <c:pt idx="171">
                  <c:v>43349</c:v>
                </c:pt>
                <c:pt idx="172">
                  <c:v>43350</c:v>
                </c:pt>
                <c:pt idx="173">
                  <c:v>43353</c:v>
                </c:pt>
                <c:pt idx="174">
                  <c:v>43354</c:v>
                </c:pt>
                <c:pt idx="175">
                  <c:v>43355</c:v>
                </c:pt>
                <c:pt idx="176">
                  <c:v>43356</c:v>
                </c:pt>
                <c:pt idx="177">
                  <c:v>43357</c:v>
                </c:pt>
                <c:pt idx="178">
                  <c:v>43360</c:v>
                </c:pt>
                <c:pt idx="179">
                  <c:v>43361</c:v>
                </c:pt>
                <c:pt idx="180">
                  <c:v>43362</c:v>
                </c:pt>
                <c:pt idx="181">
                  <c:v>43363</c:v>
                </c:pt>
                <c:pt idx="182">
                  <c:v>43364</c:v>
                </c:pt>
                <c:pt idx="183">
                  <c:v>43367</c:v>
                </c:pt>
                <c:pt idx="184">
                  <c:v>43368</c:v>
                </c:pt>
                <c:pt idx="185">
                  <c:v>43369</c:v>
                </c:pt>
                <c:pt idx="186">
                  <c:v>43370</c:v>
                </c:pt>
                <c:pt idx="187">
                  <c:v>43371</c:v>
                </c:pt>
                <c:pt idx="188">
                  <c:v>43374</c:v>
                </c:pt>
                <c:pt idx="189">
                  <c:v>43375</c:v>
                </c:pt>
                <c:pt idx="190">
                  <c:v>43376</c:v>
                </c:pt>
                <c:pt idx="191">
                  <c:v>43377</c:v>
                </c:pt>
                <c:pt idx="192">
                  <c:v>43378</c:v>
                </c:pt>
                <c:pt idx="193">
                  <c:v>43381</c:v>
                </c:pt>
                <c:pt idx="194">
                  <c:v>43382</c:v>
                </c:pt>
                <c:pt idx="195">
                  <c:v>43383</c:v>
                </c:pt>
                <c:pt idx="196">
                  <c:v>43384</c:v>
                </c:pt>
                <c:pt idx="197">
                  <c:v>43385</c:v>
                </c:pt>
                <c:pt idx="198">
                  <c:v>43388</c:v>
                </c:pt>
                <c:pt idx="199">
                  <c:v>43389</c:v>
                </c:pt>
                <c:pt idx="200">
                  <c:v>43390</c:v>
                </c:pt>
                <c:pt idx="201">
                  <c:v>43391</c:v>
                </c:pt>
                <c:pt idx="202">
                  <c:v>43392</c:v>
                </c:pt>
                <c:pt idx="203">
                  <c:v>43395</c:v>
                </c:pt>
                <c:pt idx="204">
                  <c:v>43396</c:v>
                </c:pt>
                <c:pt idx="205">
                  <c:v>43397</c:v>
                </c:pt>
                <c:pt idx="206">
                  <c:v>43398</c:v>
                </c:pt>
                <c:pt idx="207">
                  <c:v>43399</c:v>
                </c:pt>
                <c:pt idx="208">
                  <c:v>43402</c:v>
                </c:pt>
                <c:pt idx="209">
                  <c:v>43404</c:v>
                </c:pt>
                <c:pt idx="210">
                  <c:v>43406</c:v>
                </c:pt>
                <c:pt idx="211">
                  <c:v>43409</c:v>
                </c:pt>
                <c:pt idx="212">
                  <c:v>43410</c:v>
                </c:pt>
                <c:pt idx="213">
                  <c:v>43411</c:v>
                </c:pt>
                <c:pt idx="214">
                  <c:v>43412</c:v>
                </c:pt>
                <c:pt idx="215">
                  <c:v>43413</c:v>
                </c:pt>
                <c:pt idx="216">
                  <c:v>43416</c:v>
                </c:pt>
                <c:pt idx="217">
                  <c:v>43417</c:v>
                </c:pt>
                <c:pt idx="218">
                  <c:v>43418</c:v>
                </c:pt>
                <c:pt idx="219">
                  <c:v>43419</c:v>
                </c:pt>
                <c:pt idx="220">
                  <c:v>43420</c:v>
                </c:pt>
                <c:pt idx="221">
                  <c:v>43423</c:v>
                </c:pt>
                <c:pt idx="222">
                  <c:v>43424</c:v>
                </c:pt>
                <c:pt idx="223">
                  <c:v>43425</c:v>
                </c:pt>
                <c:pt idx="224">
                  <c:v>43426</c:v>
                </c:pt>
                <c:pt idx="225">
                  <c:v>43427</c:v>
                </c:pt>
                <c:pt idx="226">
                  <c:v>43430</c:v>
                </c:pt>
                <c:pt idx="227">
                  <c:v>43431</c:v>
                </c:pt>
                <c:pt idx="228">
                  <c:v>43432</c:v>
                </c:pt>
                <c:pt idx="229">
                  <c:v>43433</c:v>
                </c:pt>
                <c:pt idx="230">
                  <c:v>43434</c:v>
                </c:pt>
                <c:pt idx="231">
                  <c:v>43437</c:v>
                </c:pt>
                <c:pt idx="232">
                  <c:v>43438</c:v>
                </c:pt>
                <c:pt idx="233">
                  <c:v>43439</c:v>
                </c:pt>
                <c:pt idx="234">
                  <c:v>43440</c:v>
                </c:pt>
                <c:pt idx="235">
                  <c:v>43441</c:v>
                </c:pt>
                <c:pt idx="236">
                  <c:v>43444</c:v>
                </c:pt>
                <c:pt idx="237">
                  <c:v>43445</c:v>
                </c:pt>
                <c:pt idx="238">
                  <c:v>43446</c:v>
                </c:pt>
                <c:pt idx="239">
                  <c:v>43447</c:v>
                </c:pt>
                <c:pt idx="240">
                  <c:v>43448</c:v>
                </c:pt>
                <c:pt idx="241">
                  <c:v>43451</c:v>
                </c:pt>
                <c:pt idx="242">
                  <c:v>43452</c:v>
                </c:pt>
                <c:pt idx="243">
                  <c:v>43453</c:v>
                </c:pt>
                <c:pt idx="244">
                  <c:v>43454</c:v>
                </c:pt>
                <c:pt idx="245">
                  <c:v>43455</c:v>
                </c:pt>
                <c:pt idx="246">
                  <c:v>43461</c:v>
                </c:pt>
                <c:pt idx="247">
                  <c:v>43462</c:v>
                </c:pt>
                <c:pt idx="248">
                  <c:v>43465</c:v>
                </c:pt>
              </c:numCache>
            </c:numRef>
          </c:cat>
          <c:val>
            <c:numRef>
              <c:f>'K3.2 Dôchodkové sporenie'!$J$102:$J$350</c:f>
              <c:numCache>
                <c:formatCode>General</c:formatCode>
                <c:ptCount val="249"/>
                <c:pt idx="0">
                  <c:v>4.8547682359713663E-2</c:v>
                </c:pt>
                <c:pt idx="1">
                  <c:v>4.875061775851617E-2</c:v>
                </c:pt>
                <c:pt idx="2">
                  <c:v>4.8970953517495433E-2</c:v>
                </c:pt>
                <c:pt idx="3">
                  <c:v>4.9117524160352408E-2</c:v>
                </c:pt>
                <c:pt idx="4">
                  <c:v>4.9223396395659397E-2</c:v>
                </c:pt>
                <c:pt idx="5">
                  <c:v>4.924020191368772E-2</c:v>
                </c:pt>
                <c:pt idx="6">
                  <c:v>4.9089713337358981E-2</c:v>
                </c:pt>
                <c:pt idx="7">
                  <c:v>4.9082955468603244E-2</c:v>
                </c:pt>
                <c:pt idx="8">
                  <c:v>4.9129689499137423E-2</c:v>
                </c:pt>
                <c:pt idx="9">
                  <c:v>4.8986648242551716E-2</c:v>
                </c:pt>
                <c:pt idx="10">
                  <c:v>4.909027529429412E-2</c:v>
                </c:pt>
                <c:pt idx="11">
                  <c:v>4.9190105772611833E-2</c:v>
                </c:pt>
                <c:pt idx="12">
                  <c:v>4.9198486984535612E-2</c:v>
                </c:pt>
                <c:pt idx="13">
                  <c:v>4.9289338485282441E-2</c:v>
                </c:pt>
                <c:pt idx="14">
                  <c:v>4.9424015509361569E-2</c:v>
                </c:pt>
                <c:pt idx="15">
                  <c:v>4.951984350888522E-2</c:v>
                </c:pt>
                <c:pt idx="16">
                  <c:v>4.9415666819555455E-2</c:v>
                </c:pt>
                <c:pt idx="17">
                  <c:v>4.9278550501957522E-2</c:v>
                </c:pt>
                <c:pt idx="18">
                  <c:v>4.938837115306717E-2</c:v>
                </c:pt>
                <c:pt idx="19">
                  <c:v>4.9285828734766488E-2</c:v>
                </c:pt>
                <c:pt idx="20">
                  <c:v>4.9021157726605737E-2</c:v>
                </c:pt>
                <c:pt idx="21">
                  <c:v>4.9025030371987799E-2</c:v>
                </c:pt>
                <c:pt idx="22">
                  <c:v>4.8909770233436747E-2</c:v>
                </c:pt>
                <c:pt idx="23">
                  <c:v>4.8553958445109666E-2</c:v>
                </c:pt>
                <c:pt idx="24">
                  <c:v>4.8228024098844427E-2</c:v>
                </c:pt>
                <c:pt idx="25">
                  <c:v>4.797517513776485E-2</c:v>
                </c:pt>
                <c:pt idx="26">
                  <c:v>4.8165625894022214E-2</c:v>
                </c:pt>
                <c:pt idx="27">
                  <c:v>4.7730701753059317E-2</c:v>
                </c:pt>
                <c:pt idx="28">
                  <c:v>4.7509378179748464E-2</c:v>
                </c:pt>
                <c:pt idx="29">
                  <c:v>4.7773841388873736E-2</c:v>
                </c:pt>
                <c:pt idx="30">
                  <c:v>4.7701520022438632E-2</c:v>
                </c:pt>
                <c:pt idx="31">
                  <c:v>4.7872820274996654E-2</c:v>
                </c:pt>
                <c:pt idx="32">
                  <c:v>4.79416989457251E-2</c:v>
                </c:pt>
                <c:pt idx="33">
                  <c:v>4.8139886593790947E-2</c:v>
                </c:pt>
                <c:pt idx="34">
                  <c:v>4.8088983020207865E-2</c:v>
                </c:pt>
                <c:pt idx="35">
                  <c:v>4.812392052686789E-2</c:v>
                </c:pt>
                <c:pt idx="36">
                  <c:v>4.8158270032545816E-2</c:v>
                </c:pt>
                <c:pt idx="37">
                  <c:v>4.8154801631018047E-2</c:v>
                </c:pt>
                <c:pt idx="38">
                  <c:v>4.8257777739350839E-2</c:v>
                </c:pt>
                <c:pt idx="39">
                  <c:v>4.8395489000740297E-2</c:v>
                </c:pt>
                <c:pt idx="40">
                  <c:v>4.829891612040825E-2</c:v>
                </c:pt>
                <c:pt idx="41">
                  <c:v>4.8200299758969334E-2</c:v>
                </c:pt>
                <c:pt idx="42">
                  <c:v>4.8029622022535377E-2</c:v>
                </c:pt>
                <c:pt idx="43">
                  <c:v>4.7657299629253747E-2</c:v>
                </c:pt>
                <c:pt idx="44">
                  <c:v>4.782382245685534E-2</c:v>
                </c:pt>
                <c:pt idx="45">
                  <c:v>4.7856915395808344E-2</c:v>
                </c:pt>
                <c:pt idx="46">
                  <c:v>4.7925723471677305E-2</c:v>
                </c:pt>
                <c:pt idx="47">
                  <c:v>4.8042873082028682E-2</c:v>
                </c:pt>
                <c:pt idx="48">
                  <c:v>4.8288445688669072E-2</c:v>
                </c:pt>
                <c:pt idx="49">
                  <c:v>4.838395587084196E-2</c:v>
                </c:pt>
                <c:pt idx="50">
                  <c:v>4.8176061444898832E-2</c:v>
                </c:pt>
                <c:pt idx="51">
                  <c:v>4.8146343010852265E-2</c:v>
                </c:pt>
                <c:pt idx="52">
                  <c:v>4.8182442036065476E-2</c:v>
                </c:pt>
                <c:pt idx="53">
                  <c:v>4.8216844036905779E-2</c:v>
                </c:pt>
                <c:pt idx="54">
                  <c:v>4.7936857447447696E-2</c:v>
                </c:pt>
                <c:pt idx="55">
                  <c:v>4.806746109750859E-2</c:v>
                </c:pt>
                <c:pt idx="56">
                  <c:v>4.8104184151194725E-2</c:v>
                </c:pt>
                <c:pt idx="57">
                  <c:v>4.7710433457625129E-2</c:v>
                </c:pt>
                <c:pt idx="58">
                  <c:v>4.7377537609089228E-2</c:v>
                </c:pt>
                <c:pt idx="59">
                  <c:v>4.741443363798499E-2</c:v>
                </c:pt>
                <c:pt idx="60">
                  <c:v>4.7529493802809512E-2</c:v>
                </c:pt>
                <c:pt idx="61">
                  <c:v>4.7462990714125741E-2</c:v>
                </c:pt>
                <c:pt idx="62">
                  <c:v>4.7687539924106133E-2</c:v>
                </c:pt>
                <c:pt idx="63">
                  <c:v>4.7595199845880731E-2</c:v>
                </c:pt>
                <c:pt idx="64">
                  <c:v>4.75957377864955E-2</c:v>
                </c:pt>
                <c:pt idx="65">
                  <c:v>4.7969219354825003E-2</c:v>
                </c:pt>
                <c:pt idx="66">
                  <c:v>4.775157559438422E-2</c:v>
                </c:pt>
                <c:pt idx="67">
                  <c:v>4.7719998125995158E-2</c:v>
                </c:pt>
                <c:pt idx="68">
                  <c:v>4.7811991728670469E-2</c:v>
                </c:pt>
                <c:pt idx="69">
                  <c:v>4.772521228952372E-2</c:v>
                </c:pt>
                <c:pt idx="70">
                  <c:v>4.7922884153558915E-2</c:v>
                </c:pt>
                <c:pt idx="71">
                  <c:v>4.7921606514478222E-2</c:v>
                </c:pt>
                <c:pt idx="72">
                  <c:v>4.789032483343883E-2</c:v>
                </c:pt>
                <c:pt idx="73">
                  <c:v>4.8081688959704792E-2</c:v>
                </c:pt>
                <c:pt idx="74">
                  <c:v>4.8157620359724519E-2</c:v>
                </c:pt>
                <c:pt idx="75">
                  <c:v>4.8072369996910169E-2</c:v>
                </c:pt>
                <c:pt idx="76">
                  <c:v>4.7980505478564646E-2</c:v>
                </c:pt>
                <c:pt idx="77">
                  <c:v>4.8002462963350881E-2</c:v>
                </c:pt>
                <c:pt idx="78">
                  <c:v>4.790640176073746E-2</c:v>
                </c:pt>
                <c:pt idx="79">
                  <c:v>4.7743994058231223E-2</c:v>
                </c:pt>
                <c:pt idx="80">
                  <c:v>4.7975446444765035E-2</c:v>
                </c:pt>
                <c:pt idx="81">
                  <c:v>4.8083011514872209E-2</c:v>
                </c:pt>
                <c:pt idx="82">
                  <c:v>4.8085554449625645E-2</c:v>
                </c:pt>
                <c:pt idx="83">
                  <c:v>4.8009069776271514E-2</c:v>
                </c:pt>
                <c:pt idx="84">
                  <c:v>4.786895253189187E-2</c:v>
                </c:pt>
                <c:pt idx="85">
                  <c:v>4.8027254972456107E-2</c:v>
                </c:pt>
                <c:pt idx="86">
                  <c:v>4.8102185403143358E-2</c:v>
                </c:pt>
                <c:pt idx="87">
                  <c:v>4.8140388999578447E-2</c:v>
                </c:pt>
                <c:pt idx="88">
                  <c:v>4.8368263326692272E-2</c:v>
                </c:pt>
                <c:pt idx="89">
                  <c:v>4.8382485083622223E-2</c:v>
                </c:pt>
                <c:pt idx="90">
                  <c:v>4.8370566972901777E-2</c:v>
                </c:pt>
                <c:pt idx="91">
                  <c:v>4.8175903563807895E-2</c:v>
                </c:pt>
                <c:pt idx="92">
                  <c:v>4.8295700472259451E-2</c:v>
                </c:pt>
                <c:pt idx="93">
                  <c:v>4.8223522132469707E-2</c:v>
                </c:pt>
                <c:pt idx="94">
                  <c:v>4.8119288572736604E-2</c:v>
                </c:pt>
                <c:pt idx="95">
                  <c:v>4.8163024807419935E-2</c:v>
                </c:pt>
                <c:pt idx="96">
                  <c:v>4.8234399588861901E-2</c:v>
                </c:pt>
                <c:pt idx="97">
                  <c:v>4.8140160316004647E-2</c:v>
                </c:pt>
                <c:pt idx="98">
                  <c:v>4.8078504525455153E-2</c:v>
                </c:pt>
                <c:pt idx="99">
                  <c:v>4.8120824329689206E-2</c:v>
                </c:pt>
                <c:pt idx="100">
                  <c:v>4.8077350324022015E-2</c:v>
                </c:pt>
                <c:pt idx="101">
                  <c:v>4.7765279702060445E-2</c:v>
                </c:pt>
                <c:pt idx="102">
                  <c:v>4.7777353840885529E-2</c:v>
                </c:pt>
                <c:pt idx="103">
                  <c:v>4.7712788942781068E-2</c:v>
                </c:pt>
                <c:pt idx="104">
                  <c:v>4.7953006718949184E-2</c:v>
                </c:pt>
                <c:pt idx="105">
                  <c:v>4.8110463838673116E-2</c:v>
                </c:pt>
                <c:pt idx="106">
                  <c:v>4.8128720238759741E-2</c:v>
                </c:pt>
                <c:pt idx="107">
                  <c:v>4.8107851980363624E-2</c:v>
                </c:pt>
                <c:pt idx="108">
                  <c:v>4.8058409648667158E-2</c:v>
                </c:pt>
                <c:pt idx="109">
                  <c:v>4.7998508223382037E-2</c:v>
                </c:pt>
                <c:pt idx="110">
                  <c:v>4.8103529348247083E-2</c:v>
                </c:pt>
                <c:pt idx="111">
                  <c:v>4.808570802038295E-2</c:v>
                </c:pt>
                <c:pt idx="112">
                  <c:v>4.8075942625403045E-2</c:v>
                </c:pt>
                <c:pt idx="113">
                  <c:v>4.8231212961189651E-2</c:v>
                </c:pt>
                <c:pt idx="114">
                  <c:v>4.8129501991656366E-2</c:v>
                </c:pt>
                <c:pt idx="115">
                  <c:v>4.7933416203894574E-2</c:v>
                </c:pt>
                <c:pt idx="116">
                  <c:v>4.7819375392623854E-2</c:v>
                </c:pt>
                <c:pt idx="117">
                  <c:v>4.7898475513523796E-2</c:v>
                </c:pt>
                <c:pt idx="118">
                  <c:v>4.7711934756812791E-2</c:v>
                </c:pt>
                <c:pt idx="119">
                  <c:v>4.7799727507827315E-2</c:v>
                </c:pt>
                <c:pt idx="120">
                  <c:v>4.7409464508120211E-2</c:v>
                </c:pt>
                <c:pt idx="121">
                  <c:v>4.7422048013342717E-2</c:v>
                </c:pt>
                <c:pt idx="122">
                  <c:v>4.7447146096882331E-2</c:v>
                </c:pt>
                <c:pt idx="123">
                  <c:v>4.7392607923490003E-2</c:v>
                </c:pt>
                <c:pt idx="124">
                  <c:v>4.7548394865707777E-2</c:v>
                </c:pt>
                <c:pt idx="125">
                  <c:v>4.7422364875834913E-2</c:v>
                </c:pt>
                <c:pt idx="126">
                  <c:v>4.7526761926208048E-2</c:v>
                </c:pt>
                <c:pt idx="127">
                  <c:v>4.7575524070238878E-2</c:v>
                </c:pt>
                <c:pt idx="128">
                  <c:v>4.7688369208760253E-2</c:v>
                </c:pt>
                <c:pt idx="129">
                  <c:v>4.7847108842020779E-2</c:v>
                </c:pt>
                <c:pt idx="130">
                  <c:v>4.791906162080635E-2</c:v>
                </c:pt>
                <c:pt idx="131">
                  <c:v>4.7672075554870963E-2</c:v>
                </c:pt>
                <c:pt idx="132">
                  <c:v>4.7860269155980024E-2</c:v>
                </c:pt>
                <c:pt idx="133">
                  <c:v>4.7948610608240391E-2</c:v>
                </c:pt>
                <c:pt idx="134">
                  <c:v>4.7847446334420431E-2</c:v>
                </c:pt>
                <c:pt idx="135">
                  <c:v>4.7927130313630897E-2</c:v>
                </c:pt>
                <c:pt idx="136">
                  <c:v>4.8006932199863052E-2</c:v>
                </c:pt>
                <c:pt idx="137">
                  <c:v>4.7919214699926979E-2</c:v>
                </c:pt>
                <c:pt idx="138">
                  <c:v>4.7892639201888687E-2</c:v>
                </c:pt>
                <c:pt idx="139">
                  <c:v>4.7872334977269969E-2</c:v>
                </c:pt>
                <c:pt idx="140">
                  <c:v>4.8078972620399354E-2</c:v>
                </c:pt>
                <c:pt idx="141">
                  <c:v>4.8176072613027907E-2</c:v>
                </c:pt>
                <c:pt idx="142">
                  <c:v>4.8278054544524121E-2</c:v>
                </c:pt>
                <c:pt idx="143">
                  <c:v>4.8321085644818226E-2</c:v>
                </c:pt>
                <c:pt idx="144">
                  <c:v>4.8221913368044059E-2</c:v>
                </c:pt>
                <c:pt idx="145">
                  <c:v>4.8269591221424775E-2</c:v>
                </c:pt>
                <c:pt idx="146">
                  <c:v>4.8238235793229181E-2</c:v>
                </c:pt>
                <c:pt idx="147">
                  <c:v>4.8163612668145381E-2</c:v>
                </c:pt>
                <c:pt idx="148">
                  <c:v>4.8327522072431468E-2</c:v>
                </c:pt>
                <c:pt idx="149">
                  <c:v>4.8407974701043799E-2</c:v>
                </c:pt>
                <c:pt idx="150">
                  <c:v>4.8475332521883616E-2</c:v>
                </c:pt>
                <c:pt idx="151">
                  <c:v>4.8441118244356644E-2</c:v>
                </c:pt>
                <c:pt idx="152">
                  <c:v>4.843302706124477E-2</c:v>
                </c:pt>
                <c:pt idx="153">
                  <c:v>4.8233544454983603E-2</c:v>
                </c:pt>
                <c:pt idx="154">
                  <c:v>4.8063431650958416E-2</c:v>
                </c:pt>
                <c:pt idx="155">
                  <c:v>4.8146090413061102E-2</c:v>
                </c:pt>
                <c:pt idx="156">
                  <c:v>4.7890410731232742E-2</c:v>
                </c:pt>
                <c:pt idx="157">
                  <c:v>4.803388888955934E-2</c:v>
                </c:pt>
                <c:pt idx="158">
                  <c:v>4.798990807908235E-2</c:v>
                </c:pt>
                <c:pt idx="159">
                  <c:v>4.8094827358721816E-2</c:v>
                </c:pt>
                <c:pt idx="160">
                  <c:v>4.8187554905640181E-2</c:v>
                </c:pt>
                <c:pt idx="161">
                  <c:v>4.8145890741770295E-2</c:v>
                </c:pt>
                <c:pt idx="162">
                  <c:v>4.8103057450983977E-2</c:v>
                </c:pt>
                <c:pt idx="163">
                  <c:v>4.8200101967883262E-2</c:v>
                </c:pt>
                <c:pt idx="164">
                  <c:v>4.8340848748383604E-2</c:v>
                </c:pt>
                <c:pt idx="165">
                  <c:v>4.8293456808906773E-2</c:v>
                </c:pt>
                <c:pt idx="166">
                  <c:v>4.8193878031516139E-2</c:v>
                </c:pt>
                <c:pt idx="167">
                  <c:v>4.8130366763474784E-2</c:v>
                </c:pt>
                <c:pt idx="168">
                  <c:v>4.8190128943242184E-2</c:v>
                </c:pt>
                <c:pt idx="169">
                  <c:v>4.809751840466131E-2</c:v>
                </c:pt>
                <c:pt idx="170">
                  <c:v>4.7897421963354725E-2</c:v>
                </c:pt>
                <c:pt idx="171">
                  <c:v>4.7839386536136272E-2</c:v>
                </c:pt>
                <c:pt idx="172">
                  <c:v>4.7831504729688806E-2</c:v>
                </c:pt>
                <c:pt idx="173">
                  <c:v>4.7872690717590594E-2</c:v>
                </c:pt>
                <c:pt idx="174">
                  <c:v>4.7844097032023324E-2</c:v>
                </c:pt>
                <c:pt idx="175">
                  <c:v>4.7861506565002473E-2</c:v>
                </c:pt>
                <c:pt idx="176">
                  <c:v>4.7919221614236798E-2</c:v>
                </c:pt>
                <c:pt idx="177">
                  <c:v>4.7959012406819872E-2</c:v>
                </c:pt>
                <c:pt idx="178">
                  <c:v>4.7891836371474233E-2</c:v>
                </c:pt>
                <c:pt idx="179">
                  <c:v>4.8014900606973547E-2</c:v>
                </c:pt>
                <c:pt idx="180">
                  <c:v>4.8123030388724106E-2</c:v>
                </c:pt>
                <c:pt idx="181">
                  <c:v>4.8214984170309158E-2</c:v>
                </c:pt>
                <c:pt idx="182">
                  <c:v>4.8267753163207076E-2</c:v>
                </c:pt>
                <c:pt idx="183">
                  <c:v>4.8095812612754051E-2</c:v>
                </c:pt>
                <c:pt idx="184">
                  <c:v>4.8175945255778549E-2</c:v>
                </c:pt>
                <c:pt idx="185">
                  <c:v>4.8265982697705913E-2</c:v>
                </c:pt>
                <c:pt idx="186">
                  <c:v>4.8385727801088949E-2</c:v>
                </c:pt>
                <c:pt idx="187">
                  <c:v>4.8348065912935771E-2</c:v>
                </c:pt>
                <c:pt idx="188">
                  <c:v>4.8345794465173751E-2</c:v>
                </c:pt>
                <c:pt idx="189">
                  <c:v>4.8269139676265942E-2</c:v>
                </c:pt>
                <c:pt idx="190">
                  <c:v>4.8302973066092679E-2</c:v>
                </c:pt>
                <c:pt idx="191">
                  <c:v>4.8081835124662929E-2</c:v>
                </c:pt>
                <c:pt idx="192">
                  <c:v>4.7900334787526977E-2</c:v>
                </c:pt>
                <c:pt idx="193">
                  <c:v>4.7776349934260637E-2</c:v>
                </c:pt>
                <c:pt idx="194">
                  <c:v>4.7871735177860225E-2</c:v>
                </c:pt>
                <c:pt idx="195">
                  <c:v>4.7458302251098844E-2</c:v>
                </c:pt>
                <c:pt idx="196">
                  <c:v>4.7011903874524467E-2</c:v>
                </c:pt>
                <c:pt idx="197">
                  <c:v>4.7171498068334677E-2</c:v>
                </c:pt>
                <c:pt idx="198">
                  <c:v>4.714647929195187E-2</c:v>
                </c:pt>
                <c:pt idx="199">
                  <c:v>4.7462742621502144E-2</c:v>
                </c:pt>
                <c:pt idx="200">
                  <c:v>4.7448738162734039E-2</c:v>
                </c:pt>
                <c:pt idx="201">
                  <c:v>4.7233183785808763E-2</c:v>
                </c:pt>
                <c:pt idx="202">
                  <c:v>4.7281772994261249E-2</c:v>
                </c:pt>
                <c:pt idx="203">
                  <c:v>4.7257717469535873E-2</c:v>
                </c:pt>
                <c:pt idx="204">
                  <c:v>4.6970613689804715E-2</c:v>
                </c:pt>
                <c:pt idx="205">
                  <c:v>4.6819038703165949E-2</c:v>
                </c:pt>
                <c:pt idx="206">
                  <c:v>4.6947339711733767E-2</c:v>
                </c:pt>
                <c:pt idx="207">
                  <c:v>4.6709063906953133E-2</c:v>
                </c:pt>
                <c:pt idx="208">
                  <c:v>4.6773113519223281E-2</c:v>
                </c:pt>
                <c:pt idx="209">
                  <c:v>4.7104719535426734E-2</c:v>
                </c:pt>
                <c:pt idx="210">
                  <c:v>4.7320500999711919E-2</c:v>
                </c:pt>
                <c:pt idx="211">
                  <c:v>4.7432802758088297E-2</c:v>
                </c:pt>
                <c:pt idx="212">
                  <c:v>4.7396300706920802E-2</c:v>
                </c:pt>
                <c:pt idx="213">
                  <c:v>4.7688383891571255E-2</c:v>
                </c:pt>
                <c:pt idx="214">
                  <c:v>4.7698056583453177E-2</c:v>
                </c:pt>
                <c:pt idx="215">
                  <c:v>4.7598989940617384E-2</c:v>
                </c:pt>
                <c:pt idx="216">
                  <c:v>4.740814330336067E-2</c:v>
                </c:pt>
                <c:pt idx="217">
                  <c:v>4.7509195599631585E-2</c:v>
                </c:pt>
                <c:pt idx="218">
                  <c:v>4.738556937207003E-2</c:v>
                </c:pt>
                <c:pt idx="219">
                  <c:v>4.7407885087095411E-2</c:v>
                </c:pt>
                <c:pt idx="220">
                  <c:v>4.7303777100747874E-2</c:v>
                </c:pt>
                <c:pt idx="221">
                  <c:v>4.7106467687807824E-2</c:v>
                </c:pt>
                <c:pt idx="222">
                  <c:v>4.6832830736070814E-2</c:v>
                </c:pt>
                <c:pt idx="223">
                  <c:v>4.7108672869912965E-2</c:v>
                </c:pt>
                <c:pt idx="224">
                  <c:v>4.7005674876712318E-2</c:v>
                </c:pt>
                <c:pt idx="225">
                  <c:v>4.7087340332219403E-2</c:v>
                </c:pt>
                <c:pt idx="226">
                  <c:v>4.7262723088426453E-2</c:v>
                </c:pt>
                <c:pt idx="227">
                  <c:v>4.7338059229644167E-2</c:v>
                </c:pt>
                <c:pt idx="228">
                  <c:v>4.7504302390899839E-2</c:v>
                </c:pt>
                <c:pt idx="229">
                  <c:v>4.760706835948246E-2</c:v>
                </c:pt>
                <c:pt idx="230">
                  <c:v>4.7619822370891553E-2</c:v>
                </c:pt>
                <c:pt idx="231">
                  <c:v>4.7960826273514619E-2</c:v>
                </c:pt>
                <c:pt idx="232">
                  <c:v>4.7763714404178113E-2</c:v>
                </c:pt>
                <c:pt idx="233">
                  <c:v>4.761213454881337E-2</c:v>
                </c:pt>
                <c:pt idx="234">
                  <c:v>4.7206898586197116E-2</c:v>
                </c:pt>
                <c:pt idx="235">
                  <c:v>4.7171392037602955E-2</c:v>
                </c:pt>
                <c:pt idx="236">
                  <c:v>4.6849839071256935E-2</c:v>
                </c:pt>
                <c:pt idx="237">
                  <c:v>4.702585261737291E-2</c:v>
                </c:pt>
                <c:pt idx="238">
                  <c:v>4.725561050958358E-2</c:v>
                </c:pt>
                <c:pt idx="239">
                  <c:v>4.7289973380275373E-2</c:v>
                </c:pt>
                <c:pt idx="240">
                  <c:v>4.7208223904010443E-2</c:v>
                </c:pt>
                <c:pt idx="241">
                  <c:v>4.6977997332126237E-2</c:v>
                </c:pt>
                <c:pt idx="242">
                  <c:v>4.6910862875091171E-2</c:v>
                </c:pt>
                <c:pt idx="243">
                  <c:v>4.6838392902937787E-2</c:v>
                </c:pt>
                <c:pt idx="244">
                  <c:v>4.6499844866702111E-2</c:v>
                </c:pt>
                <c:pt idx="245">
                  <c:v>4.6327787978364308E-2</c:v>
                </c:pt>
                <c:pt idx="246">
                  <c:v>4.6276595089350253E-2</c:v>
                </c:pt>
                <c:pt idx="247">
                  <c:v>4.6446746694319446E-2</c:v>
                </c:pt>
                <c:pt idx="248">
                  <c:v>4.6504767024675951E-2</c:v>
                </c:pt>
              </c:numCache>
            </c:numRef>
          </c:val>
          <c:smooth val="0"/>
        </c:ser>
        <c:ser>
          <c:idx val="2"/>
          <c:order val="2"/>
          <c:tx>
            <c:strRef>
              <c:f>'K3.2 Dôchodkové sporenie'!$K$101</c:f>
              <c:strCache>
                <c:ptCount val="1"/>
                <c:pt idx="0">
                  <c:v>Dlhopisové d.f.</c:v>
                </c:pt>
              </c:strCache>
            </c:strRef>
          </c:tx>
          <c:spPr>
            <a:ln>
              <a:solidFill>
                <a:srgbClr val="E02C64"/>
              </a:solidFill>
            </a:ln>
          </c:spPr>
          <c:marker>
            <c:symbol val="none"/>
          </c:marker>
          <c:cat>
            <c:numRef>
              <c:f>'K3.2 Dôchodkové sporenie'!$H$102:$H$350</c:f>
              <c:numCache>
                <c:formatCode>m/d/yyyy</c:formatCode>
                <c:ptCount val="24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43193</c:v>
                </c:pt>
                <c:pt idx="64">
                  <c:v>43194</c:v>
                </c:pt>
                <c:pt idx="65">
                  <c:v>43195</c:v>
                </c:pt>
                <c:pt idx="66">
                  <c:v>43196</c:v>
                </c:pt>
                <c:pt idx="67">
                  <c:v>43199</c:v>
                </c:pt>
                <c:pt idx="68">
                  <c:v>43200</c:v>
                </c:pt>
                <c:pt idx="69">
                  <c:v>43201</c:v>
                </c:pt>
                <c:pt idx="70">
                  <c:v>43202</c:v>
                </c:pt>
                <c:pt idx="71">
                  <c:v>43203</c:v>
                </c:pt>
                <c:pt idx="72">
                  <c:v>43206</c:v>
                </c:pt>
                <c:pt idx="73">
                  <c:v>43207</c:v>
                </c:pt>
                <c:pt idx="74">
                  <c:v>43208</c:v>
                </c:pt>
                <c:pt idx="75">
                  <c:v>43209</c:v>
                </c:pt>
                <c:pt idx="76">
                  <c:v>43210</c:v>
                </c:pt>
                <c:pt idx="77">
                  <c:v>43213</c:v>
                </c:pt>
                <c:pt idx="78">
                  <c:v>43214</c:v>
                </c:pt>
                <c:pt idx="79">
                  <c:v>43215</c:v>
                </c:pt>
                <c:pt idx="80">
                  <c:v>43216</c:v>
                </c:pt>
                <c:pt idx="81">
                  <c:v>43217</c:v>
                </c:pt>
                <c:pt idx="82">
                  <c:v>43220</c:v>
                </c:pt>
                <c:pt idx="83">
                  <c:v>43222</c:v>
                </c:pt>
                <c:pt idx="84">
                  <c:v>43223</c:v>
                </c:pt>
                <c:pt idx="85">
                  <c:v>43224</c:v>
                </c:pt>
                <c:pt idx="86">
                  <c:v>43227</c:v>
                </c:pt>
                <c:pt idx="87">
                  <c:v>43229</c:v>
                </c:pt>
                <c:pt idx="88">
                  <c:v>43230</c:v>
                </c:pt>
                <c:pt idx="89">
                  <c:v>43231</c:v>
                </c:pt>
                <c:pt idx="90">
                  <c:v>43234</c:v>
                </c:pt>
                <c:pt idx="91">
                  <c:v>43235</c:v>
                </c:pt>
                <c:pt idx="92">
                  <c:v>43236</c:v>
                </c:pt>
                <c:pt idx="93">
                  <c:v>43237</c:v>
                </c:pt>
                <c:pt idx="94">
                  <c:v>43238</c:v>
                </c:pt>
                <c:pt idx="95">
                  <c:v>43241</c:v>
                </c:pt>
                <c:pt idx="96">
                  <c:v>43242</c:v>
                </c:pt>
                <c:pt idx="97">
                  <c:v>43243</c:v>
                </c:pt>
                <c:pt idx="98">
                  <c:v>43244</c:v>
                </c:pt>
                <c:pt idx="99">
                  <c:v>43245</c:v>
                </c:pt>
                <c:pt idx="100">
                  <c:v>43248</c:v>
                </c:pt>
                <c:pt idx="101">
                  <c:v>43249</c:v>
                </c:pt>
                <c:pt idx="102">
                  <c:v>43250</c:v>
                </c:pt>
                <c:pt idx="103">
                  <c:v>43251</c:v>
                </c:pt>
                <c:pt idx="104">
                  <c:v>43252</c:v>
                </c:pt>
                <c:pt idx="105">
                  <c:v>43255</c:v>
                </c:pt>
                <c:pt idx="106">
                  <c:v>43256</c:v>
                </c:pt>
                <c:pt idx="107">
                  <c:v>43257</c:v>
                </c:pt>
                <c:pt idx="108">
                  <c:v>43258</c:v>
                </c:pt>
                <c:pt idx="109">
                  <c:v>43259</c:v>
                </c:pt>
                <c:pt idx="110">
                  <c:v>43262</c:v>
                </c:pt>
                <c:pt idx="111">
                  <c:v>43263</c:v>
                </c:pt>
                <c:pt idx="112">
                  <c:v>43264</c:v>
                </c:pt>
                <c:pt idx="113">
                  <c:v>43265</c:v>
                </c:pt>
                <c:pt idx="114">
                  <c:v>43266</c:v>
                </c:pt>
                <c:pt idx="115">
                  <c:v>43269</c:v>
                </c:pt>
                <c:pt idx="116">
                  <c:v>43270</c:v>
                </c:pt>
                <c:pt idx="117">
                  <c:v>43271</c:v>
                </c:pt>
                <c:pt idx="118">
                  <c:v>43272</c:v>
                </c:pt>
                <c:pt idx="119">
                  <c:v>43273</c:v>
                </c:pt>
                <c:pt idx="120">
                  <c:v>43276</c:v>
                </c:pt>
                <c:pt idx="121">
                  <c:v>43277</c:v>
                </c:pt>
                <c:pt idx="122">
                  <c:v>43278</c:v>
                </c:pt>
                <c:pt idx="123">
                  <c:v>43279</c:v>
                </c:pt>
                <c:pt idx="124">
                  <c:v>43280</c:v>
                </c:pt>
                <c:pt idx="125">
                  <c:v>43283</c:v>
                </c:pt>
                <c:pt idx="126">
                  <c:v>43284</c:v>
                </c:pt>
                <c:pt idx="127">
                  <c:v>43285</c:v>
                </c:pt>
                <c:pt idx="128">
                  <c:v>43287</c:v>
                </c:pt>
                <c:pt idx="129">
                  <c:v>43290</c:v>
                </c:pt>
                <c:pt idx="130">
                  <c:v>43291</c:v>
                </c:pt>
                <c:pt idx="131">
                  <c:v>43292</c:v>
                </c:pt>
                <c:pt idx="132">
                  <c:v>43293</c:v>
                </c:pt>
                <c:pt idx="133">
                  <c:v>43294</c:v>
                </c:pt>
                <c:pt idx="134">
                  <c:v>43297</c:v>
                </c:pt>
                <c:pt idx="135">
                  <c:v>43298</c:v>
                </c:pt>
                <c:pt idx="136">
                  <c:v>43299</c:v>
                </c:pt>
                <c:pt idx="137">
                  <c:v>43300</c:v>
                </c:pt>
                <c:pt idx="138">
                  <c:v>43301</c:v>
                </c:pt>
                <c:pt idx="139">
                  <c:v>43304</c:v>
                </c:pt>
                <c:pt idx="140">
                  <c:v>43305</c:v>
                </c:pt>
                <c:pt idx="141">
                  <c:v>43306</c:v>
                </c:pt>
                <c:pt idx="142">
                  <c:v>43307</c:v>
                </c:pt>
                <c:pt idx="143">
                  <c:v>43308</c:v>
                </c:pt>
                <c:pt idx="144">
                  <c:v>43311</c:v>
                </c:pt>
                <c:pt idx="145">
                  <c:v>43312</c:v>
                </c:pt>
                <c:pt idx="146">
                  <c:v>43313</c:v>
                </c:pt>
                <c:pt idx="147">
                  <c:v>43314</c:v>
                </c:pt>
                <c:pt idx="148">
                  <c:v>43315</c:v>
                </c:pt>
                <c:pt idx="149">
                  <c:v>43318</c:v>
                </c:pt>
                <c:pt idx="150">
                  <c:v>43319</c:v>
                </c:pt>
                <c:pt idx="151">
                  <c:v>43320</c:v>
                </c:pt>
                <c:pt idx="152">
                  <c:v>43321</c:v>
                </c:pt>
                <c:pt idx="153">
                  <c:v>43322</c:v>
                </c:pt>
                <c:pt idx="154">
                  <c:v>43325</c:v>
                </c:pt>
                <c:pt idx="155">
                  <c:v>43326</c:v>
                </c:pt>
                <c:pt idx="156">
                  <c:v>43327</c:v>
                </c:pt>
                <c:pt idx="157">
                  <c:v>43328</c:v>
                </c:pt>
                <c:pt idx="158">
                  <c:v>43329</c:v>
                </c:pt>
                <c:pt idx="159">
                  <c:v>43332</c:v>
                </c:pt>
                <c:pt idx="160">
                  <c:v>43333</c:v>
                </c:pt>
                <c:pt idx="161">
                  <c:v>43334</c:v>
                </c:pt>
                <c:pt idx="162">
                  <c:v>43335</c:v>
                </c:pt>
                <c:pt idx="163">
                  <c:v>43336</c:v>
                </c:pt>
                <c:pt idx="164">
                  <c:v>43339</c:v>
                </c:pt>
                <c:pt idx="165">
                  <c:v>43340</c:v>
                </c:pt>
                <c:pt idx="166">
                  <c:v>43342</c:v>
                </c:pt>
                <c:pt idx="167">
                  <c:v>43343</c:v>
                </c:pt>
                <c:pt idx="168">
                  <c:v>43346</c:v>
                </c:pt>
                <c:pt idx="169">
                  <c:v>43347</c:v>
                </c:pt>
                <c:pt idx="170">
                  <c:v>43348</c:v>
                </c:pt>
                <c:pt idx="171">
                  <c:v>43349</c:v>
                </c:pt>
                <c:pt idx="172">
                  <c:v>43350</c:v>
                </c:pt>
                <c:pt idx="173">
                  <c:v>43353</c:v>
                </c:pt>
                <c:pt idx="174">
                  <c:v>43354</c:v>
                </c:pt>
                <c:pt idx="175">
                  <c:v>43355</c:v>
                </c:pt>
                <c:pt idx="176">
                  <c:v>43356</c:v>
                </c:pt>
                <c:pt idx="177">
                  <c:v>43357</c:v>
                </c:pt>
                <c:pt idx="178">
                  <c:v>43360</c:v>
                </c:pt>
                <c:pt idx="179">
                  <c:v>43361</c:v>
                </c:pt>
                <c:pt idx="180">
                  <c:v>43362</c:v>
                </c:pt>
                <c:pt idx="181">
                  <c:v>43363</c:v>
                </c:pt>
                <c:pt idx="182">
                  <c:v>43364</c:v>
                </c:pt>
                <c:pt idx="183">
                  <c:v>43367</c:v>
                </c:pt>
                <c:pt idx="184">
                  <c:v>43368</c:v>
                </c:pt>
                <c:pt idx="185">
                  <c:v>43369</c:v>
                </c:pt>
                <c:pt idx="186">
                  <c:v>43370</c:v>
                </c:pt>
                <c:pt idx="187">
                  <c:v>43371</c:v>
                </c:pt>
                <c:pt idx="188">
                  <c:v>43374</c:v>
                </c:pt>
                <c:pt idx="189">
                  <c:v>43375</c:v>
                </c:pt>
                <c:pt idx="190">
                  <c:v>43376</c:v>
                </c:pt>
                <c:pt idx="191">
                  <c:v>43377</c:v>
                </c:pt>
                <c:pt idx="192">
                  <c:v>43378</c:v>
                </c:pt>
                <c:pt idx="193">
                  <c:v>43381</c:v>
                </c:pt>
                <c:pt idx="194">
                  <c:v>43382</c:v>
                </c:pt>
                <c:pt idx="195">
                  <c:v>43383</c:v>
                </c:pt>
                <c:pt idx="196">
                  <c:v>43384</c:v>
                </c:pt>
                <c:pt idx="197">
                  <c:v>43385</c:v>
                </c:pt>
                <c:pt idx="198">
                  <c:v>43388</c:v>
                </c:pt>
                <c:pt idx="199">
                  <c:v>43389</c:v>
                </c:pt>
                <c:pt idx="200">
                  <c:v>43390</c:v>
                </c:pt>
                <c:pt idx="201">
                  <c:v>43391</c:v>
                </c:pt>
                <c:pt idx="202">
                  <c:v>43392</c:v>
                </c:pt>
                <c:pt idx="203">
                  <c:v>43395</c:v>
                </c:pt>
                <c:pt idx="204">
                  <c:v>43396</c:v>
                </c:pt>
                <c:pt idx="205">
                  <c:v>43397</c:v>
                </c:pt>
                <c:pt idx="206">
                  <c:v>43398</c:v>
                </c:pt>
                <c:pt idx="207">
                  <c:v>43399</c:v>
                </c:pt>
                <c:pt idx="208">
                  <c:v>43402</c:v>
                </c:pt>
                <c:pt idx="209">
                  <c:v>43404</c:v>
                </c:pt>
                <c:pt idx="210">
                  <c:v>43406</c:v>
                </c:pt>
                <c:pt idx="211">
                  <c:v>43409</c:v>
                </c:pt>
                <c:pt idx="212">
                  <c:v>43410</c:v>
                </c:pt>
                <c:pt idx="213">
                  <c:v>43411</c:v>
                </c:pt>
                <c:pt idx="214">
                  <c:v>43412</c:v>
                </c:pt>
                <c:pt idx="215">
                  <c:v>43413</c:v>
                </c:pt>
                <c:pt idx="216">
                  <c:v>43416</c:v>
                </c:pt>
                <c:pt idx="217">
                  <c:v>43417</c:v>
                </c:pt>
                <c:pt idx="218">
                  <c:v>43418</c:v>
                </c:pt>
                <c:pt idx="219">
                  <c:v>43419</c:v>
                </c:pt>
                <c:pt idx="220">
                  <c:v>43420</c:v>
                </c:pt>
                <c:pt idx="221">
                  <c:v>43423</c:v>
                </c:pt>
                <c:pt idx="222">
                  <c:v>43424</c:v>
                </c:pt>
                <c:pt idx="223">
                  <c:v>43425</c:v>
                </c:pt>
                <c:pt idx="224">
                  <c:v>43426</c:v>
                </c:pt>
                <c:pt idx="225">
                  <c:v>43427</c:v>
                </c:pt>
                <c:pt idx="226">
                  <c:v>43430</c:v>
                </c:pt>
                <c:pt idx="227">
                  <c:v>43431</c:v>
                </c:pt>
                <c:pt idx="228">
                  <c:v>43432</c:v>
                </c:pt>
                <c:pt idx="229">
                  <c:v>43433</c:v>
                </c:pt>
                <c:pt idx="230">
                  <c:v>43434</c:v>
                </c:pt>
                <c:pt idx="231">
                  <c:v>43437</c:v>
                </c:pt>
                <c:pt idx="232">
                  <c:v>43438</c:v>
                </c:pt>
                <c:pt idx="233">
                  <c:v>43439</c:v>
                </c:pt>
                <c:pt idx="234">
                  <c:v>43440</c:v>
                </c:pt>
                <c:pt idx="235">
                  <c:v>43441</c:v>
                </c:pt>
                <c:pt idx="236">
                  <c:v>43444</c:v>
                </c:pt>
                <c:pt idx="237">
                  <c:v>43445</c:v>
                </c:pt>
                <c:pt idx="238">
                  <c:v>43446</c:v>
                </c:pt>
                <c:pt idx="239">
                  <c:v>43447</c:v>
                </c:pt>
                <c:pt idx="240">
                  <c:v>43448</c:v>
                </c:pt>
                <c:pt idx="241">
                  <c:v>43451</c:v>
                </c:pt>
                <c:pt idx="242">
                  <c:v>43452</c:v>
                </c:pt>
                <c:pt idx="243">
                  <c:v>43453</c:v>
                </c:pt>
                <c:pt idx="244">
                  <c:v>43454</c:v>
                </c:pt>
                <c:pt idx="245">
                  <c:v>43455</c:v>
                </c:pt>
                <c:pt idx="246">
                  <c:v>43461</c:v>
                </c:pt>
                <c:pt idx="247">
                  <c:v>43462</c:v>
                </c:pt>
                <c:pt idx="248">
                  <c:v>43465</c:v>
                </c:pt>
              </c:numCache>
            </c:numRef>
          </c:cat>
          <c:val>
            <c:numRef>
              <c:f>'K3.2 Dôchodkové sporenie'!$K$102:$K$350</c:f>
              <c:numCache>
                <c:formatCode>General</c:formatCode>
                <c:ptCount val="249"/>
                <c:pt idx="0">
                  <c:v>4.3601130514494421E-2</c:v>
                </c:pt>
                <c:pt idx="1">
                  <c:v>4.3618853406317722E-2</c:v>
                </c:pt>
                <c:pt idx="2">
                  <c:v>4.3630924486467132E-2</c:v>
                </c:pt>
                <c:pt idx="3">
                  <c:v>4.3640397746340515E-2</c:v>
                </c:pt>
                <c:pt idx="4">
                  <c:v>4.3653145644113864E-2</c:v>
                </c:pt>
                <c:pt idx="5">
                  <c:v>4.3644266426763119E-2</c:v>
                </c:pt>
                <c:pt idx="6">
                  <c:v>4.3630788319238112E-2</c:v>
                </c:pt>
                <c:pt idx="7">
                  <c:v>4.3591212118151645E-2</c:v>
                </c:pt>
                <c:pt idx="8">
                  <c:v>4.3591171923295112E-2</c:v>
                </c:pt>
                <c:pt idx="9">
                  <c:v>4.3586228417428305E-2</c:v>
                </c:pt>
                <c:pt idx="10">
                  <c:v>4.3597069832952862E-2</c:v>
                </c:pt>
                <c:pt idx="11">
                  <c:v>4.3600817260954404E-2</c:v>
                </c:pt>
                <c:pt idx="12">
                  <c:v>4.3600079893684494E-2</c:v>
                </c:pt>
                <c:pt idx="13">
                  <c:v>4.3611379549004015E-2</c:v>
                </c:pt>
                <c:pt idx="14">
                  <c:v>4.3624955703952729E-2</c:v>
                </c:pt>
                <c:pt idx="15">
                  <c:v>4.3635088319098063E-2</c:v>
                </c:pt>
                <c:pt idx="16">
                  <c:v>4.3629759455819553E-2</c:v>
                </c:pt>
                <c:pt idx="17">
                  <c:v>4.3602507202058202E-2</c:v>
                </c:pt>
                <c:pt idx="18">
                  <c:v>4.3586121670896746E-2</c:v>
                </c:pt>
                <c:pt idx="19">
                  <c:v>4.3569575434688597E-2</c:v>
                </c:pt>
                <c:pt idx="20">
                  <c:v>4.3571018142696441E-2</c:v>
                </c:pt>
                <c:pt idx="21">
                  <c:v>4.3566164973159169E-2</c:v>
                </c:pt>
                <c:pt idx="22">
                  <c:v>4.3572457494217842E-2</c:v>
                </c:pt>
                <c:pt idx="23">
                  <c:v>4.3555537432427169E-2</c:v>
                </c:pt>
                <c:pt idx="24">
                  <c:v>4.356957072339173E-2</c:v>
                </c:pt>
                <c:pt idx="25">
                  <c:v>4.3571079511509056E-2</c:v>
                </c:pt>
                <c:pt idx="26">
                  <c:v>4.3566976161024423E-2</c:v>
                </c:pt>
                <c:pt idx="27">
                  <c:v>4.3553175488775527E-2</c:v>
                </c:pt>
                <c:pt idx="28">
                  <c:v>4.352961291464006E-2</c:v>
                </c:pt>
                <c:pt idx="29">
                  <c:v>4.353047884434013E-2</c:v>
                </c:pt>
                <c:pt idx="30">
                  <c:v>4.3518402461062373E-2</c:v>
                </c:pt>
                <c:pt idx="31">
                  <c:v>4.3508293621720269E-2</c:v>
                </c:pt>
                <c:pt idx="32">
                  <c:v>4.3507756500785734E-2</c:v>
                </c:pt>
                <c:pt idx="33">
                  <c:v>4.3543542097042379E-2</c:v>
                </c:pt>
                <c:pt idx="34">
                  <c:v>4.3536299613969646E-2</c:v>
                </c:pt>
                <c:pt idx="35">
                  <c:v>4.3532219655353262E-2</c:v>
                </c:pt>
                <c:pt idx="36">
                  <c:v>4.353718636842531E-2</c:v>
                </c:pt>
                <c:pt idx="37">
                  <c:v>4.3534848846790958E-2</c:v>
                </c:pt>
                <c:pt idx="38">
                  <c:v>4.3550813835968739E-2</c:v>
                </c:pt>
                <c:pt idx="39">
                  <c:v>4.3556771266103009E-2</c:v>
                </c:pt>
                <c:pt idx="40">
                  <c:v>4.3548575514245555E-2</c:v>
                </c:pt>
                <c:pt idx="41">
                  <c:v>4.3562404006084722E-2</c:v>
                </c:pt>
                <c:pt idx="42">
                  <c:v>4.3568032906834177E-2</c:v>
                </c:pt>
                <c:pt idx="43">
                  <c:v>4.3555155040639636E-2</c:v>
                </c:pt>
                <c:pt idx="44">
                  <c:v>4.3549564700507915E-2</c:v>
                </c:pt>
                <c:pt idx="45">
                  <c:v>4.3544849007001202E-2</c:v>
                </c:pt>
                <c:pt idx="46">
                  <c:v>4.3549294018358074E-2</c:v>
                </c:pt>
                <c:pt idx="47">
                  <c:v>4.3564414404786402E-2</c:v>
                </c:pt>
                <c:pt idx="48">
                  <c:v>4.3564856541723394E-2</c:v>
                </c:pt>
                <c:pt idx="49">
                  <c:v>4.3580245235150021E-2</c:v>
                </c:pt>
                <c:pt idx="50">
                  <c:v>4.3582160635390395E-2</c:v>
                </c:pt>
                <c:pt idx="51">
                  <c:v>4.3580194732282508E-2</c:v>
                </c:pt>
                <c:pt idx="52">
                  <c:v>4.3569878356415015E-2</c:v>
                </c:pt>
                <c:pt idx="53">
                  <c:v>4.3571299146582053E-2</c:v>
                </c:pt>
                <c:pt idx="54">
                  <c:v>4.3558863788661931E-2</c:v>
                </c:pt>
                <c:pt idx="55">
                  <c:v>4.3550532769258299E-2</c:v>
                </c:pt>
                <c:pt idx="56">
                  <c:v>4.3543721543103805E-2</c:v>
                </c:pt>
                <c:pt idx="57">
                  <c:v>4.3564617747052801E-2</c:v>
                </c:pt>
                <c:pt idx="58">
                  <c:v>4.3561645850170964E-2</c:v>
                </c:pt>
                <c:pt idx="59">
                  <c:v>4.3558884926800802E-2</c:v>
                </c:pt>
                <c:pt idx="60">
                  <c:v>4.3579137046271928E-2</c:v>
                </c:pt>
                <c:pt idx="61">
                  <c:v>4.3586552123989909E-2</c:v>
                </c:pt>
                <c:pt idx="62">
                  <c:v>4.3600493622340974E-2</c:v>
                </c:pt>
                <c:pt idx="63">
                  <c:v>4.3597989464402347E-2</c:v>
                </c:pt>
                <c:pt idx="64">
                  <c:v>4.360191431486149E-2</c:v>
                </c:pt>
                <c:pt idx="65">
                  <c:v>4.3590968353648139E-2</c:v>
                </c:pt>
                <c:pt idx="66">
                  <c:v>4.360126002858742E-2</c:v>
                </c:pt>
                <c:pt idx="67">
                  <c:v>4.359893606849969E-2</c:v>
                </c:pt>
                <c:pt idx="68">
                  <c:v>4.3580537456566877E-2</c:v>
                </c:pt>
                <c:pt idx="69">
                  <c:v>4.3582063774251611E-2</c:v>
                </c:pt>
                <c:pt idx="70">
                  <c:v>4.3589238989478876E-2</c:v>
                </c:pt>
                <c:pt idx="71">
                  <c:v>4.3597695472859063E-2</c:v>
                </c:pt>
                <c:pt idx="72">
                  <c:v>4.3599801187937264E-2</c:v>
                </c:pt>
                <c:pt idx="73">
                  <c:v>4.3615671367903154E-2</c:v>
                </c:pt>
                <c:pt idx="74">
                  <c:v>4.36107141121964E-2</c:v>
                </c:pt>
                <c:pt idx="75">
                  <c:v>4.3579058681924666E-2</c:v>
                </c:pt>
                <c:pt idx="76">
                  <c:v>4.3578830274032213E-2</c:v>
                </c:pt>
                <c:pt idx="77">
                  <c:v>4.3561234267615732E-2</c:v>
                </c:pt>
                <c:pt idx="78">
                  <c:v>4.3567244121032932E-2</c:v>
                </c:pt>
                <c:pt idx="79">
                  <c:v>4.3553653930085728E-2</c:v>
                </c:pt>
                <c:pt idx="80">
                  <c:v>4.357094204095481E-2</c:v>
                </c:pt>
                <c:pt idx="81">
                  <c:v>4.3585401019589805E-2</c:v>
                </c:pt>
                <c:pt idx="82">
                  <c:v>4.359187475344261E-2</c:v>
                </c:pt>
                <c:pt idx="83">
                  <c:v>4.3575661428959307E-2</c:v>
                </c:pt>
                <c:pt idx="84">
                  <c:v>4.3590868216346876E-2</c:v>
                </c:pt>
                <c:pt idx="85">
                  <c:v>4.3576629700580453E-2</c:v>
                </c:pt>
                <c:pt idx="86">
                  <c:v>4.3582067660023482E-2</c:v>
                </c:pt>
                <c:pt idx="87">
                  <c:v>4.3558607639782372E-2</c:v>
                </c:pt>
                <c:pt idx="88">
                  <c:v>4.3563526230627724E-2</c:v>
                </c:pt>
                <c:pt idx="89">
                  <c:v>4.3567883987712032E-2</c:v>
                </c:pt>
                <c:pt idx="90">
                  <c:v>4.3545053141094997E-2</c:v>
                </c:pt>
                <c:pt idx="91">
                  <c:v>4.3526681197354804E-2</c:v>
                </c:pt>
                <c:pt idx="92">
                  <c:v>4.3521639026586866E-2</c:v>
                </c:pt>
                <c:pt idx="93">
                  <c:v>4.350416002715491E-2</c:v>
                </c:pt>
                <c:pt idx="94">
                  <c:v>4.3503727724900208E-2</c:v>
                </c:pt>
                <c:pt idx="95">
                  <c:v>4.3496102887265159E-2</c:v>
                </c:pt>
                <c:pt idx="96">
                  <c:v>4.349097821703915E-2</c:v>
                </c:pt>
                <c:pt idx="97">
                  <c:v>4.3488885064244073E-2</c:v>
                </c:pt>
                <c:pt idx="98">
                  <c:v>4.3502559621209046E-2</c:v>
                </c:pt>
                <c:pt idx="99">
                  <c:v>4.350182172951287E-2</c:v>
                </c:pt>
                <c:pt idx="100">
                  <c:v>4.3494406333476635E-2</c:v>
                </c:pt>
                <c:pt idx="101">
                  <c:v>4.3438028858734601E-2</c:v>
                </c:pt>
                <c:pt idx="102">
                  <c:v>4.3391383549615435E-2</c:v>
                </c:pt>
                <c:pt idx="103">
                  <c:v>4.342018972498974E-2</c:v>
                </c:pt>
                <c:pt idx="104">
                  <c:v>4.3440284252278763E-2</c:v>
                </c:pt>
                <c:pt idx="105">
                  <c:v>4.3471161688757504E-2</c:v>
                </c:pt>
                <c:pt idx="106">
                  <c:v>4.3468196350775576E-2</c:v>
                </c:pt>
                <c:pt idx="107">
                  <c:v>4.3393698272867841E-2</c:v>
                </c:pt>
                <c:pt idx="108">
                  <c:v>4.338188795084913E-2</c:v>
                </c:pt>
                <c:pt idx="109">
                  <c:v>4.3373638161110374E-2</c:v>
                </c:pt>
                <c:pt idx="110">
                  <c:v>4.3388480204425581E-2</c:v>
                </c:pt>
                <c:pt idx="111">
                  <c:v>4.3379285158623104E-2</c:v>
                </c:pt>
                <c:pt idx="112">
                  <c:v>4.339536122562164E-2</c:v>
                </c:pt>
                <c:pt idx="113">
                  <c:v>4.3440400601513524E-2</c:v>
                </c:pt>
                <c:pt idx="114">
                  <c:v>4.3472352701277577E-2</c:v>
                </c:pt>
                <c:pt idx="115">
                  <c:v>4.3482032481466801E-2</c:v>
                </c:pt>
                <c:pt idx="116">
                  <c:v>4.3484343413459546E-2</c:v>
                </c:pt>
                <c:pt idx="117">
                  <c:v>4.3485972429300239E-2</c:v>
                </c:pt>
                <c:pt idx="118">
                  <c:v>4.3472544997652816E-2</c:v>
                </c:pt>
                <c:pt idx="119">
                  <c:v>4.3472811493541486E-2</c:v>
                </c:pt>
                <c:pt idx="120">
                  <c:v>4.3459065935975302E-2</c:v>
                </c:pt>
                <c:pt idx="121">
                  <c:v>4.3439945886991495E-2</c:v>
                </c:pt>
                <c:pt idx="122">
                  <c:v>4.3449912680315686E-2</c:v>
                </c:pt>
                <c:pt idx="123">
                  <c:v>4.3435732299448519E-2</c:v>
                </c:pt>
                <c:pt idx="124">
                  <c:v>4.3450366269462672E-2</c:v>
                </c:pt>
                <c:pt idx="125">
                  <c:v>4.3458408476609839E-2</c:v>
                </c:pt>
                <c:pt idx="126">
                  <c:v>4.3460924651485489E-2</c:v>
                </c:pt>
                <c:pt idx="127">
                  <c:v>4.3457594414116861E-2</c:v>
                </c:pt>
                <c:pt idx="128">
                  <c:v>4.3465803203191856E-2</c:v>
                </c:pt>
                <c:pt idx="129">
                  <c:v>4.3480317309764205E-2</c:v>
                </c:pt>
                <c:pt idx="130">
                  <c:v>4.348010853184283E-2</c:v>
                </c:pt>
                <c:pt idx="131">
                  <c:v>4.3479221378831194E-2</c:v>
                </c:pt>
                <c:pt idx="132">
                  <c:v>4.3487053530733281E-2</c:v>
                </c:pt>
                <c:pt idx="133">
                  <c:v>4.3510507531238994E-2</c:v>
                </c:pt>
                <c:pt idx="134">
                  <c:v>4.3513739602421053E-2</c:v>
                </c:pt>
                <c:pt idx="135">
                  <c:v>4.3524942529032967E-2</c:v>
                </c:pt>
                <c:pt idx="136">
                  <c:v>4.3526635901163145E-2</c:v>
                </c:pt>
                <c:pt idx="137">
                  <c:v>4.3528208708429737E-2</c:v>
                </c:pt>
                <c:pt idx="138">
                  <c:v>4.3505743946138792E-2</c:v>
                </c:pt>
                <c:pt idx="139">
                  <c:v>4.3492632875931518E-2</c:v>
                </c:pt>
                <c:pt idx="140">
                  <c:v>4.3496399866527362E-2</c:v>
                </c:pt>
                <c:pt idx="141">
                  <c:v>4.3505299682258775E-2</c:v>
                </c:pt>
                <c:pt idx="142">
                  <c:v>4.350797335359434E-2</c:v>
                </c:pt>
                <c:pt idx="143">
                  <c:v>4.3512285471296527E-2</c:v>
                </c:pt>
                <c:pt idx="144">
                  <c:v>4.3497433518478304E-2</c:v>
                </c:pt>
                <c:pt idx="145">
                  <c:v>4.3498855498708862E-2</c:v>
                </c:pt>
                <c:pt idx="146">
                  <c:v>4.3488467603412892E-2</c:v>
                </c:pt>
                <c:pt idx="147">
                  <c:v>4.3482169249763863E-2</c:v>
                </c:pt>
                <c:pt idx="148">
                  <c:v>4.3494721730456175E-2</c:v>
                </c:pt>
                <c:pt idx="149">
                  <c:v>4.3508966837806883E-2</c:v>
                </c:pt>
                <c:pt idx="150">
                  <c:v>4.3509035449793579E-2</c:v>
                </c:pt>
                <c:pt idx="151">
                  <c:v>4.3514823467888791E-2</c:v>
                </c:pt>
                <c:pt idx="152">
                  <c:v>4.351715922914455E-2</c:v>
                </c:pt>
                <c:pt idx="153">
                  <c:v>4.3518693573564901E-2</c:v>
                </c:pt>
                <c:pt idx="154">
                  <c:v>4.3493425536898764E-2</c:v>
                </c:pt>
                <c:pt idx="155">
                  <c:v>4.3498845753580748E-2</c:v>
                </c:pt>
                <c:pt idx="156">
                  <c:v>4.3493993803420054E-2</c:v>
                </c:pt>
                <c:pt idx="157">
                  <c:v>4.3491601792107558E-2</c:v>
                </c:pt>
                <c:pt idx="158">
                  <c:v>4.3493645893138574E-2</c:v>
                </c:pt>
                <c:pt idx="159">
                  <c:v>4.3506966089061919E-2</c:v>
                </c:pt>
                <c:pt idx="160">
                  <c:v>4.3505694949312189E-2</c:v>
                </c:pt>
                <c:pt idx="161">
                  <c:v>4.3496057078840016E-2</c:v>
                </c:pt>
                <c:pt idx="162">
                  <c:v>4.3491031472000591E-2</c:v>
                </c:pt>
                <c:pt idx="163">
                  <c:v>4.3482015866474925E-2</c:v>
                </c:pt>
                <c:pt idx="164">
                  <c:v>4.3471467077607226E-2</c:v>
                </c:pt>
                <c:pt idx="165">
                  <c:v>4.3461146061595367E-2</c:v>
                </c:pt>
                <c:pt idx="166">
                  <c:v>4.3454616896290911E-2</c:v>
                </c:pt>
                <c:pt idx="167">
                  <c:v>4.3450827259550892E-2</c:v>
                </c:pt>
                <c:pt idx="168">
                  <c:v>4.3446733193966948E-2</c:v>
                </c:pt>
                <c:pt idx="169">
                  <c:v>4.3446102807975118E-2</c:v>
                </c:pt>
                <c:pt idx="170">
                  <c:v>4.3436697654125847E-2</c:v>
                </c:pt>
                <c:pt idx="171">
                  <c:v>4.3447018814796609E-2</c:v>
                </c:pt>
                <c:pt idx="172">
                  <c:v>4.3444260891094502E-2</c:v>
                </c:pt>
                <c:pt idx="173">
                  <c:v>4.3449239132806891E-2</c:v>
                </c:pt>
                <c:pt idx="174">
                  <c:v>4.3445305079606727E-2</c:v>
                </c:pt>
                <c:pt idx="175">
                  <c:v>4.3448969156793013E-2</c:v>
                </c:pt>
                <c:pt idx="176">
                  <c:v>4.3453588048721757E-2</c:v>
                </c:pt>
                <c:pt idx="177">
                  <c:v>4.3451005169263722E-2</c:v>
                </c:pt>
                <c:pt idx="178">
                  <c:v>4.3455192424153077E-2</c:v>
                </c:pt>
                <c:pt idx="179">
                  <c:v>4.3459567761992328E-2</c:v>
                </c:pt>
                <c:pt idx="180">
                  <c:v>4.3454829194855396E-2</c:v>
                </c:pt>
                <c:pt idx="181">
                  <c:v>4.3457672563047105E-2</c:v>
                </c:pt>
                <c:pt idx="182">
                  <c:v>4.3467951011672751E-2</c:v>
                </c:pt>
                <c:pt idx="183">
                  <c:v>4.3435865074754748E-2</c:v>
                </c:pt>
                <c:pt idx="184">
                  <c:v>4.3430361539704282E-2</c:v>
                </c:pt>
                <c:pt idx="185">
                  <c:v>4.3445674042466367E-2</c:v>
                </c:pt>
                <c:pt idx="186">
                  <c:v>4.3432902895682482E-2</c:v>
                </c:pt>
                <c:pt idx="187">
                  <c:v>4.3433721354684346E-2</c:v>
                </c:pt>
                <c:pt idx="188">
                  <c:v>4.3425141312256915E-2</c:v>
                </c:pt>
                <c:pt idx="189">
                  <c:v>4.3430117930039598E-2</c:v>
                </c:pt>
                <c:pt idx="190">
                  <c:v>4.342502632805742E-2</c:v>
                </c:pt>
                <c:pt idx="191">
                  <c:v>4.3394727652432047E-2</c:v>
                </c:pt>
                <c:pt idx="192">
                  <c:v>4.3375201947042016E-2</c:v>
                </c:pt>
                <c:pt idx="193">
                  <c:v>4.3373912359220619E-2</c:v>
                </c:pt>
                <c:pt idx="194">
                  <c:v>4.3372320608415491E-2</c:v>
                </c:pt>
                <c:pt idx="195">
                  <c:v>4.3370858212386017E-2</c:v>
                </c:pt>
                <c:pt idx="196">
                  <c:v>4.336003596729298E-2</c:v>
                </c:pt>
                <c:pt idx="197">
                  <c:v>4.3372210201543603E-2</c:v>
                </c:pt>
                <c:pt idx="198">
                  <c:v>4.3375518650443277E-2</c:v>
                </c:pt>
                <c:pt idx="199">
                  <c:v>4.3389554470750172E-2</c:v>
                </c:pt>
                <c:pt idx="200">
                  <c:v>4.3395563637631598E-2</c:v>
                </c:pt>
                <c:pt idx="201">
                  <c:v>4.3392849961881606E-2</c:v>
                </c:pt>
                <c:pt idx="202">
                  <c:v>4.3382964804668467E-2</c:v>
                </c:pt>
                <c:pt idx="203">
                  <c:v>4.3394783683111816E-2</c:v>
                </c:pt>
                <c:pt idx="204">
                  <c:v>4.3390834359861144E-2</c:v>
                </c:pt>
                <c:pt idx="205">
                  <c:v>4.3394000856835868E-2</c:v>
                </c:pt>
                <c:pt idx="206">
                  <c:v>4.3391274415343323E-2</c:v>
                </c:pt>
                <c:pt idx="207">
                  <c:v>4.3398616045302194E-2</c:v>
                </c:pt>
                <c:pt idx="208">
                  <c:v>4.3407758494489725E-2</c:v>
                </c:pt>
                <c:pt idx="209">
                  <c:v>4.3391116435846228E-2</c:v>
                </c:pt>
                <c:pt idx="210">
                  <c:v>4.3395581999187083E-2</c:v>
                </c:pt>
                <c:pt idx="211">
                  <c:v>4.3401825993292481E-2</c:v>
                </c:pt>
                <c:pt idx="212">
                  <c:v>4.3396274862667068E-2</c:v>
                </c:pt>
                <c:pt idx="213">
                  <c:v>4.3396804888973579E-2</c:v>
                </c:pt>
                <c:pt idx="214">
                  <c:v>4.3391337121620237E-2</c:v>
                </c:pt>
                <c:pt idx="215">
                  <c:v>4.3399810546632119E-2</c:v>
                </c:pt>
                <c:pt idx="216">
                  <c:v>4.3396501557662052E-2</c:v>
                </c:pt>
                <c:pt idx="217">
                  <c:v>4.3382819849077346E-2</c:v>
                </c:pt>
                <c:pt idx="218">
                  <c:v>4.3370622138379049E-2</c:v>
                </c:pt>
                <c:pt idx="219">
                  <c:v>4.3359682494987388E-2</c:v>
                </c:pt>
                <c:pt idx="220">
                  <c:v>4.333783607236031E-2</c:v>
                </c:pt>
                <c:pt idx="221">
                  <c:v>4.3308232290686255E-2</c:v>
                </c:pt>
                <c:pt idx="222">
                  <c:v>4.3278932071212035E-2</c:v>
                </c:pt>
                <c:pt idx="223">
                  <c:v>4.3285184146078723E-2</c:v>
                </c:pt>
                <c:pt idx="224">
                  <c:v>4.3293808647183761E-2</c:v>
                </c:pt>
                <c:pt idx="225">
                  <c:v>4.3302096360973319E-2</c:v>
                </c:pt>
                <c:pt idx="226">
                  <c:v>4.3316687674722583E-2</c:v>
                </c:pt>
                <c:pt idx="227">
                  <c:v>4.3316694757908461E-2</c:v>
                </c:pt>
                <c:pt idx="228">
                  <c:v>4.3300126148942221E-2</c:v>
                </c:pt>
                <c:pt idx="229">
                  <c:v>4.3314061789240077E-2</c:v>
                </c:pt>
                <c:pt idx="230">
                  <c:v>4.3312590181459602E-2</c:v>
                </c:pt>
                <c:pt idx="231">
                  <c:v>4.3329738910189257E-2</c:v>
                </c:pt>
                <c:pt idx="232">
                  <c:v>4.3329530924955159E-2</c:v>
                </c:pt>
                <c:pt idx="233">
                  <c:v>4.3319249759420461E-2</c:v>
                </c:pt>
                <c:pt idx="234">
                  <c:v>4.3305805020613361E-2</c:v>
                </c:pt>
                <c:pt idx="235">
                  <c:v>4.3303931713506431E-2</c:v>
                </c:pt>
                <c:pt idx="236">
                  <c:v>4.3295514091233799E-2</c:v>
                </c:pt>
                <c:pt idx="237">
                  <c:v>4.3302748587153064E-2</c:v>
                </c:pt>
                <c:pt idx="238">
                  <c:v>4.3306534348814908E-2</c:v>
                </c:pt>
                <c:pt idx="239">
                  <c:v>4.3332581451315362E-2</c:v>
                </c:pt>
                <c:pt idx="240">
                  <c:v>4.3348495776396011E-2</c:v>
                </c:pt>
                <c:pt idx="241">
                  <c:v>4.3353118714956056E-2</c:v>
                </c:pt>
                <c:pt idx="242">
                  <c:v>4.3359066765321412E-2</c:v>
                </c:pt>
                <c:pt idx="243">
                  <c:v>4.3370267290354286E-2</c:v>
                </c:pt>
                <c:pt idx="244">
                  <c:v>4.3368808036532182E-2</c:v>
                </c:pt>
                <c:pt idx="245">
                  <c:v>4.3360422585868481E-2</c:v>
                </c:pt>
                <c:pt idx="246">
                  <c:v>4.3374334934367507E-2</c:v>
                </c:pt>
                <c:pt idx="247">
                  <c:v>4.3367727807195632E-2</c:v>
                </c:pt>
                <c:pt idx="248">
                  <c:v>4.3368913859943049E-2</c:v>
                </c:pt>
              </c:numCache>
            </c:numRef>
          </c:val>
          <c:smooth val="0"/>
        </c:ser>
        <c:ser>
          <c:idx val="3"/>
          <c:order val="3"/>
          <c:tx>
            <c:strRef>
              <c:f>'K3.2 Dôchodkové sporenie'!$L$101</c:f>
              <c:strCache>
                <c:ptCount val="1"/>
                <c:pt idx="0">
                  <c:v>Indexové d.f.</c:v>
                </c:pt>
              </c:strCache>
            </c:strRef>
          </c:tx>
          <c:spPr>
            <a:ln>
              <a:solidFill>
                <a:srgbClr val="B7194B"/>
              </a:solidFill>
            </a:ln>
          </c:spPr>
          <c:marker>
            <c:symbol val="none"/>
          </c:marker>
          <c:cat>
            <c:numRef>
              <c:f>'K3.2 Dôchodkové sporenie'!$H$102:$H$350</c:f>
              <c:numCache>
                <c:formatCode>m/d/yyyy</c:formatCode>
                <c:ptCount val="249"/>
                <c:pt idx="0">
                  <c:v>43102</c:v>
                </c:pt>
                <c:pt idx="1">
                  <c:v>43103</c:v>
                </c:pt>
                <c:pt idx="2">
                  <c:v>43104</c:v>
                </c:pt>
                <c:pt idx="3">
                  <c:v>43105</c:v>
                </c:pt>
                <c:pt idx="4">
                  <c:v>43108</c:v>
                </c:pt>
                <c:pt idx="5">
                  <c:v>43109</c:v>
                </c:pt>
                <c:pt idx="6">
                  <c:v>43110</c:v>
                </c:pt>
                <c:pt idx="7">
                  <c:v>43111</c:v>
                </c:pt>
                <c:pt idx="8">
                  <c:v>43112</c:v>
                </c:pt>
                <c:pt idx="9">
                  <c:v>43115</c:v>
                </c:pt>
                <c:pt idx="10">
                  <c:v>43116</c:v>
                </c:pt>
                <c:pt idx="11">
                  <c:v>43117</c:v>
                </c:pt>
                <c:pt idx="12">
                  <c:v>43118</c:v>
                </c:pt>
                <c:pt idx="13">
                  <c:v>43119</c:v>
                </c:pt>
                <c:pt idx="14">
                  <c:v>43122</c:v>
                </c:pt>
                <c:pt idx="15">
                  <c:v>43123</c:v>
                </c:pt>
                <c:pt idx="16">
                  <c:v>43124</c:v>
                </c:pt>
                <c:pt idx="17">
                  <c:v>43125</c:v>
                </c:pt>
                <c:pt idx="18">
                  <c:v>43126</c:v>
                </c:pt>
                <c:pt idx="19">
                  <c:v>43129</c:v>
                </c:pt>
                <c:pt idx="20">
                  <c:v>43130</c:v>
                </c:pt>
                <c:pt idx="21">
                  <c:v>43131</c:v>
                </c:pt>
                <c:pt idx="22">
                  <c:v>43132</c:v>
                </c:pt>
                <c:pt idx="23">
                  <c:v>43133</c:v>
                </c:pt>
                <c:pt idx="24">
                  <c:v>43136</c:v>
                </c:pt>
                <c:pt idx="25">
                  <c:v>43137</c:v>
                </c:pt>
                <c:pt idx="26">
                  <c:v>43138</c:v>
                </c:pt>
                <c:pt idx="27">
                  <c:v>43139</c:v>
                </c:pt>
                <c:pt idx="28">
                  <c:v>43140</c:v>
                </c:pt>
                <c:pt idx="29">
                  <c:v>43143</c:v>
                </c:pt>
                <c:pt idx="30">
                  <c:v>43144</c:v>
                </c:pt>
                <c:pt idx="31">
                  <c:v>43145</c:v>
                </c:pt>
                <c:pt idx="32">
                  <c:v>43146</c:v>
                </c:pt>
                <c:pt idx="33">
                  <c:v>43147</c:v>
                </c:pt>
                <c:pt idx="34">
                  <c:v>43150</c:v>
                </c:pt>
                <c:pt idx="35">
                  <c:v>43151</c:v>
                </c:pt>
                <c:pt idx="36">
                  <c:v>43152</c:v>
                </c:pt>
                <c:pt idx="37">
                  <c:v>43153</c:v>
                </c:pt>
                <c:pt idx="38">
                  <c:v>43154</c:v>
                </c:pt>
                <c:pt idx="39">
                  <c:v>43157</c:v>
                </c:pt>
                <c:pt idx="40">
                  <c:v>43158</c:v>
                </c:pt>
                <c:pt idx="41">
                  <c:v>43159</c:v>
                </c:pt>
                <c:pt idx="42">
                  <c:v>43160</c:v>
                </c:pt>
                <c:pt idx="43">
                  <c:v>43161</c:v>
                </c:pt>
                <c:pt idx="44">
                  <c:v>43164</c:v>
                </c:pt>
                <c:pt idx="45">
                  <c:v>43165</c:v>
                </c:pt>
                <c:pt idx="46">
                  <c:v>43166</c:v>
                </c:pt>
                <c:pt idx="47">
                  <c:v>43167</c:v>
                </c:pt>
                <c:pt idx="48">
                  <c:v>43168</c:v>
                </c:pt>
                <c:pt idx="49">
                  <c:v>43171</c:v>
                </c:pt>
                <c:pt idx="50">
                  <c:v>43172</c:v>
                </c:pt>
                <c:pt idx="51">
                  <c:v>43173</c:v>
                </c:pt>
                <c:pt idx="52">
                  <c:v>43174</c:v>
                </c:pt>
                <c:pt idx="53">
                  <c:v>43175</c:v>
                </c:pt>
                <c:pt idx="54">
                  <c:v>43178</c:v>
                </c:pt>
                <c:pt idx="55">
                  <c:v>43179</c:v>
                </c:pt>
                <c:pt idx="56">
                  <c:v>43180</c:v>
                </c:pt>
                <c:pt idx="57">
                  <c:v>43181</c:v>
                </c:pt>
                <c:pt idx="58">
                  <c:v>43182</c:v>
                </c:pt>
                <c:pt idx="59">
                  <c:v>43185</c:v>
                </c:pt>
                <c:pt idx="60">
                  <c:v>43186</c:v>
                </c:pt>
                <c:pt idx="61">
                  <c:v>43187</c:v>
                </c:pt>
                <c:pt idx="62">
                  <c:v>43188</c:v>
                </c:pt>
                <c:pt idx="63">
                  <c:v>43193</c:v>
                </c:pt>
                <c:pt idx="64">
                  <c:v>43194</c:v>
                </c:pt>
                <c:pt idx="65">
                  <c:v>43195</c:v>
                </c:pt>
                <c:pt idx="66">
                  <c:v>43196</c:v>
                </c:pt>
                <c:pt idx="67">
                  <c:v>43199</c:v>
                </c:pt>
                <c:pt idx="68">
                  <c:v>43200</c:v>
                </c:pt>
                <c:pt idx="69">
                  <c:v>43201</c:v>
                </c:pt>
                <c:pt idx="70">
                  <c:v>43202</c:v>
                </c:pt>
                <c:pt idx="71">
                  <c:v>43203</c:v>
                </c:pt>
                <c:pt idx="72">
                  <c:v>43206</c:v>
                </c:pt>
                <c:pt idx="73">
                  <c:v>43207</c:v>
                </c:pt>
                <c:pt idx="74">
                  <c:v>43208</c:v>
                </c:pt>
                <c:pt idx="75">
                  <c:v>43209</c:v>
                </c:pt>
                <c:pt idx="76">
                  <c:v>43210</c:v>
                </c:pt>
                <c:pt idx="77">
                  <c:v>43213</c:v>
                </c:pt>
                <c:pt idx="78">
                  <c:v>43214</c:v>
                </c:pt>
                <c:pt idx="79">
                  <c:v>43215</c:v>
                </c:pt>
                <c:pt idx="80">
                  <c:v>43216</c:v>
                </c:pt>
                <c:pt idx="81">
                  <c:v>43217</c:v>
                </c:pt>
                <c:pt idx="82">
                  <c:v>43220</c:v>
                </c:pt>
                <c:pt idx="83">
                  <c:v>43222</c:v>
                </c:pt>
                <c:pt idx="84">
                  <c:v>43223</c:v>
                </c:pt>
                <c:pt idx="85">
                  <c:v>43224</c:v>
                </c:pt>
                <c:pt idx="86">
                  <c:v>43227</c:v>
                </c:pt>
                <c:pt idx="87">
                  <c:v>43229</c:v>
                </c:pt>
                <c:pt idx="88">
                  <c:v>43230</c:v>
                </c:pt>
                <c:pt idx="89">
                  <c:v>43231</c:v>
                </c:pt>
                <c:pt idx="90">
                  <c:v>43234</c:v>
                </c:pt>
                <c:pt idx="91">
                  <c:v>43235</c:v>
                </c:pt>
                <c:pt idx="92">
                  <c:v>43236</c:v>
                </c:pt>
                <c:pt idx="93">
                  <c:v>43237</c:v>
                </c:pt>
                <c:pt idx="94">
                  <c:v>43238</c:v>
                </c:pt>
                <c:pt idx="95">
                  <c:v>43241</c:v>
                </c:pt>
                <c:pt idx="96">
                  <c:v>43242</c:v>
                </c:pt>
                <c:pt idx="97">
                  <c:v>43243</c:v>
                </c:pt>
                <c:pt idx="98">
                  <c:v>43244</c:v>
                </c:pt>
                <c:pt idx="99">
                  <c:v>43245</c:v>
                </c:pt>
                <c:pt idx="100">
                  <c:v>43248</c:v>
                </c:pt>
                <c:pt idx="101">
                  <c:v>43249</c:v>
                </c:pt>
                <c:pt idx="102">
                  <c:v>43250</c:v>
                </c:pt>
                <c:pt idx="103">
                  <c:v>43251</c:v>
                </c:pt>
                <c:pt idx="104">
                  <c:v>43252</c:v>
                </c:pt>
                <c:pt idx="105">
                  <c:v>43255</c:v>
                </c:pt>
                <c:pt idx="106">
                  <c:v>43256</c:v>
                </c:pt>
                <c:pt idx="107">
                  <c:v>43257</c:v>
                </c:pt>
                <c:pt idx="108">
                  <c:v>43258</c:v>
                </c:pt>
                <c:pt idx="109">
                  <c:v>43259</c:v>
                </c:pt>
                <c:pt idx="110">
                  <c:v>43262</c:v>
                </c:pt>
                <c:pt idx="111">
                  <c:v>43263</c:v>
                </c:pt>
                <c:pt idx="112">
                  <c:v>43264</c:v>
                </c:pt>
                <c:pt idx="113">
                  <c:v>43265</c:v>
                </c:pt>
                <c:pt idx="114">
                  <c:v>43266</c:v>
                </c:pt>
                <c:pt idx="115">
                  <c:v>43269</c:v>
                </c:pt>
                <c:pt idx="116">
                  <c:v>43270</c:v>
                </c:pt>
                <c:pt idx="117">
                  <c:v>43271</c:v>
                </c:pt>
                <c:pt idx="118">
                  <c:v>43272</c:v>
                </c:pt>
                <c:pt idx="119">
                  <c:v>43273</c:v>
                </c:pt>
                <c:pt idx="120">
                  <c:v>43276</c:v>
                </c:pt>
                <c:pt idx="121">
                  <c:v>43277</c:v>
                </c:pt>
                <c:pt idx="122">
                  <c:v>43278</c:v>
                </c:pt>
                <c:pt idx="123">
                  <c:v>43279</c:v>
                </c:pt>
                <c:pt idx="124">
                  <c:v>43280</c:v>
                </c:pt>
                <c:pt idx="125">
                  <c:v>43283</c:v>
                </c:pt>
                <c:pt idx="126">
                  <c:v>43284</c:v>
                </c:pt>
                <c:pt idx="127">
                  <c:v>43285</c:v>
                </c:pt>
                <c:pt idx="128">
                  <c:v>43287</c:v>
                </c:pt>
                <c:pt idx="129">
                  <c:v>43290</c:v>
                </c:pt>
                <c:pt idx="130">
                  <c:v>43291</c:v>
                </c:pt>
                <c:pt idx="131">
                  <c:v>43292</c:v>
                </c:pt>
                <c:pt idx="132">
                  <c:v>43293</c:v>
                </c:pt>
                <c:pt idx="133">
                  <c:v>43294</c:v>
                </c:pt>
                <c:pt idx="134">
                  <c:v>43297</c:v>
                </c:pt>
                <c:pt idx="135">
                  <c:v>43298</c:v>
                </c:pt>
                <c:pt idx="136">
                  <c:v>43299</c:v>
                </c:pt>
                <c:pt idx="137">
                  <c:v>43300</c:v>
                </c:pt>
                <c:pt idx="138">
                  <c:v>43301</c:v>
                </c:pt>
                <c:pt idx="139">
                  <c:v>43304</c:v>
                </c:pt>
                <c:pt idx="140">
                  <c:v>43305</c:v>
                </c:pt>
                <c:pt idx="141">
                  <c:v>43306</c:v>
                </c:pt>
                <c:pt idx="142">
                  <c:v>43307</c:v>
                </c:pt>
                <c:pt idx="143">
                  <c:v>43308</c:v>
                </c:pt>
                <c:pt idx="144">
                  <c:v>43311</c:v>
                </c:pt>
                <c:pt idx="145">
                  <c:v>43312</c:v>
                </c:pt>
                <c:pt idx="146">
                  <c:v>43313</c:v>
                </c:pt>
                <c:pt idx="147">
                  <c:v>43314</c:v>
                </c:pt>
                <c:pt idx="148">
                  <c:v>43315</c:v>
                </c:pt>
                <c:pt idx="149">
                  <c:v>43318</c:v>
                </c:pt>
                <c:pt idx="150">
                  <c:v>43319</c:v>
                </c:pt>
                <c:pt idx="151">
                  <c:v>43320</c:v>
                </c:pt>
                <c:pt idx="152">
                  <c:v>43321</c:v>
                </c:pt>
                <c:pt idx="153">
                  <c:v>43322</c:v>
                </c:pt>
                <c:pt idx="154">
                  <c:v>43325</c:v>
                </c:pt>
                <c:pt idx="155">
                  <c:v>43326</c:v>
                </c:pt>
                <c:pt idx="156">
                  <c:v>43327</c:v>
                </c:pt>
                <c:pt idx="157">
                  <c:v>43328</c:v>
                </c:pt>
                <c:pt idx="158">
                  <c:v>43329</c:v>
                </c:pt>
                <c:pt idx="159">
                  <c:v>43332</c:v>
                </c:pt>
                <c:pt idx="160">
                  <c:v>43333</c:v>
                </c:pt>
                <c:pt idx="161">
                  <c:v>43334</c:v>
                </c:pt>
                <c:pt idx="162">
                  <c:v>43335</c:v>
                </c:pt>
                <c:pt idx="163">
                  <c:v>43336</c:v>
                </c:pt>
                <c:pt idx="164">
                  <c:v>43339</c:v>
                </c:pt>
                <c:pt idx="165">
                  <c:v>43340</c:v>
                </c:pt>
                <c:pt idx="166">
                  <c:v>43342</c:v>
                </c:pt>
                <c:pt idx="167">
                  <c:v>43343</c:v>
                </c:pt>
                <c:pt idx="168">
                  <c:v>43346</c:v>
                </c:pt>
                <c:pt idx="169">
                  <c:v>43347</c:v>
                </c:pt>
                <c:pt idx="170">
                  <c:v>43348</c:v>
                </c:pt>
                <c:pt idx="171">
                  <c:v>43349</c:v>
                </c:pt>
                <c:pt idx="172">
                  <c:v>43350</c:v>
                </c:pt>
                <c:pt idx="173">
                  <c:v>43353</c:v>
                </c:pt>
                <c:pt idx="174">
                  <c:v>43354</c:v>
                </c:pt>
                <c:pt idx="175">
                  <c:v>43355</c:v>
                </c:pt>
                <c:pt idx="176">
                  <c:v>43356</c:v>
                </c:pt>
                <c:pt idx="177">
                  <c:v>43357</c:v>
                </c:pt>
                <c:pt idx="178">
                  <c:v>43360</c:v>
                </c:pt>
                <c:pt idx="179">
                  <c:v>43361</c:v>
                </c:pt>
                <c:pt idx="180">
                  <c:v>43362</c:v>
                </c:pt>
                <c:pt idx="181">
                  <c:v>43363</c:v>
                </c:pt>
                <c:pt idx="182">
                  <c:v>43364</c:v>
                </c:pt>
                <c:pt idx="183">
                  <c:v>43367</c:v>
                </c:pt>
                <c:pt idx="184">
                  <c:v>43368</c:v>
                </c:pt>
                <c:pt idx="185">
                  <c:v>43369</c:v>
                </c:pt>
                <c:pt idx="186">
                  <c:v>43370</c:v>
                </c:pt>
                <c:pt idx="187">
                  <c:v>43371</c:v>
                </c:pt>
                <c:pt idx="188">
                  <c:v>43374</c:v>
                </c:pt>
                <c:pt idx="189">
                  <c:v>43375</c:v>
                </c:pt>
                <c:pt idx="190">
                  <c:v>43376</c:v>
                </c:pt>
                <c:pt idx="191">
                  <c:v>43377</c:v>
                </c:pt>
                <c:pt idx="192">
                  <c:v>43378</c:v>
                </c:pt>
                <c:pt idx="193">
                  <c:v>43381</c:v>
                </c:pt>
                <c:pt idx="194">
                  <c:v>43382</c:v>
                </c:pt>
                <c:pt idx="195">
                  <c:v>43383</c:v>
                </c:pt>
                <c:pt idx="196">
                  <c:v>43384</c:v>
                </c:pt>
                <c:pt idx="197">
                  <c:v>43385</c:v>
                </c:pt>
                <c:pt idx="198">
                  <c:v>43388</c:v>
                </c:pt>
                <c:pt idx="199">
                  <c:v>43389</c:v>
                </c:pt>
                <c:pt idx="200">
                  <c:v>43390</c:v>
                </c:pt>
                <c:pt idx="201">
                  <c:v>43391</c:v>
                </c:pt>
                <c:pt idx="202">
                  <c:v>43392</c:v>
                </c:pt>
                <c:pt idx="203">
                  <c:v>43395</c:v>
                </c:pt>
                <c:pt idx="204">
                  <c:v>43396</c:v>
                </c:pt>
                <c:pt idx="205">
                  <c:v>43397</c:v>
                </c:pt>
                <c:pt idx="206">
                  <c:v>43398</c:v>
                </c:pt>
                <c:pt idx="207">
                  <c:v>43399</c:v>
                </c:pt>
                <c:pt idx="208">
                  <c:v>43402</c:v>
                </c:pt>
                <c:pt idx="209">
                  <c:v>43404</c:v>
                </c:pt>
                <c:pt idx="210">
                  <c:v>43406</c:v>
                </c:pt>
                <c:pt idx="211">
                  <c:v>43409</c:v>
                </c:pt>
                <c:pt idx="212">
                  <c:v>43410</c:v>
                </c:pt>
                <c:pt idx="213">
                  <c:v>43411</c:v>
                </c:pt>
                <c:pt idx="214">
                  <c:v>43412</c:v>
                </c:pt>
                <c:pt idx="215">
                  <c:v>43413</c:v>
                </c:pt>
                <c:pt idx="216">
                  <c:v>43416</c:v>
                </c:pt>
                <c:pt idx="217">
                  <c:v>43417</c:v>
                </c:pt>
                <c:pt idx="218">
                  <c:v>43418</c:v>
                </c:pt>
                <c:pt idx="219">
                  <c:v>43419</c:v>
                </c:pt>
                <c:pt idx="220">
                  <c:v>43420</c:v>
                </c:pt>
                <c:pt idx="221">
                  <c:v>43423</c:v>
                </c:pt>
                <c:pt idx="222">
                  <c:v>43424</c:v>
                </c:pt>
                <c:pt idx="223">
                  <c:v>43425</c:v>
                </c:pt>
                <c:pt idx="224">
                  <c:v>43426</c:v>
                </c:pt>
                <c:pt idx="225">
                  <c:v>43427</c:v>
                </c:pt>
                <c:pt idx="226">
                  <c:v>43430</c:v>
                </c:pt>
                <c:pt idx="227">
                  <c:v>43431</c:v>
                </c:pt>
                <c:pt idx="228">
                  <c:v>43432</c:v>
                </c:pt>
                <c:pt idx="229">
                  <c:v>43433</c:v>
                </c:pt>
                <c:pt idx="230">
                  <c:v>43434</c:v>
                </c:pt>
                <c:pt idx="231">
                  <c:v>43437</c:v>
                </c:pt>
                <c:pt idx="232">
                  <c:v>43438</c:v>
                </c:pt>
                <c:pt idx="233">
                  <c:v>43439</c:v>
                </c:pt>
                <c:pt idx="234">
                  <c:v>43440</c:v>
                </c:pt>
                <c:pt idx="235">
                  <c:v>43441</c:v>
                </c:pt>
                <c:pt idx="236">
                  <c:v>43444</c:v>
                </c:pt>
                <c:pt idx="237">
                  <c:v>43445</c:v>
                </c:pt>
                <c:pt idx="238">
                  <c:v>43446</c:v>
                </c:pt>
                <c:pt idx="239">
                  <c:v>43447</c:v>
                </c:pt>
                <c:pt idx="240">
                  <c:v>43448</c:v>
                </c:pt>
                <c:pt idx="241">
                  <c:v>43451</c:v>
                </c:pt>
                <c:pt idx="242">
                  <c:v>43452</c:v>
                </c:pt>
                <c:pt idx="243">
                  <c:v>43453</c:v>
                </c:pt>
                <c:pt idx="244">
                  <c:v>43454</c:v>
                </c:pt>
                <c:pt idx="245">
                  <c:v>43455</c:v>
                </c:pt>
                <c:pt idx="246">
                  <c:v>43461</c:v>
                </c:pt>
                <c:pt idx="247">
                  <c:v>43462</c:v>
                </c:pt>
                <c:pt idx="248">
                  <c:v>43465</c:v>
                </c:pt>
              </c:numCache>
            </c:numRef>
          </c:cat>
          <c:val>
            <c:numRef>
              <c:f>'K3.2 Dôchodkové sporenie'!$L$102:$L$350</c:f>
              <c:numCache>
                <c:formatCode>General</c:formatCode>
                <c:ptCount val="249"/>
                <c:pt idx="0">
                  <c:v>5.8804761672682275E-2</c:v>
                </c:pt>
                <c:pt idx="1">
                  <c:v>5.9290074467741399E-2</c:v>
                </c:pt>
                <c:pt idx="2">
                  <c:v>5.963392178107179E-2</c:v>
                </c:pt>
                <c:pt idx="3">
                  <c:v>6.0069908289266144E-2</c:v>
                </c:pt>
                <c:pt idx="4">
                  <c:v>6.0415468689284942E-2</c:v>
                </c:pt>
                <c:pt idx="5">
                  <c:v>6.0787604522822961E-2</c:v>
                </c:pt>
                <c:pt idx="6">
                  <c:v>6.0436372653775536E-2</c:v>
                </c:pt>
                <c:pt idx="7">
                  <c:v>6.0265487239758178E-2</c:v>
                </c:pt>
                <c:pt idx="8">
                  <c:v>6.0345384767529722E-2</c:v>
                </c:pt>
                <c:pt idx="9">
                  <c:v>6.0039969683967527E-2</c:v>
                </c:pt>
                <c:pt idx="10">
                  <c:v>6.0202222174838269E-2</c:v>
                </c:pt>
                <c:pt idx="11">
                  <c:v>6.0181187849149845E-2</c:v>
                </c:pt>
                <c:pt idx="12">
                  <c:v>6.0191097335831827E-2</c:v>
                </c:pt>
                <c:pt idx="13">
                  <c:v>6.044420307863143E-2</c:v>
                </c:pt>
                <c:pt idx="14">
                  <c:v>6.0624758537290102E-2</c:v>
                </c:pt>
                <c:pt idx="15">
                  <c:v>6.0861770882131926E-2</c:v>
                </c:pt>
                <c:pt idx="16">
                  <c:v>6.0374495192081754E-2</c:v>
                </c:pt>
                <c:pt idx="17">
                  <c:v>5.9999035839064678E-2</c:v>
                </c:pt>
                <c:pt idx="18">
                  <c:v>6.0480152778583644E-2</c:v>
                </c:pt>
                <c:pt idx="19">
                  <c:v>6.0677306254631046E-2</c:v>
                </c:pt>
                <c:pt idx="20">
                  <c:v>5.9948534312935273E-2</c:v>
                </c:pt>
                <c:pt idx="21">
                  <c:v>5.9741400827515848E-2</c:v>
                </c:pt>
                <c:pt idx="22">
                  <c:v>5.949617279035118E-2</c:v>
                </c:pt>
                <c:pt idx="23">
                  <c:v>5.884879744071516E-2</c:v>
                </c:pt>
                <c:pt idx="24">
                  <c:v>5.7922912145597402E-2</c:v>
                </c:pt>
                <c:pt idx="25">
                  <c:v>5.6345107663016071E-2</c:v>
                </c:pt>
                <c:pt idx="26">
                  <c:v>5.7916289622019931E-2</c:v>
                </c:pt>
                <c:pt idx="27">
                  <c:v>5.6767151976874174E-2</c:v>
                </c:pt>
                <c:pt idx="28">
                  <c:v>5.5861364269981811E-2</c:v>
                </c:pt>
                <c:pt idx="29">
                  <c:v>5.662565787884212E-2</c:v>
                </c:pt>
                <c:pt idx="30">
                  <c:v>5.6251563522709221E-2</c:v>
                </c:pt>
                <c:pt idx="31">
                  <c:v>5.6656598494530995E-2</c:v>
                </c:pt>
                <c:pt idx="32">
                  <c:v>5.6963265759388149E-2</c:v>
                </c:pt>
                <c:pt idx="33">
                  <c:v>5.7847855627663938E-2</c:v>
                </c:pt>
                <c:pt idx="34">
                  <c:v>5.770208608863963E-2</c:v>
                </c:pt>
                <c:pt idx="35">
                  <c:v>5.8016206192104555E-2</c:v>
                </c:pt>
                <c:pt idx="36">
                  <c:v>5.8157293837812783E-2</c:v>
                </c:pt>
                <c:pt idx="37">
                  <c:v>5.7964514288783929E-2</c:v>
                </c:pt>
                <c:pt idx="38">
                  <c:v>5.8132990338704851E-2</c:v>
                </c:pt>
                <c:pt idx="39">
                  <c:v>5.8681545812199414E-2</c:v>
                </c:pt>
                <c:pt idx="40">
                  <c:v>5.8885240316528219E-2</c:v>
                </c:pt>
                <c:pt idx="41">
                  <c:v>5.8489055854601665E-2</c:v>
                </c:pt>
                <c:pt idx="42">
                  <c:v>5.7812145637854626E-2</c:v>
                </c:pt>
                <c:pt idx="43">
                  <c:v>5.6433285239385719E-2</c:v>
                </c:pt>
                <c:pt idx="44">
                  <c:v>5.7160301799491831E-2</c:v>
                </c:pt>
                <c:pt idx="45">
                  <c:v>5.7133730998452745E-2</c:v>
                </c:pt>
                <c:pt idx="46">
                  <c:v>5.7226826577832117E-2</c:v>
                </c:pt>
                <c:pt idx="47">
                  <c:v>5.7792370272380739E-2</c:v>
                </c:pt>
                <c:pt idx="48">
                  <c:v>5.837154688953998E-2</c:v>
                </c:pt>
                <c:pt idx="49">
                  <c:v>5.8613321919412972E-2</c:v>
                </c:pt>
                <c:pt idx="50">
                  <c:v>5.8069228120408448E-2</c:v>
                </c:pt>
                <c:pt idx="51">
                  <c:v>5.7915434475450438E-2</c:v>
                </c:pt>
                <c:pt idx="52">
                  <c:v>5.8197354291118109E-2</c:v>
                </c:pt>
                <c:pt idx="53">
                  <c:v>5.834275082584861E-2</c:v>
                </c:pt>
                <c:pt idx="54">
                  <c:v>5.7426256122932555E-2</c:v>
                </c:pt>
                <c:pt idx="55">
                  <c:v>5.7813653297448857E-2</c:v>
                </c:pt>
                <c:pt idx="56">
                  <c:v>5.7901289900289359E-2</c:v>
                </c:pt>
                <c:pt idx="57">
                  <c:v>5.691254118997565E-2</c:v>
                </c:pt>
                <c:pt idx="58">
                  <c:v>5.5876054099014673E-2</c:v>
                </c:pt>
                <c:pt idx="59">
                  <c:v>5.5314561962576461E-2</c:v>
                </c:pt>
                <c:pt idx="60">
                  <c:v>5.625646267713174E-2</c:v>
                </c:pt>
                <c:pt idx="61">
                  <c:v>5.5896859689565127E-2</c:v>
                </c:pt>
                <c:pt idx="62">
                  <c:v>5.6495416695366556E-2</c:v>
                </c:pt>
                <c:pt idx="63">
                  <c:v>5.6043225838071836E-2</c:v>
                </c:pt>
                <c:pt idx="64">
                  <c:v>5.6009648280658193E-2</c:v>
                </c:pt>
                <c:pt idx="65">
                  <c:v>5.7527248282704682E-2</c:v>
                </c:pt>
                <c:pt idx="66">
                  <c:v>5.6771077147202739E-2</c:v>
                </c:pt>
                <c:pt idx="67">
                  <c:v>5.6875207270496463E-2</c:v>
                </c:pt>
                <c:pt idx="68">
                  <c:v>5.7147947022980448E-2</c:v>
                </c:pt>
                <c:pt idx="69">
                  <c:v>5.6816170339336183E-2</c:v>
                </c:pt>
                <c:pt idx="70">
                  <c:v>5.7312089772270813E-2</c:v>
                </c:pt>
                <c:pt idx="71">
                  <c:v>5.7273021273778126E-2</c:v>
                </c:pt>
                <c:pt idx="72">
                  <c:v>5.7202180958435253E-2</c:v>
                </c:pt>
                <c:pt idx="73">
                  <c:v>5.7862923812798304E-2</c:v>
                </c:pt>
                <c:pt idx="74">
                  <c:v>5.7971766025562185E-2</c:v>
                </c:pt>
                <c:pt idx="75">
                  <c:v>5.7791194174052742E-2</c:v>
                </c:pt>
                <c:pt idx="76">
                  <c:v>5.7789384035992188E-2</c:v>
                </c:pt>
                <c:pt idx="77">
                  <c:v>5.8118330074943131E-2</c:v>
                </c:pt>
                <c:pt idx="78">
                  <c:v>5.7967986899169911E-2</c:v>
                </c:pt>
                <c:pt idx="79">
                  <c:v>5.7499558722641515E-2</c:v>
                </c:pt>
                <c:pt idx="80">
                  <c:v>5.8261728678220916E-2</c:v>
                </c:pt>
                <c:pt idx="81">
                  <c:v>5.8477046179000305E-2</c:v>
                </c:pt>
                <c:pt idx="82">
                  <c:v>5.8720398949282479E-2</c:v>
                </c:pt>
                <c:pt idx="83">
                  <c:v>5.8822852544366422E-2</c:v>
                </c:pt>
                <c:pt idx="84">
                  <c:v>5.8167772430464573E-2</c:v>
                </c:pt>
                <c:pt idx="85">
                  <c:v>5.9068687237646168E-2</c:v>
                </c:pt>
                <c:pt idx="86">
                  <c:v>5.9525884941959276E-2</c:v>
                </c:pt>
                <c:pt idx="87">
                  <c:v>5.9829996437032969E-2</c:v>
                </c:pt>
                <c:pt idx="88">
                  <c:v>6.02410845921462E-2</c:v>
                </c:pt>
                <c:pt idx="89">
                  <c:v>6.0286672426125731E-2</c:v>
                </c:pt>
                <c:pt idx="90">
                  <c:v>6.033091024936707E-2</c:v>
                </c:pt>
                <c:pt idx="91">
                  <c:v>6.0329226417272876E-2</c:v>
                </c:pt>
                <c:pt idx="92">
                  <c:v>6.0697417193653423E-2</c:v>
                </c:pt>
                <c:pt idx="93">
                  <c:v>6.0954925431926342E-2</c:v>
                </c:pt>
                <c:pt idx="94">
                  <c:v>6.0849564436535108E-2</c:v>
                </c:pt>
                <c:pt idx="95">
                  <c:v>6.0917963125464866E-2</c:v>
                </c:pt>
                <c:pt idx="96">
                  <c:v>6.1180894994203837E-2</c:v>
                </c:pt>
                <c:pt idx="97">
                  <c:v>6.0886113906189768E-2</c:v>
                </c:pt>
                <c:pt idx="98">
                  <c:v>6.0679661563217482E-2</c:v>
                </c:pt>
                <c:pt idx="99">
                  <c:v>6.0978275289799773E-2</c:v>
                </c:pt>
                <c:pt idx="100">
                  <c:v>6.0996744081047202E-2</c:v>
                </c:pt>
                <c:pt idx="101">
                  <c:v>6.0645985957643367E-2</c:v>
                </c:pt>
                <c:pt idx="102">
                  <c:v>6.0715227113137551E-2</c:v>
                </c:pt>
                <c:pt idx="103">
                  <c:v>6.0449752240112779E-2</c:v>
                </c:pt>
                <c:pt idx="104">
                  <c:v>6.0883149803600024E-2</c:v>
                </c:pt>
                <c:pt idx="105">
                  <c:v>6.1042192954267604E-2</c:v>
                </c:pt>
                <c:pt idx="106">
                  <c:v>6.1035042405144506E-2</c:v>
                </c:pt>
                <c:pt idx="107">
                  <c:v>6.1013285549709091E-2</c:v>
                </c:pt>
                <c:pt idx="108">
                  <c:v>6.090367448803586E-2</c:v>
                </c:pt>
                <c:pt idx="109">
                  <c:v>6.1004668224268262E-2</c:v>
                </c:pt>
                <c:pt idx="110">
                  <c:v>6.121413128994993E-2</c:v>
                </c:pt>
                <c:pt idx="111">
                  <c:v>6.123404350356311E-2</c:v>
                </c:pt>
                <c:pt idx="112">
                  <c:v>6.1356963289748663E-2</c:v>
                </c:pt>
                <c:pt idx="113">
                  <c:v>6.1933322429923873E-2</c:v>
                </c:pt>
                <c:pt idx="114">
                  <c:v>6.1530973502251667E-2</c:v>
                </c:pt>
                <c:pt idx="115">
                  <c:v>6.1470425280819349E-2</c:v>
                </c:pt>
                <c:pt idx="116">
                  <c:v>6.1185613052255075E-2</c:v>
                </c:pt>
                <c:pt idx="117">
                  <c:v>6.1389247401973976E-2</c:v>
                </c:pt>
                <c:pt idx="118">
                  <c:v>6.0983376158232135E-2</c:v>
                </c:pt>
                <c:pt idx="119">
                  <c:v>6.1181861018131507E-2</c:v>
                </c:pt>
                <c:pt idx="120">
                  <c:v>5.9826577654404203E-2</c:v>
                </c:pt>
                <c:pt idx="121">
                  <c:v>6.0069044056117842E-2</c:v>
                </c:pt>
                <c:pt idx="122">
                  <c:v>6.0599123828504728E-2</c:v>
                </c:pt>
                <c:pt idx="123">
                  <c:v>6.0225715972988543E-2</c:v>
                </c:pt>
                <c:pt idx="124">
                  <c:v>6.042844084823816E-2</c:v>
                </c:pt>
                <c:pt idx="125">
                  <c:v>6.004904371527215E-2</c:v>
                </c:pt>
                <c:pt idx="126">
                  <c:v>6.0338831180299986E-2</c:v>
                </c:pt>
                <c:pt idx="127">
                  <c:v>6.0277220342599983E-2</c:v>
                </c:pt>
                <c:pt idx="128">
                  <c:v>6.0534885281297683E-2</c:v>
                </c:pt>
                <c:pt idx="129">
                  <c:v>6.0981854509842524E-2</c:v>
                </c:pt>
                <c:pt idx="130">
                  <c:v>6.1272836748852519E-2</c:v>
                </c:pt>
                <c:pt idx="131">
                  <c:v>6.0780881065249613E-2</c:v>
                </c:pt>
                <c:pt idx="132">
                  <c:v>6.1216548065935662E-2</c:v>
                </c:pt>
                <c:pt idx="133">
                  <c:v>6.1521617689063002E-2</c:v>
                </c:pt>
                <c:pt idx="134">
                  <c:v>6.1264113609655245E-2</c:v>
                </c:pt>
                <c:pt idx="135">
                  <c:v>6.1466709894875307E-2</c:v>
                </c:pt>
                <c:pt idx="136">
                  <c:v>6.1868368293180494E-2</c:v>
                </c:pt>
                <c:pt idx="137">
                  <c:v>6.1881900024564625E-2</c:v>
                </c:pt>
                <c:pt idx="138">
                  <c:v>6.1513499366038837E-2</c:v>
                </c:pt>
                <c:pt idx="139">
                  <c:v>6.1424772133179352E-2</c:v>
                </c:pt>
                <c:pt idx="140">
                  <c:v>6.1865300679438413E-2</c:v>
                </c:pt>
                <c:pt idx="141">
                  <c:v>6.1951621262657637E-2</c:v>
                </c:pt>
                <c:pt idx="142">
                  <c:v>6.2358803921766355E-2</c:v>
                </c:pt>
                <c:pt idx="143">
                  <c:v>6.2390983971362925E-2</c:v>
                </c:pt>
                <c:pt idx="144">
                  <c:v>6.1762500982300662E-2</c:v>
                </c:pt>
                <c:pt idx="145">
                  <c:v>6.1905661417124308E-2</c:v>
                </c:pt>
                <c:pt idx="146">
                  <c:v>6.1923720213482629E-2</c:v>
                </c:pt>
                <c:pt idx="147">
                  <c:v>6.1919365863078724E-2</c:v>
                </c:pt>
                <c:pt idx="148">
                  <c:v>6.2299781789223393E-2</c:v>
                </c:pt>
                <c:pt idx="149">
                  <c:v>6.2539672196201476E-2</c:v>
                </c:pt>
                <c:pt idx="150">
                  <c:v>6.269233583154124E-2</c:v>
                </c:pt>
                <c:pt idx="151">
                  <c:v>6.2661214352191671E-2</c:v>
                </c:pt>
                <c:pt idx="152">
                  <c:v>6.2780992542398203E-2</c:v>
                </c:pt>
                <c:pt idx="153">
                  <c:v>6.2792474702713416E-2</c:v>
                </c:pt>
                <c:pt idx="154">
                  <c:v>6.2609973599174432E-2</c:v>
                </c:pt>
                <c:pt idx="155">
                  <c:v>6.2910342310807971E-2</c:v>
                </c:pt>
                <c:pt idx="156">
                  <c:v>6.233712506534847E-2</c:v>
                </c:pt>
                <c:pt idx="157">
                  <c:v>6.2641401017027795E-2</c:v>
                </c:pt>
                <c:pt idx="158">
                  <c:v>6.2527244132044316E-2</c:v>
                </c:pt>
                <c:pt idx="159">
                  <c:v>6.2732622339570845E-2</c:v>
                </c:pt>
                <c:pt idx="160">
                  <c:v>6.2602667221390837E-2</c:v>
                </c:pt>
                <c:pt idx="161">
                  <c:v>6.2376422747200684E-2</c:v>
                </c:pt>
                <c:pt idx="162">
                  <c:v>6.222770545359875E-2</c:v>
                </c:pt>
                <c:pt idx="163">
                  <c:v>6.2331617564506309E-2</c:v>
                </c:pt>
                <c:pt idx="164">
                  <c:v>6.2619487514778957E-2</c:v>
                </c:pt>
                <c:pt idx="165">
                  <c:v>6.2448811152261779E-2</c:v>
                </c:pt>
                <c:pt idx="166">
                  <c:v>6.2717455476351214E-2</c:v>
                </c:pt>
                <c:pt idx="167">
                  <c:v>6.2658991856255036E-2</c:v>
                </c:pt>
                <c:pt idx="168">
                  <c:v>6.2717145461994972E-2</c:v>
                </c:pt>
                <c:pt idx="169">
                  <c:v>6.2517340373676872E-2</c:v>
                </c:pt>
                <c:pt idx="170">
                  <c:v>6.1834498717727934E-2</c:v>
                </c:pt>
                <c:pt idx="171">
                  <c:v>6.1660423530084607E-2</c:v>
                </c:pt>
                <c:pt idx="172">
                  <c:v>6.1902434116669416E-2</c:v>
                </c:pt>
                <c:pt idx="173">
                  <c:v>6.1878306349339066E-2</c:v>
                </c:pt>
                <c:pt idx="174">
                  <c:v>6.1958535194363916E-2</c:v>
                </c:pt>
                <c:pt idx="175">
                  <c:v>6.2000435311210626E-2</c:v>
                </c:pt>
                <c:pt idx="176">
                  <c:v>6.1984380742226224E-2</c:v>
                </c:pt>
                <c:pt idx="177">
                  <c:v>6.2282802697430931E-2</c:v>
                </c:pt>
                <c:pt idx="178">
                  <c:v>6.2077112946620404E-2</c:v>
                </c:pt>
                <c:pt idx="179">
                  <c:v>6.2360737747826751E-2</c:v>
                </c:pt>
                <c:pt idx="180">
                  <c:v>6.2504759208932656E-2</c:v>
                </c:pt>
                <c:pt idx="181">
                  <c:v>6.262590857607947E-2</c:v>
                </c:pt>
                <c:pt idx="182">
                  <c:v>6.2869307099182023E-2</c:v>
                </c:pt>
                <c:pt idx="183">
                  <c:v>6.2394192674992986E-2</c:v>
                </c:pt>
                <c:pt idx="184">
                  <c:v>6.2617770927044875E-2</c:v>
                </c:pt>
                <c:pt idx="185">
                  <c:v>6.2774188377346593E-2</c:v>
                </c:pt>
                <c:pt idx="186">
                  <c:v>6.3089787753356982E-2</c:v>
                </c:pt>
                <c:pt idx="187">
                  <c:v>6.3036948573621909E-2</c:v>
                </c:pt>
                <c:pt idx="188">
                  <c:v>6.3458156344230618E-2</c:v>
                </c:pt>
                <c:pt idx="189">
                  <c:v>6.3208901652377802E-2</c:v>
                </c:pt>
                <c:pt idx="190">
                  <c:v>6.3283387496468807E-2</c:v>
                </c:pt>
                <c:pt idx="191">
                  <c:v>6.2886014251437736E-2</c:v>
                </c:pt>
                <c:pt idx="192">
                  <c:v>6.2517746495460325E-2</c:v>
                </c:pt>
                <c:pt idx="193">
                  <c:v>6.2267847797100352E-2</c:v>
                </c:pt>
                <c:pt idx="194">
                  <c:v>6.2461892201962549E-2</c:v>
                </c:pt>
                <c:pt idx="195">
                  <c:v>6.1189547744202474E-2</c:v>
                </c:pt>
                <c:pt idx="196">
                  <c:v>5.9511420636290169E-2</c:v>
                </c:pt>
                <c:pt idx="197">
                  <c:v>5.9578195760946563E-2</c:v>
                </c:pt>
                <c:pt idx="198">
                  <c:v>5.966996252505577E-2</c:v>
                </c:pt>
                <c:pt idx="199">
                  <c:v>6.0278673526379827E-2</c:v>
                </c:pt>
                <c:pt idx="200">
                  <c:v>6.0447876121642007E-2</c:v>
                </c:pt>
                <c:pt idx="201">
                  <c:v>6.0122039154289493E-2</c:v>
                </c:pt>
                <c:pt idx="202">
                  <c:v>6.0248739871568292E-2</c:v>
                </c:pt>
                <c:pt idx="203">
                  <c:v>5.9985061590730804E-2</c:v>
                </c:pt>
                <c:pt idx="204">
                  <c:v>5.8866069236482819E-2</c:v>
                </c:pt>
                <c:pt idx="205">
                  <c:v>5.8976900963613799E-2</c:v>
                </c:pt>
                <c:pt idx="206">
                  <c:v>5.9105053489235358E-2</c:v>
                </c:pt>
                <c:pt idx="207">
                  <c:v>5.8323392356185451E-2</c:v>
                </c:pt>
                <c:pt idx="208">
                  <c:v>5.8677664451432993E-2</c:v>
                </c:pt>
                <c:pt idx="209">
                  <c:v>5.9871243930954055E-2</c:v>
                </c:pt>
                <c:pt idx="210">
                  <c:v>5.9781878570008426E-2</c:v>
                </c:pt>
                <c:pt idx="211">
                  <c:v>5.9839270556175141E-2</c:v>
                </c:pt>
                <c:pt idx="212">
                  <c:v>6.002948920076194E-2</c:v>
                </c:pt>
                <c:pt idx="213">
                  <c:v>6.0673850793159727E-2</c:v>
                </c:pt>
                <c:pt idx="214">
                  <c:v>6.1086874705898672E-2</c:v>
                </c:pt>
                <c:pt idx="215">
                  <c:v>6.0905088208527469E-2</c:v>
                </c:pt>
                <c:pt idx="216">
                  <c:v>6.0432757168285355E-2</c:v>
                </c:pt>
                <c:pt idx="217">
                  <c:v>6.0541331920852239E-2</c:v>
                </c:pt>
                <c:pt idx="218">
                  <c:v>5.9861533532826826E-2</c:v>
                </c:pt>
                <c:pt idx="219">
                  <c:v>5.9638967620015575E-2</c:v>
                </c:pt>
                <c:pt idx="220">
                  <c:v>5.9567138720032498E-2</c:v>
                </c:pt>
                <c:pt idx="221">
                  <c:v>5.900552885831032E-2</c:v>
                </c:pt>
                <c:pt idx="222">
                  <c:v>5.8211037866170691E-2</c:v>
                </c:pt>
                <c:pt idx="223">
                  <c:v>5.8669937606731781E-2</c:v>
                </c:pt>
                <c:pt idx="224">
                  <c:v>5.8037999605165147E-2</c:v>
                </c:pt>
                <c:pt idx="225">
                  <c:v>5.8542608758104978E-2</c:v>
                </c:pt>
                <c:pt idx="226">
                  <c:v>5.89715331587497E-2</c:v>
                </c:pt>
                <c:pt idx="227">
                  <c:v>5.9290481578340971E-2</c:v>
                </c:pt>
                <c:pt idx="228">
                  <c:v>5.9587853127080079E-2</c:v>
                </c:pt>
                <c:pt idx="229">
                  <c:v>5.9842466533922618E-2</c:v>
                </c:pt>
                <c:pt idx="230">
                  <c:v>6.0070102830209617E-2</c:v>
                </c:pt>
                <c:pt idx="231">
                  <c:v>6.0842134542718057E-2</c:v>
                </c:pt>
                <c:pt idx="232">
                  <c:v>6.0409854964863424E-2</c:v>
                </c:pt>
                <c:pt idx="233">
                  <c:v>5.9442141264744189E-2</c:v>
                </c:pt>
                <c:pt idx="234">
                  <c:v>5.7742989054304701E-2</c:v>
                </c:pt>
                <c:pt idx="235">
                  <c:v>5.8104758740627399E-2</c:v>
                </c:pt>
                <c:pt idx="236">
                  <c:v>5.6955893944698154E-2</c:v>
                </c:pt>
                <c:pt idx="237">
                  <c:v>5.8139935158370216E-2</c:v>
                </c:pt>
                <c:pt idx="238">
                  <c:v>5.8620635405681347E-2</c:v>
                </c:pt>
                <c:pt idx="239">
                  <c:v>5.8356924376202018E-2</c:v>
                </c:pt>
                <c:pt idx="240">
                  <c:v>5.801628345275088E-2</c:v>
                </c:pt>
                <c:pt idx="241">
                  <c:v>5.7251663822575335E-2</c:v>
                </c:pt>
                <c:pt idx="242">
                  <c:v>5.6597465765083586E-2</c:v>
                </c:pt>
                <c:pt idx="243">
                  <c:v>5.6496795332293431E-2</c:v>
                </c:pt>
                <c:pt idx="244">
                  <c:v>5.5040159528969256E-2</c:v>
                </c:pt>
                <c:pt idx="245">
                  <c:v>5.4915896757223137E-2</c:v>
                </c:pt>
                <c:pt idx="246">
                  <c:v>5.4084905963433204E-2</c:v>
                </c:pt>
                <c:pt idx="247">
                  <c:v>5.5176676478054847E-2</c:v>
                </c:pt>
                <c:pt idx="248">
                  <c:v>5.5262446618793565E-2</c:v>
                </c:pt>
              </c:numCache>
            </c:numRef>
          </c:val>
          <c:smooth val="0"/>
        </c:ser>
        <c:dLbls>
          <c:showLegendKey val="0"/>
          <c:showVal val="0"/>
          <c:showCatName val="0"/>
          <c:showSerName val="0"/>
          <c:showPercent val="0"/>
          <c:showBubbleSize val="0"/>
        </c:dLbls>
        <c:smooth val="0"/>
        <c:axId val="298946816"/>
        <c:axId val="321982888"/>
      </c:lineChart>
      <c:dateAx>
        <c:axId val="298946816"/>
        <c:scaling>
          <c:orientation val="minMax"/>
          <c:max val="43465"/>
        </c:scaling>
        <c:delete val="0"/>
        <c:axPos val="b"/>
        <c:numFmt formatCode="mm\/yyyy" sourceLinked="0"/>
        <c:majorTickMark val="out"/>
        <c:minorTickMark val="in"/>
        <c:tickLblPos val="low"/>
        <c:spPr>
          <a:ln/>
        </c:spPr>
        <c:txPr>
          <a:bodyPr rot="-1500000"/>
          <a:lstStyle/>
          <a:p>
            <a:pPr>
              <a:defRPr/>
            </a:pPr>
            <a:endParaRPr lang="sk-SK"/>
          </a:p>
        </c:txPr>
        <c:crossAx val="321982888"/>
        <c:crosses val="autoZero"/>
        <c:auto val="1"/>
        <c:lblOffset val="100"/>
        <c:baseTimeUnit val="days"/>
        <c:majorUnit val="1"/>
        <c:majorTimeUnit val="months"/>
      </c:dateAx>
      <c:valAx>
        <c:axId val="321982888"/>
        <c:scaling>
          <c:orientation val="minMax"/>
          <c:max val="6.6000000000000017E-2"/>
          <c:min val="4.200000000000001E-2"/>
        </c:scaling>
        <c:delete val="0"/>
        <c:axPos val="l"/>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crossAx val="298946816"/>
        <c:crossesAt val="43102"/>
        <c:crossBetween val="between"/>
        <c:majorUnit val="2.0000000000000005E-3"/>
      </c:valAx>
    </c:plotArea>
    <c:legend>
      <c:legendPos val="b"/>
      <c:layout/>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25094808073892"/>
          <c:y val="5.1221418639284512E-2"/>
          <c:w val="0.70328811524148827"/>
          <c:h val="0.73421930409169078"/>
        </c:manualLayout>
      </c:layout>
      <c:lineChart>
        <c:grouping val="standard"/>
        <c:varyColors val="0"/>
        <c:ser>
          <c:idx val="0"/>
          <c:order val="0"/>
          <c:tx>
            <c:strRef>
              <c:f>'K3.4 Sociálna pomoc'!$F$191</c:f>
              <c:strCache>
                <c:ptCount val="1"/>
                <c:pt idx="0">
                  <c:v>2017</c:v>
                </c:pt>
              </c:strCache>
            </c:strRef>
          </c:tx>
          <c:spPr>
            <a:ln>
              <a:solidFill>
                <a:srgbClr val="E85E89"/>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pomoc'!$F$192:$F$203</c:f>
              <c:numCache>
                <c:formatCode>General</c:formatCode>
                <c:ptCount val="12"/>
                <c:pt idx="0">
                  <c:v>7880</c:v>
                </c:pt>
                <c:pt idx="1">
                  <c:v>7114</c:v>
                </c:pt>
                <c:pt idx="2">
                  <c:v>7149</c:v>
                </c:pt>
                <c:pt idx="3">
                  <c:v>7176</c:v>
                </c:pt>
                <c:pt idx="4">
                  <c:v>7279</c:v>
                </c:pt>
                <c:pt idx="5">
                  <c:v>7908</c:v>
                </c:pt>
                <c:pt idx="6">
                  <c:v>9022</c:v>
                </c:pt>
                <c:pt idx="7">
                  <c:v>9506</c:v>
                </c:pt>
                <c:pt idx="8">
                  <c:v>9487</c:v>
                </c:pt>
                <c:pt idx="9">
                  <c:v>9594</c:v>
                </c:pt>
                <c:pt idx="10">
                  <c:v>9609</c:v>
                </c:pt>
                <c:pt idx="11">
                  <c:v>9461</c:v>
                </c:pt>
              </c:numCache>
            </c:numRef>
          </c:val>
          <c:smooth val="0"/>
        </c:ser>
        <c:ser>
          <c:idx val="1"/>
          <c:order val="1"/>
          <c:tx>
            <c:strRef>
              <c:f>'K3.4 Sociálna pomoc'!$G$191</c:f>
              <c:strCache>
                <c:ptCount val="1"/>
                <c:pt idx="0">
                  <c:v>2018</c:v>
                </c:pt>
              </c:strCache>
            </c:strRef>
          </c:tx>
          <c:spPr>
            <a:ln>
              <a:solidFill>
                <a:srgbClr val="B7194B"/>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pomoc'!$G$192:$G$203</c:f>
              <c:numCache>
                <c:formatCode>General</c:formatCode>
                <c:ptCount val="12"/>
                <c:pt idx="0">
                  <c:v>8890</c:v>
                </c:pt>
                <c:pt idx="1">
                  <c:v>7971</c:v>
                </c:pt>
                <c:pt idx="2">
                  <c:v>7910</c:v>
                </c:pt>
                <c:pt idx="3">
                  <c:v>7794</c:v>
                </c:pt>
                <c:pt idx="4">
                  <c:v>7683</c:v>
                </c:pt>
                <c:pt idx="5">
                  <c:v>7291</c:v>
                </c:pt>
                <c:pt idx="6">
                  <c:v>6609</c:v>
                </c:pt>
                <c:pt idx="7">
                  <c:v>6177</c:v>
                </c:pt>
                <c:pt idx="8">
                  <c:v>5534</c:v>
                </c:pt>
                <c:pt idx="9">
                  <c:v>5290</c:v>
                </c:pt>
                <c:pt idx="10">
                  <c:v>5169</c:v>
                </c:pt>
                <c:pt idx="11">
                  <c:v>5002</c:v>
                </c:pt>
              </c:numCache>
            </c:numRef>
          </c:val>
          <c:smooth val="0"/>
        </c:ser>
        <c:dLbls>
          <c:showLegendKey val="0"/>
          <c:showVal val="0"/>
          <c:showCatName val="0"/>
          <c:showSerName val="0"/>
          <c:showPercent val="0"/>
          <c:showBubbleSize val="0"/>
        </c:dLbls>
        <c:smooth val="0"/>
        <c:axId val="321439640"/>
        <c:axId val="321440032"/>
      </c:lineChart>
      <c:catAx>
        <c:axId val="321439640"/>
        <c:scaling>
          <c:orientation val="minMax"/>
        </c:scaling>
        <c:delete val="0"/>
        <c:axPos val="b"/>
        <c:numFmt formatCode="General" sourceLinked="1"/>
        <c:majorTickMark val="out"/>
        <c:minorTickMark val="none"/>
        <c:tickLblPos val="nextTo"/>
        <c:crossAx val="321440032"/>
        <c:crosses val="autoZero"/>
        <c:auto val="1"/>
        <c:lblAlgn val="ctr"/>
        <c:lblOffset val="100"/>
        <c:noMultiLvlLbl val="0"/>
      </c:catAx>
      <c:valAx>
        <c:axId val="321440032"/>
        <c:scaling>
          <c:orientation val="minMax"/>
          <c:min val="4000"/>
        </c:scaling>
        <c:delete val="0"/>
        <c:axPos val="l"/>
        <c:majorGridlines/>
        <c:numFmt formatCode="#,##0" sourceLinked="0"/>
        <c:majorTickMark val="out"/>
        <c:minorTickMark val="none"/>
        <c:tickLblPos val="nextTo"/>
        <c:crossAx val="321439640"/>
        <c:crosses val="autoZero"/>
        <c:crossBetween val="between"/>
        <c:majorUnit val="1000"/>
      </c:valAx>
    </c:plotArea>
    <c:legend>
      <c:legendPos val="r"/>
      <c:layout>
        <c:manualLayout>
          <c:xMode val="edge"/>
          <c:yMode val="edge"/>
          <c:x val="0.49933884230468095"/>
          <c:y val="0.66484836169672334"/>
          <c:w val="0.27500000000000002"/>
          <c:h val="0.1061497521143191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9998631294606918E-2"/>
          <c:y val="5.94393722657676E-2"/>
          <c:w val="0.88671170446499703"/>
          <c:h val="0.61329662049902767"/>
        </c:manualLayout>
      </c:layout>
      <c:barChart>
        <c:barDir val="col"/>
        <c:grouping val="clustered"/>
        <c:varyColors val="0"/>
        <c:ser>
          <c:idx val="1"/>
          <c:order val="0"/>
          <c:tx>
            <c:strRef>
              <c:f>'K3.4 Sociálna pomoc'!$G$249</c:f>
              <c:strCache>
                <c:ptCount val="1"/>
                <c:pt idx="0">
                  <c:v>stravovacie návyky</c:v>
                </c:pt>
              </c:strCache>
            </c:strRef>
          </c:tx>
          <c:spPr>
            <a:solidFill>
              <a:sysClr val="window" lastClr="FFFFFF">
                <a:lumMod val="65000"/>
              </a:sysClr>
            </a:solidFill>
          </c:spPr>
          <c:invertIfNegative val="0"/>
          <c:cat>
            <c:strRef>
              <c:f>'K3.4 Sociálna pomoc'!$F$250:$F$257</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pomoc'!$G$250:$G$257</c:f>
              <c:numCache>
                <c:formatCode>#,##0</c:formatCode>
                <c:ptCount val="8"/>
                <c:pt idx="0">
                  <c:v>340.1</c:v>
                </c:pt>
                <c:pt idx="1">
                  <c:v>969.5</c:v>
                </c:pt>
                <c:pt idx="2">
                  <c:v>680.7</c:v>
                </c:pt>
                <c:pt idx="3">
                  <c:v>3057.2</c:v>
                </c:pt>
                <c:pt idx="4">
                  <c:v>1347.5</c:v>
                </c:pt>
                <c:pt idx="5">
                  <c:v>10942.3</c:v>
                </c:pt>
                <c:pt idx="6">
                  <c:v>18557.5</c:v>
                </c:pt>
                <c:pt idx="7">
                  <c:v>17511.400000000001</c:v>
                </c:pt>
              </c:numCache>
            </c:numRef>
          </c:val>
          <c:extLst xmlns:c16r2="http://schemas.microsoft.com/office/drawing/2015/06/chart">
            <c:ext xmlns:c16="http://schemas.microsoft.com/office/drawing/2014/chart" uri="{C3380CC4-5D6E-409C-BE32-E72D297353CC}">
              <c16:uniqueId val="{00000001-E37A-4B4E-8229-418301B0CC0A}"/>
            </c:ext>
          </c:extLst>
        </c:ser>
        <c:ser>
          <c:idx val="0"/>
          <c:order val="1"/>
          <c:tx>
            <c:strRef>
              <c:f>'K3.4 Sociálna pomoc'!$H$249</c:f>
              <c:strCache>
                <c:ptCount val="1"/>
                <c:pt idx="0">
                  <c:v>plnenie školských povinností</c:v>
                </c:pt>
              </c:strCache>
            </c:strRef>
          </c:tx>
          <c:spPr>
            <a:solidFill>
              <a:srgbClr val="E85E89"/>
            </a:solidFill>
          </c:spPr>
          <c:invertIfNegative val="0"/>
          <c:cat>
            <c:strRef>
              <c:f>'K3.4 Sociálna pomoc'!$F$250:$F$257</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pomoc'!$H$250:$H$257</c:f>
              <c:numCache>
                <c:formatCode>#,##0</c:formatCode>
                <c:ptCount val="8"/>
                <c:pt idx="0">
                  <c:v>287</c:v>
                </c:pt>
                <c:pt idx="1">
                  <c:v>876.5</c:v>
                </c:pt>
                <c:pt idx="2">
                  <c:v>588.5</c:v>
                </c:pt>
                <c:pt idx="3">
                  <c:v>2693.5</c:v>
                </c:pt>
                <c:pt idx="4">
                  <c:v>1165</c:v>
                </c:pt>
                <c:pt idx="5">
                  <c:v>9816</c:v>
                </c:pt>
                <c:pt idx="6">
                  <c:v>17038.5</c:v>
                </c:pt>
                <c:pt idx="7">
                  <c:v>15821.5</c:v>
                </c:pt>
              </c:numCache>
            </c:numRef>
          </c:val>
          <c:extLst xmlns:c16r2="http://schemas.microsoft.com/office/drawing/2015/06/char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321443560"/>
        <c:axId val="321440816"/>
      </c:barChart>
      <c:catAx>
        <c:axId val="321443560"/>
        <c:scaling>
          <c:orientation val="minMax"/>
        </c:scaling>
        <c:delete val="0"/>
        <c:axPos val="b"/>
        <c:numFmt formatCode="General" sourceLinked="0"/>
        <c:majorTickMark val="out"/>
        <c:minorTickMark val="none"/>
        <c:tickLblPos val="nextTo"/>
        <c:crossAx val="321440816"/>
        <c:crosses val="autoZero"/>
        <c:auto val="1"/>
        <c:lblAlgn val="ctr"/>
        <c:lblOffset val="100"/>
        <c:noMultiLvlLbl val="0"/>
      </c:catAx>
      <c:valAx>
        <c:axId val="321440816"/>
        <c:scaling>
          <c:orientation val="minMax"/>
          <c:max val="25000"/>
        </c:scaling>
        <c:delete val="0"/>
        <c:axPos val="l"/>
        <c:majorGridlines/>
        <c:numFmt formatCode="#,##0" sourceLinked="0"/>
        <c:majorTickMark val="out"/>
        <c:minorTickMark val="none"/>
        <c:tickLblPos val="nextTo"/>
        <c:crossAx val="321443560"/>
        <c:crosses val="autoZero"/>
        <c:crossBetween val="between"/>
      </c:valAx>
    </c:plotArea>
    <c:legend>
      <c:legendPos val="t"/>
      <c:layout>
        <c:manualLayout>
          <c:xMode val="edge"/>
          <c:yMode val="edge"/>
          <c:x val="0.10522910477831557"/>
          <c:y val="0.10406155117117674"/>
          <c:w val="0.35082778910192075"/>
          <c:h val="0.13571169135154768"/>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AACBF"/>
              </a:solidFill>
              <a:ln w="19050">
                <a:solidFill>
                  <a:schemeClr val="lt1"/>
                </a:solidFill>
              </a:ln>
              <a:effectLst/>
            </c:spPr>
          </c:dPt>
          <c:dPt>
            <c:idx val="1"/>
            <c:bubble3D val="0"/>
            <c:spPr>
              <a:solidFill>
                <a:srgbClr val="E85E89"/>
              </a:solidFill>
              <a:ln w="19050">
                <a:solidFill>
                  <a:schemeClr val="lt1"/>
                </a:solidFill>
              </a:ln>
              <a:effectLst/>
            </c:spPr>
          </c:dPt>
          <c:dPt>
            <c:idx val="2"/>
            <c:bubble3D val="0"/>
            <c:spPr>
              <a:solidFill>
                <a:srgbClr val="B7194B"/>
              </a:solidFill>
              <a:ln w="19050">
                <a:solidFill>
                  <a:schemeClr val="lt1"/>
                </a:solidFill>
              </a:ln>
              <a:effectLst/>
            </c:spPr>
          </c:dPt>
          <c:dLbls>
            <c:dLbl>
              <c:idx val="0"/>
              <c:layout>
                <c:manualLayout>
                  <c:x val="-0.15054888437305652"/>
                  <c:y val="-3.8650845727617379E-2"/>
                </c:manualLayout>
              </c:layout>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10036592291537103"/>
                      <c:h val="0.15856481481481483"/>
                    </c:manualLayout>
                  </c15:layout>
                </c:ext>
              </c:extLst>
            </c:dLbl>
            <c:dLbl>
              <c:idx val="1"/>
              <c:layout>
                <c:manualLayout>
                  <c:x val="0.17125275858109981"/>
                  <c:y val="-9.4229367162438141E-3"/>
                </c:manualLayout>
              </c:layout>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10872974982498526"/>
                      <c:h val="0.14208333333333331"/>
                    </c:manualLayout>
                  </c15:layout>
                </c:ext>
              </c:extLst>
            </c:dLbl>
            <c:dLbl>
              <c:idx val="2"/>
              <c:layout>
                <c:manualLayout>
                  <c:x val="-6.4752704029630334E-2"/>
                  <c:y val="1.0416666666666666E-2"/>
                </c:manualLayout>
              </c:layout>
              <c:showLegendKey val="0"/>
              <c:showVal val="0"/>
              <c:showCatName val="1"/>
              <c:showSerName val="0"/>
              <c:showPercent val="1"/>
              <c:showBubbleSize val="0"/>
              <c:separator>
</c:separator>
              <c:extLs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'K3.4 Sociálna pomoc'!$H$110:$J$110</c:f>
              <c:numCache>
                <c:formatCode>"€"#,##0.00_);[Red]\("€"#,##0.00\)</c:formatCode>
                <c:ptCount val="3"/>
                <c:pt idx="0">
                  <c:v>63.07</c:v>
                </c:pt>
                <c:pt idx="1">
                  <c:v>34.69</c:v>
                </c:pt>
                <c:pt idx="2">
                  <c:v>13.5</c:v>
                </c:pt>
              </c:numCache>
            </c:numRef>
          </c:cat>
          <c:val>
            <c:numRef>
              <c:f>'K3.4 Sociálna pomoc'!$H$123:$J$123</c:f>
              <c:numCache>
                <c:formatCode>#,##0</c:formatCode>
                <c:ptCount val="3"/>
                <c:pt idx="0">
                  <c:v>7702.833333333333</c:v>
                </c:pt>
                <c:pt idx="1">
                  <c:v>5457.916666666667</c:v>
                </c:pt>
                <c:pt idx="2">
                  <c:v>850.16666666666663</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rgbClr val="B7194B"/>
            </a:solidFill>
            <a:ln>
              <a:noFill/>
            </a:ln>
            <a:effectLst/>
          </c:spPr>
          <c:invertIfNegative val="0"/>
          <c:cat>
            <c:strRef>
              <c:f>'K3.4 Sociálna pomoc'!$G$147:$G$170</c:f>
              <c:strCache>
                <c:ptCount val="24"/>
                <c:pt idx="0">
                  <c:v>2017-01</c:v>
                </c:pt>
                <c:pt idx="1">
                  <c:v>2017-02</c:v>
                </c:pt>
                <c:pt idx="2">
                  <c:v>2017-03</c:v>
                </c:pt>
                <c:pt idx="3">
                  <c:v>2017-04</c:v>
                </c:pt>
                <c:pt idx="4">
                  <c:v>2017-05</c:v>
                </c:pt>
                <c:pt idx="5">
                  <c:v>2017-06</c:v>
                </c:pt>
                <c:pt idx="6">
                  <c:v>2017-07</c:v>
                </c:pt>
                <c:pt idx="7">
                  <c:v>2017-08</c:v>
                </c:pt>
                <c:pt idx="8">
                  <c:v>2017-09</c:v>
                </c:pt>
                <c:pt idx="9">
                  <c:v>2017-10</c:v>
                </c:pt>
                <c:pt idx="10">
                  <c:v>2017-11</c:v>
                </c:pt>
                <c:pt idx="11">
                  <c:v>2017-12</c:v>
                </c:pt>
                <c:pt idx="12">
                  <c:v>2018-01</c:v>
                </c:pt>
                <c:pt idx="13">
                  <c:v>2018-02</c:v>
                </c:pt>
                <c:pt idx="14">
                  <c:v>2018-03</c:v>
                </c:pt>
                <c:pt idx="15">
                  <c:v>2018-04</c:v>
                </c:pt>
                <c:pt idx="16">
                  <c:v>2018-05</c:v>
                </c:pt>
                <c:pt idx="17">
                  <c:v>2018-06</c:v>
                </c:pt>
                <c:pt idx="18">
                  <c:v>2018-07</c:v>
                </c:pt>
                <c:pt idx="19">
                  <c:v>2018-08</c:v>
                </c:pt>
                <c:pt idx="20">
                  <c:v>2018-09</c:v>
                </c:pt>
                <c:pt idx="21">
                  <c:v>2018-10</c:v>
                </c:pt>
                <c:pt idx="22">
                  <c:v>2018-11</c:v>
                </c:pt>
                <c:pt idx="23">
                  <c:v>2018-12</c:v>
                </c:pt>
              </c:strCache>
            </c:strRef>
          </c:cat>
          <c:val>
            <c:numRef>
              <c:f>'K3.4 Sociálna pomoc'!$H$147:$H$170</c:f>
              <c:numCache>
                <c:formatCode>#,##0</c:formatCode>
                <c:ptCount val="24"/>
                <c:pt idx="0">
                  <c:v>497</c:v>
                </c:pt>
                <c:pt idx="1">
                  <c:v>445</c:v>
                </c:pt>
                <c:pt idx="2">
                  <c:v>380</c:v>
                </c:pt>
                <c:pt idx="3">
                  <c:v>384</c:v>
                </c:pt>
                <c:pt idx="4">
                  <c:v>382</c:v>
                </c:pt>
                <c:pt idx="5">
                  <c:v>523</c:v>
                </c:pt>
                <c:pt idx="6">
                  <c:v>696</c:v>
                </c:pt>
                <c:pt idx="7">
                  <c:v>999</c:v>
                </c:pt>
                <c:pt idx="8">
                  <c:v>1042</c:v>
                </c:pt>
                <c:pt idx="9">
                  <c:v>1049</c:v>
                </c:pt>
                <c:pt idx="10">
                  <c:v>1033</c:v>
                </c:pt>
                <c:pt idx="11">
                  <c:v>1045</c:v>
                </c:pt>
                <c:pt idx="12">
                  <c:v>1001</c:v>
                </c:pt>
                <c:pt idx="13">
                  <c:v>907</c:v>
                </c:pt>
                <c:pt idx="14">
                  <c:v>897</c:v>
                </c:pt>
                <c:pt idx="15">
                  <c:v>795</c:v>
                </c:pt>
                <c:pt idx="16">
                  <c:v>798</c:v>
                </c:pt>
                <c:pt idx="17">
                  <c:v>795</c:v>
                </c:pt>
                <c:pt idx="18">
                  <c:v>895</c:v>
                </c:pt>
                <c:pt idx="19">
                  <c:v>849</c:v>
                </c:pt>
                <c:pt idx="20">
                  <c:v>837</c:v>
                </c:pt>
                <c:pt idx="21">
                  <c:v>792</c:v>
                </c:pt>
                <c:pt idx="22">
                  <c:v>743</c:v>
                </c:pt>
                <c:pt idx="23">
                  <c:v>760</c:v>
                </c:pt>
              </c:numCache>
            </c:numRef>
          </c:val>
        </c:ser>
        <c:dLbls>
          <c:showLegendKey val="0"/>
          <c:showVal val="0"/>
          <c:showCatName val="0"/>
          <c:showSerName val="0"/>
          <c:showPercent val="0"/>
          <c:showBubbleSize val="0"/>
        </c:dLbls>
        <c:gapWidth val="219"/>
        <c:overlap val="-27"/>
        <c:axId val="321438464"/>
        <c:axId val="321438072"/>
      </c:barChart>
      <c:catAx>
        <c:axId val="32143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321438072"/>
        <c:crosses val="autoZero"/>
        <c:auto val="1"/>
        <c:lblAlgn val="ctr"/>
        <c:lblOffset val="100"/>
        <c:noMultiLvlLbl val="0"/>
      </c:catAx>
      <c:valAx>
        <c:axId val="321438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32143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pomoc'!$G$218</c:f>
              <c:strCache>
                <c:ptCount val="1"/>
                <c:pt idx="0">
                  <c:v>Nie sú v systéme PHN</c:v>
                </c:pt>
              </c:strCache>
            </c:strRef>
          </c:tx>
          <c:spPr>
            <a:solidFill>
              <a:srgbClr val="B7194B"/>
            </a:solidFill>
            <a:ln>
              <a:noFill/>
            </a:ln>
            <a:effectLst/>
          </c:spPr>
          <c:invertIfNegative val="0"/>
          <c:cat>
            <c:strRef>
              <c:f>'K3.4 Sociálna pomoc'!$F$219:$F$242</c:f>
              <c:strCache>
                <c:ptCount val="24"/>
                <c:pt idx="0">
                  <c:v>2017-01</c:v>
                </c:pt>
                <c:pt idx="1">
                  <c:v>2017-02</c:v>
                </c:pt>
                <c:pt idx="2">
                  <c:v>2017-03</c:v>
                </c:pt>
                <c:pt idx="3">
                  <c:v>2017-04</c:v>
                </c:pt>
                <c:pt idx="4">
                  <c:v>2017-05</c:v>
                </c:pt>
                <c:pt idx="5">
                  <c:v>2017-06</c:v>
                </c:pt>
                <c:pt idx="6">
                  <c:v>2017-07</c:v>
                </c:pt>
                <c:pt idx="7">
                  <c:v>2017-08</c:v>
                </c:pt>
                <c:pt idx="8">
                  <c:v>2017-09</c:v>
                </c:pt>
                <c:pt idx="9">
                  <c:v>2017-10</c:v>
                </c:pt>
                <c:pt idx="10">
                  <c:v>2017-11</c:v>
                </c:pt>
                <c:pt idx="11">
                  <c:v>2017-12</c:v>
                </c:pt>
                <c:pt idx="12">
                  <c:v>2018-01</c:v>
                </c:pt>
                <c:pt idx="13">
                  <c:v>2018-02</c:v>
                </c:pt>
                <c:pt idx="14">
                  <c:v>2018-03</c:v>
                </c:pt>
                <c:pt idx="15">
                  <c:v>2018-04</c:v>
                </c:pt>
                <c:pt idx="16">
                  <c:v>2018-05</c:v>
                </c:pt>
                <c:pt idx="17">
                  <c:v>2018-06</c:v>
                </c:pt>
                <c:pt idx="18">
                  <c:v>2018-07</c:v>
                </c:pt>
                <c:pt idx="19">
                  <c:v>2018-08</c:v>
                </c:pt>
                <c:pt idx="20">
                  <c:v>2018-09</c:v>
                </c:pt>
                <c:pt idx="21">
                  <c:v>2018-10</c:v>
                </c:pt>
                <c:pt idx="22">
                  <c:v>2018-11</c:v>
                </c:pt>
                <c:pt idx="23">
                  <c:v>2018-12</c:v>
                </c:pt>
              </c:strCache>
            </c:strRef>
          </c:cat>
          <c:val>
            <c:numRef>
              <c:f>'K3.4 Sociálna pomoc'!$G$219:$G$242</c:f>
              <c:numCache>
                <c:formatCode>0.0%</c:formatCode>
                <c:ptCount val="24"/>
                <c:pt idx="0">
                  <c:v>0.91598984771573599</c:v>
                </c:pt>
                <c:pt idx="1">
                  <c:v>0.8993533876862525</c:v>
                </c:pt>
                <c:pt idx="2">
                  <c:v>0.89564974122254859</c:v>
                </c:pt>
                <c:pt idx="3">
                  <c:v>0.87458193979933108</c:v>
                </c:pt>
                <c:pt idx="4">
                  <c:v>0.8628932545679352</c:v>
                </c:pt>
                <c:pt idx="5">
                  <c:v>0.77883156297420331</c:v>
                </c:pt>
                <c:pt idx="6">
                  <c:v>0.7366437596985147</c:v>
                </c:pt>
                <c:pt idx="7">
                  <c:v>0.78371554807490007</c:v>
                </c:pt>
                <c:pt idx="8">
                  <c:v>0.80415305154421846</c:v>
                </c:pt>
                <c:pt idx="9">
                  <c:v>0.79362101313320821</c:v>
                </c:pt>
                <c:pt idx="10">
                  <c:v>0.79748152773441561</c:v>
                </c:pt>
                <c:pt idx="11">
                  <c:v>0.79970404819786489</c:v>
                </c:pt>
                <c:pt idx="12">
                  <c:v>0.80618672665916757</c:v>
                </c:pt>
                <c:pt idx="13">
                  <c:v>0.79425417137122067</c:v>
                </c:pt>
                <c:pt idx="14">
                  <c:v>0.80821744627054359</c:v>
                </c:pt>
                <c:pt idx="15">
                  <c:v>0.79869130100076979</c:v>
                </c:pt>
                <c:pt idx="16">
                  <c:v>0.79109722764545098</c:v>
                </c:pt>
                <c:pt idx="17">
                  <c:v>0.76546427101906456</c:v>
                </c:pt>
                <c:pt idx="18">
                  <c:v>0.78135875321531245</c:v>
                </c:pt>
                <c:pt idx="19">
                  <c:v>0.79779828395661323</c:v>
                </c:pt>
                <c:pt idx="20">
                  <c:v>0.81315504156125773</c:v>
                </c:pt>
                <c:pt idx="21">
                  <c:v>0.79376181474480156</c:v>
                </c:pt>
                <c:pt idx="22">
                  <c:v>0.77945443993035401</c:v>
                </c:pt>
                <c:pt idx="23">
                  <c:v>0.78408636545381849</c:v>
                </c:pt>
              </c:numCache>
            </c:numRef>
          </c:val>
        </c:ser>
        <c:ser>
          <c:idx val="1"/>
          <c:order val="1"/>
          <c:tx>
            <c:strRef>
              <c:f>'K3.4 Sociálna pomoc'!$H$218</c:f>
              <c:strCache>
                <c:ptCount val="1"/>
                <c:pt idx="0">
                  <c:v>Sú v systéme PHN</c:v>
                </c:pt>
              </c:strCache>
            </c:strRef>
          </c:tx>
          <c:spPr>
            <a:solidFill>
              <a:schemeClr val="bg1">
                <a:lumMod val="50000"/>
              </a:schemeClr>
            </a:solidFill>
            <a:ln>
              <a:noFill/>
            </a:ln>
            <a:effectLst/>
          </c:spPr>
          <c:invertIfNegative val="0"/>
          <c:cat>
            <c:strRef>
              <c:f>'K3.4 Sociálna pomoc'!$F$219:$F$242</c:f>
              <c:strCache>
                <c:ptCount val="24"/>
                <c:pt idx="0">
                  <c:v>2017-01</c:v>
                </c:pt>
                <c:pt idx="1">
                  <c:v>2017-02</c:v>
                </c:pt>
                <c:pt idx="2">
                  <c:v>2017-03</c:v>
                </c:pt>
                <c:pt idx="3">
                  <c:v>2017-04</c:v>
                </c:pt>
                <c:pt idx="4">
                  <c:v>2017-05</c:v>
                </c:pt>
                <c:pt idx="5">
                  <c:v>2017-06</c:v>
                </c:pt>
                <c:pt idx="6">
                  <c:v>2017-07</c:v>
                </c:pt>
                <c:pt idx="7">
                  <c:v>2017-08</c:v>
                </c:pt>
                <c:pt idx="8">
                  <c:v>2017-09</c:v>
                </c:pt>
                <c:pt idx="9">
                  <c:v>2017-10</c:v>
                </c:pt>
                <c:pt idx="10">
                  <c:v>2017-11</c:v>
                </c:pt>
                <c:pt idx="11">
                  <c:v>2017-12</c:v>
                </c:pt>
                <c:pt idx="12">
                  <c:v>2018-01</c:v>
                </c:pt>
                <c:pt idx="13">
                  <c:v>2018-02</c:v>
                </c:pt>
                <c:pt idx="14">
                  <c:v>2018-03</c:v>
                </c:pt>
                <c:pt idx="15">
                  <c:v>2018-04</c:v>
                </c:pt>
                <c:pt idx="16">
                  <c:v>2018-05</c:v>
                </c:pt>
                <c:pt idx="17">
                  <c:v>2018-06</c:v>
                </c:pt>
                <c:pt idx="18">
                  <c:v>2018-07</c:v>
                </c:pt>
                <c:pt idx="19">
                  <c:v>2018-08</c:v>
                </c:pt>
                <c:pt idx="20">
                  <c:v>2018-09</c:v>
                </c:pt>
                <c:pt idx="21">
                  <c:v>2018-10</c:v>
                </c:pt>
                <c:pt idx="22">
                  <c:v>2018-11</c:v>
                </c:pt>
                <c:pt idx="23">
                  <c:v>2018-12</c:v>
                </c:pt>
              </c:strCache>
            </c:strRef>
          </c:cat>
          <c:val>
            <c:numRef>
              <c:f>'K3.4 Sociálna pomoc'!$H$219:$H$242</c:f>
              <c:numCache>
                <c:formatCode>0.0%</c:formatCode>
                <c:ptCount val="24"/>
                <c:pt idx="0">
                  <c:v>8.4010152284263964E-2</c:v>
                </c:pt>
                <c:pt idx="1">
                  <c:v>0.10064661231374754</c:v>
                </c:pt>
                <c:pt idx="2">
                  <c:v>0.1043502587774514</c:v>
                </c:pt>
                <c:pt idx="3">
                  <c:v>0.1254180602006689</c:v>
                </c:pt>
                <c:pt idx="4">
                  <c:v>0.13710674543206483</c:v>
                </c:pt>
                <c:pt idx="5">
                  <c:v>0.22116843702579667</c:v>
                </c:pt>
                <c:pt idx="6">
                  <c:v>0.26335624030148524</c:v>
                </c:pt>
                <c:pt idx="7">
                  <c:v>0.21628445192509993</c:v>
                </c:pt>
                <c:pt idx="8">
                  <c:v>0.1958469484557816</c:v>
                </c:pt>
                <c:pt idx="9">
                  <c:v>0.20637898686679174</c:v>
                </c:pt>
                <c:pt idx="10">
                  <c:v>0.20251847226558434</c:v>
                </c:pt>
                <c:pt idx="11">
                  <c:v>0.20029595180213508</c:v>
                </c:pt>
                <c:pt idx="12">
                  <c:v>0.1938132733408324</c:v>
                </c:pt>
                <c:pt idx="13">
                  <c:v>0.20574582862877933</c:v>
                </c:pt>
                <c:pt idx="14">
                  <c:v>0.19178255372945638</c:v>
                </c:pt>
                <c:pt idx="15">
                  <c:v>0.20130869899923018</c:v>
                </c:pt>
                <c:pt idx="16">
                  <c:v>0.20890277235454902</c:v>
                </c:pt>
                <c:pt idx="17">
                  <c:v>0.23453572898093539</c:v>
                </c:pt>
                <c:pt idx="18">
                  <c:v>0.21864124678468755</c:v>
                </c:pt>
                <c:pt idx="19">
                  <c:v>0.20220171604338677</c:v>
                </c:pt>
                <c:pt idx="20">
                  <c:v>0.18684495843874233</c:v>
                </c:pt>
                <c:pt idx="21">
                  <c:v>0.20623818525519849</c:v>
                </c:pt>
                <c:pt idx="22">
                  <c:v>0.22054556006964596</c:v>
                </c:pt>
                <c:pt idx="23">
                  <c:v>0.21591363454618154</c:v>
                </c:pt>
              </c:numCache>
            </c:numRef>
          </c:val>
        </c:ser>
        <c:dLbls>
          <c:showLegendKey val="0"/>
          <c:showVal val="0"/>
          <c:showCatName val="0"/>
          <c:showSerName val="0"/>
          <c:showPercent val="0"/>
          <c:showBubbleSize val="0"/>
        </c:dLbls>
        <c:gapWidth val="219"/>
        <c:overlap val="-27"/>
        <c:axId val="326236592"/>
        <c:axId val="326235024"/>
      </c:barChart>
      <c:catAx>
        <c:axId val="32623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5024"/>
        <c:crosses val="autoZero"/>
        <c:auto val="1"/>
        <c:lblAlgn val="ctr"/>
        <c:lblOffset val="100"/>
        <c:noMultiLvlLbl val="0"/>
      </c:catAx>
      <c:valAx>
        <c:axId val="326235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6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'K3.4.3 Náhradné výživné'!$Q$4</c:f>
              <c:strCache>
                <c:ptCount val="1"/>
                <c:pt idx="0">
                  <c:v>neplatené výživné (deti) 2017</c:v>
                </c:pt>
              </c:strCache>
            </c:strRef>
          </c:tx>
          <c:spPr>
            <a:ln>
              <a:solidFill>
                <a:srgbClr val="E85E89"/>
              </a:solidFill>
            </a:ln>
          </c:spPr>
          <c:marker>
            <c:symbol val="square"/>
            <c:size val="6"/>
            <c:spPr>
              <a:solidFill>
                <a:srgbClr val="E85E89"/>
              </a:solidFill>
              <a:ln>
                <a:solidFill>
                  <a:srgbClr val="E85E89"/>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výživné'!$Q$5:$Q$16</c:f>
              <c:numCache>
                <c:formatCode>#,##0</c:formatCode>
                <c:ptCount val="12"/>
                <c:pt idx="0">
                  <c:v>10245</c:v>
                </c:pt>
                <c:pt idx="1">
                  <c:v>10261</c:v>
                </c:pt>
                <c:pt idx="2">
                  <c:v>10130</c:v>
                </c:pt>
                <c:pt idx="3">
                  <c:v>10009</c:v>
                </c:pt>
                <c:pt idx="4">
                  <c:v>9903</c:v>
                </c:pt>
                <c:pt idx="5">
                  <c:v>9825</c:v>
                </c:pt>
                <c:pt idx="6">
                  <c:v>9729</c:v>
                </c:pt>
                <c:pt idx="7">
                  <c:v>9542</c:v>
                </c:pt>
                <c:pt idx="8">
                  <c:v>9525</c:v>
                </c:pt>
                <c:pt idx="9">
                  <c:v>9122</c:v>
                </c:pt>
                <c:pt idx="10">
                  <c:v>9039</c:v>
                </c:pt>
                <c:pt idx="11">
                  <c:v>9009</c:v>
                </c:pt>
              </c:numCache>
            </c:numRef>
          </c:val>
          <c:smooth val="0"/>
          <c:extLst xmlns:c16r2="http://schemas.microsoft.com/office/drawing/2015/06/chart">
            <c:ext xmlns:c16="http://schemas.microsoft.com/office/drawing/2014/chart" uri="{C3380CC4-5D6E-409C-BE32-E72D297353CC}">
              <c16:uniqueId val="{00000000-BFCD-4613-A0E6-2FFBC9CFDF18}"/>
            </c:ext>
          </c:extLst>
        </c:ser>
        <c:ser>
          <c:idx val="0"/>
          <c:order val="1"/>
          <c:tx>
            <c:strRef>
              <c:f>'K3.4.3 Náhradné výživné'!$U$4</c:f>
              <c:strCache>
                <c:ptCount val="1"/>
                <c:pt idx="0">
                  <c:v>neplatené výživné (deti) 2018</c:v>
                </c:pt>
              </c:strCache>
            </c:strRef>
          </c:tx>
          <c:spPr>
            <a:ln>
              <a:solidFill>
                <a:srgbClr val="FAACBF"/>
              </a:solidFill>
            </a:ln>
          </c:spPr>
          <c:marker>
            <c:symbol val="square"/>
            <c:size val="6"/>
            <c:spPr>
              <a:solidFill>
                <a:srgbClr val="FAACBF"/>
              </a:solidFill>
              <a:ln>
                <a:solidFill>
                  <a:srgbClr val="FAACBF"/>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výživné'!$U$5:$U$16</c:f>
              <c:numCache>
                <c:formatCode>#,##0</c:formatCode>
                <c:ptCount val="12"/>
                <c:pt idx="0">
                  <c:v>8819</c:v>
                </c:pt>
                <c:pt idx="1">
                  <c:v>8692</c:v>
                </c:pt>
                <c:pt idx="2">
                  <c:v>8596</c:v>
                </c:pt>
                <c:pt idx="3">
                  <c:v>8479</c:v>
                </c:pt>
                <c:pt idx="4">
                  <c:v>8408</c:v>
                </c:pt>
                <c:pt idx="5">
                  <c:v>8344</c:v>
                </c:pt>
                <c:pt idx="6">
                  <c:v>8235</c:v>
                </c:pt>
                <c:pt idx="7">
                  <c:v>8084</c:v>
                </c:pt>
                <c:pt idx="8">
                  <c:v>8002</c:v>
                </c:pt>
                <c:pt idx="9">
                  <c:v>7618</c:v>
                </c:pt>
                <c:pt idx="10">
                  <c:v>7498</c:v>
                </c:pt>
                <c:pt idx="11">
                  <c:v>7456</c:v>
                </c:pt>
              </c:numCache>
            </c:numRef>
          </c:val>
          <c:smooth val="0"/>
          <c:extLst xmlns:c16r2="http://schemas.microsoft.com/office/drawing/2015/06/char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326229144"/>
        <c:axId val="326230712"/>
      </c:lineChart>
      <c:lineChart>
        <c:grouping val="standard"/>
        <c:varyColors val="0"/>
        <c:ser>
          <c:idx val="2"/>
          <c:order val="2"/>
          <c:tx>
            <c:strRef>
              <c:f>'K3.4.3 Náhradné výživné'!$R$4</c:f>
              <c:strCache>
                <c:ptCount val="1"/>
                <c:pt idx="0">
                  <c:v>sirotský dôchodok (deti) 2017</c:v>
                </c:pt>
              </c:strCache>
            </c:strRef>
          </c:tx>
          <c:spPr>
            <a:ln>
              <a:solidFill>
                <a:schemeClr val="bg1">
                  <a:lumMod val="65000"/>
                </a:schemeClr>
              </a:solidFill>
            </a:ln>
          </c:spPr>
          <c:marker>
            <c:symbol val="triangle"/>
            <c:size val="6"/>
            <c:spPr>
              <a:solidFill>
                <a:schemeClr val="bg1">
                  <a:lumMod val="65000"/>
                </a:schemeClr>
              </a:solidFill>
              <a:ln w="19050">
                <a:solidFill>
                  <a:schemeClr val="bg1">
                    <a:lumMod val="65000"/>
                  </a:schemeClr>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výživné'!$R$5:$R$16</c:f>
              <c:numCache>
                <c:formatCode>#,##0</c:formatCode>
                <c:ptCount val="12"/>
                <c:pt idx="0">
                  <c:v>846</c:v>
                </c:pt>
                <c:pt idx="1">
                  <c:v>835</c:v>
                </c:pt>
                <c:pt idx="2">
                  <c:v>819</c:v>
                </c:pt>
                <c:pt idx="3">
                  <c:v>818</c:v>
                </c:pt>
                <c:pt idx="4">
                  <c:v>836</c:v>
                </c:pt>
                <c:pt idx="5">
                  <c:v>845</c:v>
                </c:pt>
                <c:pt idx="6">
                  <c:v>860</c:v>
                </c:pt>
                <c:pt idx="7">
                  <c:v>840</c:v>
                </c:pt>
                <c:pt idx="8">
                  <c:v>857</c:v>
                </c:pt>
                <c:pt idx="9">
                  <c:v>797</c:v>
                </c:pt>
                <c:pt idx="10">
                  <c:v>782</c:v>
                </c:pt>
                <c:pt idx="11">
                  <c:v>796</c:v>
                </c:pt>
              </c:numCache>
            </c:numRef>
          </c:val>
          <c:smooth val="0"/>
          <c:extLst xmlns:c16r2="http://schemas.microsoft.com/office/drawing/2015/06/chart">
            <c:ext xmlns:c16="http://schemas.microsoft.com/office/drawing/2014/chart" uri="{C3380CC4-5D6E-409C-BE32-E72D297353CC}">
              <c16:uniqueId val="{00000002-BFCD-4613-A0E6-2FFBC9CFDF18}"/>
            </c:ext>
          </c:extLst>
        </c:ser>
        <c:ser>
          <c:idx val="3"/>
          <c:order val="3"/>
          <c:tx>
            <c:strRef>
              <c:f>'K3.4.3 Náhradné výživné'!$V$4</c:f>
              <c:strCache>
                <c:ptCount val="1"/>
                <c:pt idx="0">
                  <c:v>sirotský dôchodok (deti) 2018</c:v>
                </c:pt>
              </c:strCache>
            </c:strRef>
          </c:tx>
          <c:spPr>
            <a:ln>
              <a:solidFill>
                <a:srgbClr val="B7194B"/>
              </a:solidFill>
            </a:ln>
          </c:spPr>
          <c:marker>
            <c:symbol val="triangle"/>
            <c:size val="6"/>
            <c:spPr>
              <a:solidFill>
                <a:srgbClr val="B7194B"/>
              </a:solidFill>
              <a:ln w="15875">
                <a:solidFill>
                  <a:srgbClr val="B7194B"/>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výživné'!$V$5:$V$16</c:f>
              <c:numCache>
                <c:formatCode>#,##0</c:formatCode>
                <c:ptCount val="12"/>
                <c:pt idx="0">
                  <c:v>785</c:v>
                </c:pt>
                <c:pt idx="1">
                  <c:v>800</c:v>
                </c:pt>
                <c:pt idx="2">
                  <c:v>786</c:v>
                </c:pt>
                <c:pt idx="3">
                  <c:v>790</c:v>
                </c:pt>
                <c:pt idx="4">
                  <c:v>781</c:v>
                </c:pt>
                <c:pt idx="5">
                  <c:v>793</c:v>
                </c:pt>
                <c:pt idx="6">
                  <c:v>798</c:v>
                </c:pt>
                <c:pt idx="7">
                  <c:v>771</c:v>
                </c:pt>
                <c:pt idx="8">
                  <c:v>764</c:v>
                </c:pt>
                <c:pt idx="9">
                  <c:v>742</c:v>
                </c:pt>
                <c:pt idx="10">
                  <c:v>741</c:v>
                </c:pt>
                <c:pt idx="11">
                  <c:v>748</c:v>
                </c:pt>
              </c:numCache>
            </c:numRef>
          </c:val>
          <c:smooth val="0"/>
          <c:extLst xmlns:c16r2="http://schemas.microsoft.com/office/drawing/2015/06/char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326238160"/>
        <c:axId val="326228360"/>
      </c:lineChart>
      <c:catAx>
        <c:axId val="326229144"/>
        <c:scaling>
          <c:orientation val="minMax"/>
        </c:scaling>
        <c:delete val="0"/>
        <c:axPos val="b"/>
        <c:numFmt formatCode="General" sourceLinked="1"/>
        <c:majorTickMark val="out"/>
        <c:minorTickMark val="none"/>
        <c:tickLblPos val="nextTo"/>
        <c:txPr>
          <a:bodyPr rot="-1320000" vert="horz"/>
          <a:lstStyle/>
          <a:p>
            <a:pPr>
              <a:defRPr/>
            </a:pPr>
            <a:endParaRPr lang="sk-SK"/>
          </a:p>
        </c:txPr>
        <c:crossAx val="326230712"/>
        <c:crosses val="autoZero"/>
        <c:auto val="1"/>
        <c:lblAlgn val="ctr"/>
        <c:lblOffset val="100"/>
        <c:noMultiLvlLbl val="0"/>
      </c:catAx>
      <c:valAx>
        <c:axId val="326230712"/>
        <c:scaling>
          <c:orientation val="minMax"/>
          <c:min val="70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326229144"/>
        <c:crosses val="autoZero"/>
        <c:crossBetween val="between"/>
      </c:valAx>
      <c:catAx>
        <c:axId val="326238160"/>
        <c:scaling>
          <c:orientation val="minMax"/>
        </c:scaling>
        <c:delete val="1"/>
        <c:axPos val="b"/>
        <c:numFmt formatCode="General" sourceLinked="1"/>
        <c:majorTickMark val="out"/>
        <c:minorTickMark val="none"/>
        <c:tickLblPos val="none"/>
        <c:crossAx val="326228360"/>
        <c:crosses val="autoZero"/>
        <c:auto val="1"/>
        <c:lblAlgn val="ctr"/>
        <c:lblOffset val="100"/>
        <c:noMultiLvlLbl val="0"/>
      </c:catAx>
      <c:valAx>
        <c:axId val="326228360"/>
        <c:scaling>
          <c:orientation val="minMax"/>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326238160"/>
        <c:crosses val="max"/>
        <c:crossBetween val="between"/>
      </c:valAx>
    </c:plotArea>
    <c:legend>
      <c:legendPos val="r"/>
      <c:layout>
        <c:manualLayout>
          <c:xMode val="edge"/>
          <c:yMode val="edge"/>
          <c:x val="0.11320882191776058"/>
          <c:y val="0.8540323763877341"/>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7405538838549"/>
          <c:y val="5.9523809523809507E-2"/>
          <c:w val="0.86595296869355864"/>
          <c:h val="0.75179429494390693"/>
        </c:manualLayout>
      </c:layout>
      <c:barChart>
        <c:barDir val="col"/>
        <c:grouping val="clustered"/>
        <c:varyColors val="0"/>
        <c:ser>
          <c:idx val="0"/>
          <c:order val="0"/>
          <c:tx>
            <c:strRef>
              <c:f>'K3.4.4 Sociálpráv.ochrana detí'!$J$36:$AI$36</c:f>
              <c:strCach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strCache>
            </c:strRef>
          </c:tx>
          <c:spPr>
            <a:solidFill>
              <a:srgbClr val="B7194B"/>
            </a:solidFill>
          </c:spPr>
          <c:invertIfNegative val="0"/>
          <c:cat>
            <c:numRef>
              <c:f>'K3.4.4 Sociálpráv.ochrana detí'!$J$36:$AI$36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'K3.4.4 Sociálpráv.ochrana detí'!$J$49:$AI$49</c:f>
              <c:numCache>
                <c:formatCode>#\ ##0.0</c:formatCode>
                <c:ptCount val="26"/>
                <c:pt idx="0">
                  <c:v>41.5</c:v>
                </c:pt>
                <c:pt idx="1">
                  <c:v>113.75</c:v>
                </c:pt>
                <c:pt idx="2">
                  <c:v>178.41666666666666</c:v>
                </c:pt>
                <c:pt idx="3">
                  <c:v>231</c:v>
                </c:pt>
                <c:pt idx="4">
                  <c:v>290.75</c:v>
                </c:pt>
                <c:pt idx="5">
                  <c:v>321.16666666666669</c:v>
                </c:pt>
                <c:pt idx="6">
                  <c:v>372.66666666666669</c:v>
                </c:pt>
                <c:pt idx="7">
                  <c:v>421.75</c:v>
                </c:pt>
                <c:pt idx="8">
                  <c:v>489.08333333333331</c:v>
                </c:pt>
                <c:pt idx="9">
                  <c:v>520</c:v>
                </c:pt>
                <c:pt idx="10">
                  <c:v>546.58333333333337</c:v>
                </c:pt>
                <c:pt idx="11">
                  <c:v>542.66666666666663</c:v>
                </c:pt>
                <c:pt idx="12">
                  <c:v>578.66666666666663</c:v>
                </c:pt>
                <c:pt idx="13">
                  <c:v>632.16666666666663</c:v>
                </c:pt>
                <c:pt idx="14">
                  <c:v>640.66666666666663</c:v>
                </c:pt>
                <c:pt idx="15">
                  <c:v>578.58333333333337</c:v>
                </c:pt>
                <c:pt idx="16">
                  <c:v>491.83333333333331</c:v>
                </c:pt>
                <c:pt idx="17">
                  <c:v>458.33333333333331</c:v>
                </c:pt>
                <c:pt idx="18">
                  <c:v>312.41666666666669</c:v>
                </c:pt>
                <c:pt idx="19">
                  <c:v>159.25</c:v>
                </c:pt>
                <c:pt idx="20">
                  <c:v>74.083333333333329</c:v>
                </c:pt>
                <c:pt idx="21">
                  <c:v>52.25</c:v>
                </c:pt>
                <c:pt idx="22">
                  <c:v>26.25</c:v>
                </c:pt>
                <c:pt idx="23">
                  <c:v>18.5</c:v>
                </c:pt>
                <c:pt idx="24">
                  <c:v>8.5833333333333339</c:v>
                </c:pt>
                <c:pt idx="25">
                  <c:v>0.41666666666666669</c:v>
                </c:pt>
              </c:numCache>
            </c:numRef>
          </c:val>
          <c:extLst xmlns:c16r2="http://schemas.microsoft.com/office/drawing/2015/06/chart">
            <c:ext xmlns:c16="http://schemas.microsoft.com/office/drawing/2014/chart" uri="{C3380CC4-5D6E-409C-BE32-E72D297353CC}">
              <c16:uniqueId val="{00000000-2BA2-4293-B059-C778FC224701}"/>
            </c:ext>
          </c:extLst>
        </c:ser>
        <c:dLbls>
          <c:showLegendKey val="0"/>
          <c:showVal val="0"/>
          <c:showCatName val="0"/>
          <c:showSerName val="0"/>
          <c:showPercent val="0"/>
          <c:showBubbleSize val="0"/>
        </c:dLbls>
        <c:gapWidth val="150"/>
        <c:axId val="326228752"/>
        <c:axId val="326235416"/>
      </c:barChart>
      <c:catAx>
        <c:axId val="326228752"/>
        <c:scaling>
          <c:orientation val="minMax"/>
        </c:scaling>
        <c:delete val="0"/>
        <c:axPos val="b"/>
        <c:title>
          <c:tx>
            <c:rich>
              <a:bodyPr/>
              <a:lstStyle/>
              <a:p>
                <a:pPr>
                  <a:defRPr/>
                </a:pPr>
                <a:r>
                  <a:rPr lang="sk-SK"/>
                  <a:t>vek</a:t>
                </a:r>
              </a:p>
            </c:rich>
          </c:tx>
          <c:layout/>
          <c:overlay val="0"/>
        </c:title>
        <c:numFmt formatCode="General" sourceLinked="1"/>
        <c:majorTickMark val="out"/>
        <c:minorTickMark val="none"/>
        <c:tickLblPos val="nextTo"/>
        <c:crossAx val="326235416"/>
        <c:crosses val="autoZero"/>
        <c:auto val="1"/>
        <c:lblAlgn val="ctr"/>
        <c:lblOffset val="100"/>
        <c:noMultiLvlLbl val="0"/>
      </c:catAx>
      <c:valAx>
        <c:axId val="326235416"/>
        <c:scaling>
          <c:orientation val="minMax"/>
        </c:scaling>
        <c:delete val="0"/>
        <c:axPos val="l"/>
        <c:majorGridlines/>
        <c:title>
          <c:tx>
            <c:rich>
              <a:bodyPr rot="-5400000" vert="horz"/>
              <a:lstStyle/>
              <a:p>
                <a:pPr>
                  <a:defRPr/>
                </a:pPr>
                <a:r>
                  <a:rPr lang="sk-SK"/>
                  <a:t>počet detí</a:t>
                </a:r>
              </a:p>
            </c:rich>
          </c:tx>
          <c:layout/>
          <c:overlay val="0"/>
        </c:title>
        <c:numFmt formatCode="#,##0" sourceLinked="0"/>
        <c:majorTickMark val="out"/>
        <c:minorTickMark val="none"/>
        <c:tickLblPos val="nextTo"/>
        <c:crossAx val="326228752"/>
        <c:crosses val="autoZero"/>
        <c:crossBetween val="between"/>
      </c:valAx>
    </c:plotArea>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kompenzácie'!$I$66</c:f>
              <c:strCache>
                <c:ptCount val="1"/>
                <c:pt idx="0">
                  <c:v>2017</c:v>
                </c:pt>
              </c:strCache>
            </c:strRef>
          </c:tx>
          <c:spPr>
            <a:solidFill>
              <a:srgbClr val="E85E89"/>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kompenzácie'!$I$67:$I$78</c:f>
              <c:numCache>
                <c:formatCode>#,##0</c:formatCode>
                <c:ptCount val="12"/>
                <c:pt idx="0">
                  <c:v>164477</c:v>
                </c:pt>
                <c:pt idx="1">
                  <c:v>164414</c:v>
                </c:pt>
                <c:pt idx="2">
                  <c:v>164505</c:v>
                </c:pt>
                <c:pt idx="3">
                  <c:v>164334</c:v>
                </c:pt>
                <c:pt idx="4">
                  <c:v>164288</c:v>
                </c:pt>
                <c:pt idx="5">
                  <c:v>164499</c:v>
                </c:pt>
                <c:pt idx="6">
                  <c:v>164621</c:v>
                </c:pt>
                <c:pt idx="7">
                  <c:v>159992</c:v>
                </c:pt>
                <c:pt idx="8">
                  <c:v>160407</c:v>
                </c:pt>
                <c:pt idx="9">
                  <c:v>160645</c:v>
                </c:pt>
                <c:pt idx="10">
                  <c:v>160799</c:v>
                </c:pt>
                <c:pt idx="11">
                  <c:v>160820</c:v>
                </c:pt>
              </c:numCache>
            </c:numRef>
          </c:val>
          <c:extLst xmlns:c16r2="http://schemas.microsoft.com/office/drawing/2015/06/chart">
            <c:ext xmlns:c16="http://schemas.microsoft.com/office/drawing/2014/chart" uri="{C3380CC4-5D6E-409C-BE32-E72D297353CC}">
              <c16:uniqueId val="{00000000-1A92-438B-96E0-604E696BD432}"/>
            </c:ext>
          </c:extLst>
        </c:ser>
        <c:ser>
          <c:idx val="1"/>
          <c:order val="1"/>
          <c:tx>
            <c:strRef>
              <c:f>'K3.4.6 ŤZP a kompenzácie'!$J$66</c:f>
              <c:strCache>
                <c:ptCount val="1"/>
                <c:pt idx="0">
                  <c:v>2018</c:v>
                </c:pt>
              </c:strCache>
            </c:strRef>
          </c:tx>
          <c:spPr>
            <a:solidFill>
              <a:srgbClr val="B7194B"/>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kompenzácie'!$J$67:$J$78</c:f>
              <c:numCache>
                <c:formatCode>#,##0</c:formatCode>
                <c:ptCount val="12"/>
                <c:pt idx="0">
                  <c:v>160554</c:v>
                </c:pt>
                <c:pt idx="1">
                  <c:v>160871</c:v>
                </c:pt>
                <c:pt idx="2">
                  <c:v>160747</c:v>
                </c:pt>
                <c:pt idx="3">
                  <c:v>160535</c:v>
                </c:pt>
                <c:pt idx="4">
                  <c:v>160635</c:v>
                </c:pt>
                <c:pt idx="5">
                  <c:v>160732</c:v>
                </c:pt>
                <c:pt idx="6">
                  <c:v>160914</c:v>
                </c:pt>
                <c:pt idx="7">
                  <c:v>156192</c:v>
                </c:pt>
                <c:pt idx="8">
                  <c:v>156662</c:v>
                </c:pt>
                <c:pt idx="9">
                  <c:v>157462</c:v>
                </c:pt>
                <c:pt idx="10">
                  <c:v>157790</c:v>
                </c:pt>
                <c:pt idx="11">
                  <c:v>158238</c:v>
                </c:pt>
              </c:numCache>
            </c:numRef>
          </c:val>
          <c:extLst xmlns:c16r2="http://schemas.microsoft.com/office/drawing/2015/06/char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26236200"/>
        <c:axId val="326233848"/>
      </c:barChart>
      <c:catAx>
        <c:axId val="326236200"/>
        <c:scaling>
          <c:orientation val="minMax"/>
        </c:scaling>
        <c:delete val="0"/>
        <c:axPos val="b"/>
        <c:numFmt formatCode="General" sourceLinked="1"/>
        <c:majorTickMark val="out"/>
        <c:minorTickMark val="none"/>
        <c:tickLblPos val="nextTo"/>
        <c:txPr>
          <a:bodyPr/>
          <a:lstStyle/>
          <a:p>
            <a:pPr>
              <a:defRPr sz="1100"/>
            </a:pPr>
            <a:endParaRPr lang="sk-SK"/>
          </a:p>
        </c:txPr>
        <c:crossAx val="326233848"/>
        <c:crosses val="autoZero"/>
        <c:auto val="1"/>
        <c:lblAlgn val="ctr"/>
        <c:lblOffset val="100"/>
        <c:noMultiLvlLbl val="0"/>
      </c:catAx>
      <c:valAx>
        <c:axId val="326233848"/>
        <c:scaling>
          <c:orientation val="minMax"/>
        </c:scaling>
        <c:delete val="0"/>
        <c:axPos val="l"/>
        <c:majorGridlines/>
        <c:numFmt formatCode="#,##0" sourceLinked="0"/>
        <c:majorTickMark val="out"/>
        <c:minorTickMark val="none"/>
        <c:tickLblPos val="nextTo"/>
        <c:txPr>
          <a:bodyPr/>
          <a:lstStyle/>
          <a:p>
            <a:pPr>
              <a:defRPr sz="1100"/>
            </a:pPr>
            <a:endParaRPr lang="sk-SK"/>
          </a:p>
        </c:txPr>
        <c:crossAx val="326236200"/>
        <c:crosses val="autoZero"/>
        <c:crossBetween val="between"/>
        <c:majorUnit val="2000"/>
      </c:valAx>
    </c:plotArea>
    <c:legend>
      <c:legendPos val="t"/>
      <c:layout>
        <c:manualLayout>
          <c:xMode val="edge"/>
          <c:yMode val="edge"/>
          <c:x val="0.76677515310586175"/>
          <c:y val="6.6666666666666666E-2"/>
          <c:w val="0.19978302712160984"/>
          <c:h val="9.4245406824146977E-2"/>
        </c:manualLayout>
      </c:layout>
      <c:overlay val="1"/>
      <c:txPr>
        <a:bodyPr/>
        <a:lstStyle/>
        <a:p>
          <a:pPr>
            <a:defRPr sz="1100"/>
          </a:pPr>
          <a:endParaRPr lang="sk-SK"/>
        </a:p>
      </c:txPr>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kompenzácie'!$I$66</c:f>
              <c:strCache>
                <c:ptCount val="1"/>
                <c:pt idx="0">
                  <c:v>2017</c:v>
                </c:pt>
              </c:strCache>
            </c:strRef>
          </c:tx>
          <c:spPr>
            <a:solidFill>
              <a:schemeClr val="bg1">
                <a:lumMod val="65000"/>
              </a:schemeClr>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kompenzácie'!$I$135:$I$146</c:f>
              <c:numCache>
                <c:formatCode>#,##0</c:formatCode>
                <c:ptCount val="12"/>
                <c:pt idx="0">
                  <c:v>160397</c:v>
                </c:pt>
                <c:pt idx="1">
                  <c:v>159990</c:v>
                </c:pt>
                <c:pt idx="2">
                  <c:v>160070</c:v>
                </c:pt>
                <c:pt idx="3">
                  <c:v>159961</c:v>
                </c:pt>
                <c:pt idx="4">
                  <c:v>159902</c:v>
                </c:pt>
                <c:pt idx="5">
                  <c:v>160100</c:v>
                </c:pt>
                <c:pt idx="6">
                  <c:v>160248</c:v>
                </c:pt>
                <c:pt idx="7">
                  <c:v>155536</c:v>
                </c:pt>
                <c:pt idx="8">
                  <c:v>155970</c:v>
                </c:pt>
                <c:pt idx="9">
                  <c:v>156155</c:v>
                </c:pt>
                <c:pt idx="10">
                  <c:v>156340</c:v>
                </c:pt>
                <c:pt idx="11">
                  <c:v>156416</c:v>
                </c:pt>
              </c:numCache>
            </c:numRef>
          </c:val>
          <c:extLst xmlns:c16r2="http://schemas.microsoft.com/office/drawing/2015/06/chart">
            <c:ext xmlns:c16="http://schemas.microsoft.com/office/drawing/2014/chart" uri="{C3380CC4-5D6E-409C-BE32-E72D297353CC}">
              <c16:uniqueId val="{00000000-1A92-438B-96E0-604E696BD432}"/>
            </c:ext>
          </c:extLst>
        </c:ser>
        <c:ser>
          <c:idx val="1"/>
          <c:order val="1"/>
          <c:tx>
            <c:strRef>
              <c:f>'K3.4.6 ŤZP a kompenzácie'!$J$66</c:f>
              <c:strCache>
                <c:ptCount val="1"/>
                <c:pt idx="0">
                  <c:v>2018</c:v>
                </c:pt>
              </c:strCache>
            </c:strRef>
          </c:tx>
          <c:spPr>
            <a:solidFill>
              <a:srgbClr val="B7194B"/>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kompenzácie'!$J$135:$J$146</c:f>
              <c:numCache>
                <c:formatCode>#,##0</c:formatCode>
                <c:ptCount val="12"/>
                <c:pt idx="0">
                  <c:v>156324</c:v>
                </c:pt>
                <c:pt idx="1">
                  <c:v>156301</c:v>
                </c:pt>
                <c:pt idx="2">
                  <c:v>156169</c:v>
                </c:pt>
                <c:pt idx="3">
                  <c:v>155966</c:v>
                </c:pt>
                <c:pt idx="4">
                  <c:v>156040</c:v>
                </c:pt>
                <c:pt idx="5">
                  <c:v>156166</c:v>
                </c:pt>
                <c:pt idx="6">
                  <c:v>156388</c:v>
                </c:pt>
                <c:pt idx="7">
                  <c:v>151513</c:v>
                </c:pt>
                <c:pt idx="8">
                  <c:v>151968</c:v>
                </c:pt>
                <c:pt idx="9">
                  <c:v>152675</c:v>
                </c:pt>
                <c:pt idx="10">
                  <c:v>153027</c:v>
                </c:pt>
                <c:pt idx="11">
                  <c:v>153438</c:v>
                </c:pt>
              </c:numCache>
            </c:numRef>
          </c:val>
          <c:extLst xmlns:c16r2="http://schemas.microsoft.com/office/drawing/2015/06/char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26231104"/>
        <c:axId val="326231496"/>
      </c:barChart>
      <c:catAx>
        <c:axId val="326231104"/>
        <c:scaling>
          <c:orientation val="minMax"/>
        </c:scaling>
        <c:delete val="0"/>
        <c:axPos val="b"/>
        <c:numFmt formatCode="General" sourceLinked="1"/>
        <c:majorTickMark val="out"/>
        <c:minorTickMark val="none"/>
        <c:tickLblPos val="nextTo"/>
        <c:crossAx val="326231496"/>
        <c:crosses val="autoZero"/>
        <c:auto val="1"/>
        <c:lblAlgn val="ctr"/>
        <c:lblOffset val="100"/>
        <c:noMultiLvlLbl val="0"/>
      </c:catAx>
      <c:valAx>
        <c:axId val="326231496"/>
        <c:scaling>
          <c:orientation val="minMax"/>
          <c:min val="150000"/>
        </c:scaling>
        <c:delete val="0"/>
        <c:axPos val="l"/>
        <c:majorGridlines/>
        <c:numFmt formatCode="#,##0" sourceLinked="0"/>
        <c:majorTickMark val="out"/>
        <c:minorTickMark val="none"/>
        <c:tickLblPos val="nextTo"/>
        <c:crossAx val="326231104"/>
        <c:crosses val="autoZero"/>
        <c:crossBetween val="between"/>
      </c:valAx>
    </c:plotArea>
    <c:legend>
      <c:legendPos val="t"/>
      <c:layout>
        <c:manualLayout>
          <c:xMode val="edge"/>
          <c:yMode val="edge"/>
          <c:x val="0.76677515310586175"/>
          <c:y val="6.6666666666666666E-2"/>
          <c:w val="0.19978302712160984"/>
          <c:h val="9.4245406824146977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kompenzácie'!$I$151</c:f>
              <c:strCache>
                <c:ptCount val="1"/>
                <c:pt idx="0">
                  <c:v>2017</c:v>
                </c:pt>
              </c:strCache>
            </c:strRef>
          </c:tx>
          <c:spPr>
            <a:solidFill>
              <a:srgbClr val="FAACBF"/>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kompenzácie'!$I$152:$I$163</c:f>
              <c:numCache>
                <c:formatCode>#,##0</c:formatCode>
                <c:ptCount val="12"/>
                <c:pt idx="0">
                  <c:v>53570</c:v>
                </c:pt>
                <c:pt idx="1">
                  <c:v>53274</c:v>
                </c:pt>
                <c:pt idx="2">
                  <c:v>53171</c:v>
                </c:pt>
                <c:pt idx="3">
                  <c:v>53029</c:v>
                </c:pt>
                <c:pt idx="4">
                  <c:v>53154</c:v>
                </c:pt>
                <c:pt idx="5">
                  <c:v>53320</c:v>
                </c:pt>
                <c:pt idx="6">
                  <c:v>53279</c:v>
                </c:pt>
                <c:pt idx="7">
                  <c:v>53180</c:v>
                </c:pt>
                <c:pt idx="8">
                  <c:v>53190</c:v>
                </c:pt>
                <c:pt idx="9">
                  <c:v>53174</c:v>
                </c:pt>
                <c:pt idx="10">
                  <c:v>53113</c:v>
                </c:pt>
                <c:pt idx="11">
                  <c:v>53056</c:v>
                </c:pt>
              </c:numCache>
            </c:numRef>
          </c:val>
          <c:extLst xmlns:c16r2="http://schemas.microsoft.com/office/drawing/2015/06/chart">
            <c:ext xmlns:c16="http://schemas.microsoft.com/office/drawing/2014/chart" uri="{C3380CC4-5D6E-409C-BE32-E72D297353CC}">
              <c16:uniqueId val="{00000000-1A92-438B-96E0-604E696BD432}"/>
            </c:ext>
          </c:extLst>
        </c:ser>
        <c:ser>
          <c:idx val="1"/>
          <c:order val="1"/>
          <c:tx>
            <c:strRef>
              <c:f>'K3.4.6 ŤZP a kompenzácie'!$J$151</c:f>
              <c:strCache>
                <c:ptCount val="1"/>
                <c:pt idx="0">
                  <c:v>2018</c:v>
                </c:pt>
              </c:strCache>
            </c:strRef>
          </c:tx>
          <c:spPr>
            <a:solidFill>
              <a:srgbClr val="B7194B"/>
            </a:solidFill>
          </c:spPr>
          <c:invertIfNegative val="0"/>
          <c:cat>
            <c:strRef>
              <c:f>'K3.4.6 ŤZP a kompenzácie'!$H$67:$H$78</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kompenzácie'!$J$152:$J$163</c:f>
              <c:numCache>
                <c:formatCode>#,##0</c:formatCode>
                <c:ptCount val="12"/>
                <c:pt idx="0">
                  <c:v>53082</c:v>
                </c:pt>
                <c:pt idx="1">
                  <c:v>53150</c:v>
                </c:pt>
                <c:pt idx="2">
                  <c:v>53046</c:v>
                </c:pt>
                <c:pt idx="3">
                  <c:v>52996</c:v>
                </c:pt>
                <c:pt idx="4">
                  <c:v>52875</c:v>
                </c:pt>
                <c:pt idx="5">
                  <c:v>53042</c:v>
                </c:pt>
                <c:pt idx="6">
                  <c:v>53200</c:v>
                </c:pt>
                <c:pt idx="7">
                  <c:v>53069</c:v>
                </c:pt>
                <c:pt idx="8">
                  <c:v>53273</c:v>
                </c:pt>
                <c:pt idx="9">
                  <c:v>53727</c:v>
                </c:pt>
                <c:pt idx="10">
                  <c:v>54160</c:v>
                </c:pt>
                <c:pt idx="11">
                  <c:v>54657</c:v>
                </c:pt>
              </c:numCache>
            </c:numRef>
          </c:val>
          <c:extLst xmlns:c16r2="http://schemas.microsoft.com/office/drawing/2015/06/char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26232280"/>
        <c:axId val="326232672"/>
      </c:barChart>
      <c:catAx>
        <c:axId val="326232280"/>
        <c:scaling>
          <c:orientation val="minMax"/>
        </c:scaling>
        <c:delete val="0"/>
        <c:axPos val="b"/>
        <c:numFmt formatCode="General" sourceLinked="1"/>
        <c:majorTickMark val="out"/>
        <c:minorTickMark val="none"/>
        <c:tickLblPos val="nextTo"/>
        <c:crossAx val="326232672"/>
        <c:crosses val="autoZero"/>
        <c:auto val="1"/>
        <c:lblAlgn val="ctr"/>
        <c:lblOffset val="100"/>
        <c:noMultiLvlLbl val="0"/>
      </c:catAx>
      <c:valAx>
        <c:axId val="326232672"/>
        <c:scaling>
          <c:orientation val="minMax"/>
          <c:min val="50000"/>
        </c:scaling>
        <c:delete val="0"/>
        <c:axPos val="l"/>
        <c:majorGridlines/>
        <c:numFmt formatCode="#,##0" sourceLinked="0"/>
        <c:majorTickMark val="out"/>
        <c:minorTickMark val="none"/>
        <c:tickLblPos val="nextTo"/>
        <c:crossAx val="326232280"/>
        <c:crosses val="autoZero"/>
        <c:crossBetween val="between"/>
        <c:majorUnit val="1000"/>
      </c:valAx>
    </c:plotArea>
    <c:legend>
      <c:legendPos val="t"/>
      <c:layout>
        <c:manualLayout>
          <c:xMode val="edge"/>
          <c:yMode val="edge"/>
          <c:x val="0.71320382239979663"/>
          <c:y val="6.6666666666666666E-2"/>
          <c:w val="0.19978302712160984"/>
          <c:h val="9.4245406824146977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9951881014873"/>
          <c:y val="5.1400554097404488E-2"/>
          <c:w val="0.82138648293963257"/>
          <c:h val="0.73592324983276347"/>
        </c:manualLayout>
      </c:layout>
      <c:lineChart>
        <c:grouping val="standard"/>
        <c:varyColors val="0"/>
        <c:ser>
          <c:idx val="1"/>
          <c:order val="0"/>
          <c:tx>
            <c:strRef>
              <c:f>'K3.3 Štátna sociálna podpora'!$J$22</c:f>
              <c:strCache>
                <c:ptCount val="1"/>
                <c:pt idx="0">
                  <c:v>2017</c:v>
                </c:pt>
              </c:strCache>
            </c:strRef>
          </c:tx>
          <c:spPr>
            <a:ln>
              <a:solidFill>
                <a:srgbClr val="E85E89"/>
              </a:solidFill>
            </a:ln>
          </c:spPr>
          <c:marker>
            <c:spPr>
              <a:solidFill>
                <a:srgbClr val="E85E89"/>
              </a:solidFill>
              <a:ln>
                <a:solidFill>
                  <a:srgbClr val="E85E89"/>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podpora'!$J$23:$J$34</c:f>
              <c:numCache>
                <c:formatCode>#,##0</c:formatCode>
                <c:ptCount val="12"/>
                <c:pt idx="0">
                  <c:v>140033</c:v>
                </c:pt>
                <c:pt idx="1">
                  <c:v>140501</c:v>
                </c:pt>
                <c:pt idx="2">
                  <c:v>140358</c:v>
                </c:pt>
                <c:pt idx="3">
                  <c:v>141037</c:v>
                </c:pt>
                <c:pt idx="4">
                  <c:v>141021</c:v>
                </c:pt>
                <c:pt idx="5">
                  <c:v>141276</c:v>
                </c:pt>
                <c:pt idx="6">
                  <c:v>141108</c:v>
                </c:pt>
                <c:pt idx="7">
                  <c:v>141179</c:v>
                </c:pt>
                <c:pt idx="8">
                  <c:v>140816</c:v>
                </c:pt>
                <c:pt idx="9">
                  <c:v>141023</c:v>
                </c:pt>
                <c:pt idx="10">
                  <c:v>140042</c:v>
                </c:pt>
                <c:pt idx="11">
                  <c:v>140175</c:v>
                </c:pt>
              </c:numCache>
            </c:numRef>
          </c:val>
          <c:smooth val="0"/>
          <c:extLst xmlns:c16r2="http://schemas.microsoft.com/office/drawing/2015/06/chart">
            <c:ext xmlns:c16="http://schemas.microsoft.com/office/drawing/2014/chart" uri="{C3380CC4-5D6E-409C-BE32-E72D297353CC}">
              <c16:uniqueId val="{00000000-A491-4B4D-97B6-033179C9B68D}"/>
            </c:ext>
          </c:extLst>
        </c:ser>
        <c:ser>
          <c:idx val="0"/>
          <c:order val="1"/>
          <c:tx>
            <c:strRef>
              <c:f>'K3.3 Štátna sociálna podpora'!$K$22</c:f>
              <c:strCache>
                <c:ptCount val="1"/>
                <c:pt idx="0">
                  <c:v>2018</c:v>
                </c:pt>
              </c:strCache>
            </c:strRef>
          </c:tx>
          <c:spPr>
            <a:ln>
              <a:solidFill>
                <a:srgbClr val="B7194B"/>
              </a:solidFill>
            </a:ln>
          </c:spPr>
          <c:marker>
            <c:spPr>
              <a:solidFill>
                <a:srgbClr val="B7194B"/>
              </a:solidFill>
              <a:ln>
                <a:solidFill>
                  <a:srgbClr val="B7194B"/>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podpora'!$K$23:$K$34</c:f>
              <c:numCache>
                <c:formatCode>#,##0</c:formatCode>
                <c:ptCount val="12"/>
                <c:pt idx="0">
                  <c:v>140129</c:v>
                </c:pt>
                <c:pt idx="1">
                  <c:v>140436</c:v>
                </c:pt>
                <c:pt idx="2">
                  <c:v>140034</c:v>
                </c:pt>
                <c:pt idx="3">
                  <c:v>140102</c:v>
                </c:pt>
                <c:pt idx="4">
                  <c:v>140224</c:v>
                </c:pt>
                <c:pt idx="5">
                  <c:v>140142</c:v>
                </c:pt>
                <c:pt idx="6">
                  <c:v>139647</c:v>
                </c:pt>
                <c:pt idx="7">
                  <c:v>139564</c:v>
                </c:pt>
                <c:pt idx="8">
                  <c:v>139099</c:v>
                </c:pt>
                <c:pt idx="9">
                  <c:v>139029</c:v>
                </c:pt>
                <c:pt idx="10">
                  <c:v>138062</c:v>
                </c:pt>
                <c:pt idx="11">
                  <c:v>138067</c:v>
                </c:pt>
              </c:numCache>
            </c:numRef>
          </c:val>
          <c:smooth val="0"/>
          <c:extLst xmlns:c16r2="http://schemas.microsoft.com/office/drawing/2015/06/chart">
            <c:ext xmlns:c16="http://schemas.microsoft.com/office/drawing/2014/chart" uri="{C3380CC4-5D6E-409C-BE32-E72D297353CC}">
              <c16:uniqueId val="{00000001-A491-4B4D-97B6-033179C9B68D}"/>
            </c:ext>
          </c:extLst>
        </c:ser>
        <c:dLbls>
          <c:showLegendKey val="0"/>
          <c:showVal val="0"/>
          <c:showCatName val="0"/>
          <c:showSerName val="0"/>
          <c:showPercent val="0"/>
          <c:showBubbleSize val="0"/>
        </c:dLbls>
        <c:marker val="1"/>
        <c:smooth val="0"/>
        <c:axId val="324032376"/>
        <c:axId val="324033160"/>
      </c:lineChart>
      <c:catAx>
        <c:axId val="324032376"/>
        <c:scaling>
          <c:orientation val="minMax"/>
        </c:scaling>
        <c:delete val="0"/>
        <c:axPos val="b"/>
        <c:numFmt formatCode="General" sourceLinked="1"/>
        <c:majorTickMark val="out"/>
        <c:minorTickMark val="none"/>
        <c:tickLblPos val="nextTo"/>
        <c:txPr>
          <a:bodyPr rot="-1860000" vert="horz"/>
          <a:lstStyle/>
          <a:p>
            <a:pPr>
              <a:defRPr/>
            </a:pPr>
            <a:endParaRPr lang="sk-SK"/>
          </a:p>
        </c:txPr>
        <c:crossAx val="324033160"/>
        <c:crosses val="autoZero"/>
        <c:auto val="1"/>
        <c:lblAlgn val="ctr"/>
        <c:lblOffset val="100"/>
        <c:noMultiLvlLbl val="0"/>
      </c:catAx>
      <c:valAx>
        <c:axId val="324033160"/>
        <c:scaling>
          <c:orientation val="minMax"/>
          <c:min val="137000"/>
        </c:scaling>
        <c:delete val="0"/>
        <c:axPos val="l"/>
        <c:majorGridlines/>
        <c:numFmt formatCode="#,##0" sourceLinked="0"/>
        <c:majorTickMark val="out"/>
        <c:minorTickMark val="none"/>
        <c:tickLblPos val="nextTo"/>
        <c:txPr>
          <a:bodyPr rot="0" vert="horz"/>
          <a:lstStyle/>
          <a:p>
            <a:pPr>
              <a:defRPr/>
            </a:pPr>
            <a:endParaRPr lang="sk-SK"/>
          </a:p>
        </c:txPr>
        <c:crossAx val="324032376"/>
        <c:crosses val="autoZero"/>
        <c:crossBetween val="between"/>
        <c:majorUnit val="1000"/>
      </c:valAx>
    </c:plotArea>
    <c:legend>
      <c:legendPos val="r"/>
      <c:layout>
        <c:manualLayout>
          <c:xMode val="edge"/>
          <c:yMode val="edge"/>
          <c:x val="0.16393621118128146"/>
          <c:y val="0.66871476079082515"/>
          <c:w val="0.25118936404135922"/>
          <c:h val="8.3203547446235107E-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percentStacked"/>
        <c:varyColors val="0"/>
        <c:ser>
          <c:idx val="0"/>
          <c:order val="0"/>
          <c:tx>
            <c:strRef>
              <c:f>'K3.4.6 ŤZP a kompenzácie'!$J$110</c:f>
              <c:strCache>
                <c:ptCount val="1"/>
                <c:pt idx="0">
                  <c:v>6 – 15 rokov</c:v>
                </c:pt>
              </c:strCache>
            </c:strRef>
          </c:tx>
          <c:spPr>
            <a:solidFill>
              <a:srgbClr val="B7194B"/>
            </a:solidFill>
            <a:ln>
              <a:noFill/>
            </a:ln>
            <a:effectLst/>
          </c:spPr>
          <c:invertIfNegative val="0"/>
          <c:dLbls>
            <c:dLbl>
              <c:idx val="0"/>
              <c:layout>
                <c:manualLayout>
                  <c:x val="1.7045457087427992E-2"/>
                  <c:y val="-0.12831235878587946"/>
                </c:manualLayout>
              </c:layout>
              <c:showLegendKey val="0"/>
              <c:showVal val="1"/>
              <c:showCatName val="0"/>
              <c:showSerName val="0"/>
              <c:showPercent val="0"/>
              <c:showBubbleSize val="0"/>
              <c:extLst>
                <c:ext xmlns:c15="http://schemas.microsoft.com/office/drawing/2012/chart" uri="{CE6537A1-D6FC-4f65-9D91-7224C49458BB}">
                  <c15:layout>
                    <c:manualLayout>
                      <c:w val="6.8451612903225809E-2"/>
                      <c:h val="9.2050209205020925E-2"/>
                    </c:manualLayout>
                  </c15:layout>
                </c:ext>
              </c:extLst>
            </c:dLbl>
            <c:dLbl>
              <c:idx val="1"/>
              <c:layout>
                <c:manualLayout>
                  <c:x val="2.0833336440189757E-2"/>
                  <c:y val="-0.11715491125949656"/>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kompenzácie'!$I$111:$I$112</c:f>
              <c:numCache>
                <c:formatCode>General</c:formatCode>
                <c:ptCount val="2"/>
                <c:pt idx="0">
                  <c:v>2017</c:v>
                </c:pt>
                <c:pt idx="1">
                  <c:v>2018</c:v>
                </c:pt>
              </c:numCache>
            </c:numRef>
          </c:cat>
          <c:val>
            <c:numRef>
              <c:f>'K3.4.6 ŤZP a kompenzácie'!$O$111:$O$112</c:f>
              <c:numCache>
                <c:formatCode>0.00%</c:formatCode>
                <c:ptCount val="2"/>
                <c:pt idx="0">
                  <c:v>2.7638959714431411E-2</c:v>
                </c:pt>
                <c:pt idx="1">
                  <c:v>2.2272817263908139E-2</c:v>
                </c:pt>
              </c:numCache>
            </c:numRef>
          </c:val>
        </c:ser>
        <c:ser>
          <c:idx val="1"/>
          <c:order val="1"/>
          <c:tx>
            <c:strRef>
              <c:f>'K3.4.6 ŤZP a kompenzácie'!$P$110</c:f>
              <c:strCache>
                <c:ptCount val="1"/>
                <c:pt idx="0">
                  <c:v>16 – 25 rokov</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kompenzácie'!$I$111:$I$112</c:f>
              <c:numCache>
                <c:formatCode>General</c:formatCode>
                <c:ptCount val="2"/>
                <c:pt idx="0">
                  <c:v>2017</c:v>
                </c:pt>
                <c:pt idx="1">
                  <c:v>2018</c:v>
                </c:pt>
              </c:numCache>
            </c:numRef>
          </c:cat>
          <c:val>
            <c:numRef>
              <c:f>'K3.4.6 ŤZP a kompenzácie'!$P$111:$P$112</c:f>
              <c:numCache>
                <c:formatCode>0.00%</c:formatCode>
                <c:ptCount val="2"/>
                <c:pt idx="0">
                  <c:v>8.7710351861295263E-2</c:v>
                </c:pt>
                <c:pt idx="1">
                  <c:v>7.0679073450801821E-2</c:v>
                </c:pt>
              </c:numCache>
            </c:numRef>
          </c:val>
        </c:ser>
        <c:ser>
          <c:idx val="2"/>
          <c:order val="2"/>
          <c:tx>
            <c:strRef>
              <c:f>'K3.4.6 ŤZP a kompenzácie'!$Q$110</c:f>
              <c:strCache>
                <c:ptCount val="1"/>
                <c:pt idx="0">
                  <c:v>26 – 65 rokov</c:v>
                </c:pt>
              </c:strCache>
            </c:strRef>
          </c:tx>
          <c:spPr>
            <a:solidFill>
              <a:srgbClr val="E85E8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kompenzácie'!$I$111:$I$112</c:f>
              <c:numCache>
                <c:formatCode>General</c:formatCode>
                <c:ptCount val="2"/>
                <c:pt idx="0">
                  <c:v>2017</c:v>
                </c:pt>
                <c:pt idx="1">
                  <c:v>2018</c:v>
                </c:pt>
              </c:numCache>
            </c:numRef>
          </c:cat>
          <c:val>
            <c:numRef>
              <c:f>'K3.4.6 ŤZP a kompenzácie'!$Q$111:$Q$112</c:f>
              <c:numCache>
                <c:formatCode>0.00%</c:formatCode>
                <c:ptCount val="2"/>
                <c:pt idx="0">
                  <c:v>0.77429882712901577</c:v>
                </c:pt>
                <c:pt idx="1">
                  <c:v>0.75816669966343297</c:v>
                </c:pt>
              </c:numCache>
            </c:numRef>
          </c:val>
        </c:ser>
        <c:ser>
          <c:idx val="3"/>
          <c:order val="3"/>
          <c:tx>
            <c:strRef>
              <c:f>'K3.4.6 ŤZP a kompenzácie'!$R$110</c:f>
              <c:strCache>
                <c:ptCount val="1"/>
                <c:pt idx="0">
                  <c:v>65+ rokov</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kompenzácie'!$I$111:$I$112</c:f>
              <c:numCache>
                <c:formatCode>General</c:formatCode>
                <c:ptCount val="2"/>
                <c:pt idx="0">
                  <c:v>2017</c:v>
                </c:pt>
                <c:pt idx="1">
                  <c:v>2018</c:v>
                </c:pt>
              </c:numCache>
            </c:numRef>
          </c:cat>
          <c:val>
            <c:numRef>
              <c:f>'K3.4.6 ŤZP a kompenzácie'!$R$111:$R$112</c:f>
              <c:numCache>
                <c:formatCode>0.00%</c:formatCode>
                <c:ptCount val="2"/>
                <c:pt idx="0">
                  <c:v>0.11035186129525752</c:v>
                </c:pt>
                <c:pt idx="1">
                  <c:v>0.14888140962185706</c:v>
                </c:pt>
              </c:numCache>
            </c:numRef>
          </c:val>
        </c:ser>
        <c:dLbls>
          <c:showLegendKey val="0"/>
          <c:showVal val="1"/>
          <c:showCatName val="0"/>
          <c:showSerName val="0"/>
          <c:showPercent val="0"/>
          <c:showBubbleSize val="0"/>
        </c:dLbls>
        <c:gapWidth val="150"/>
        <c:overlap val="100"/>
        <c:axId val="326226792"/>
        <c:axId val="326227184"/>
      </c:barChart>
      <c:catAx>
        <c:axId val="326226792"/>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326227184"/>
        <c:crosses val="autoZero"/>
        <c:auto val="1"/>
        <c:lblAlgn val="ctr"/>
        <c:lblOffset val="100"/>
        <c:tickLblSkip val="1"/>
        <c:noMultiLvlLbl val="0"/>
      </c:catAx>
      <c:valAx>
        <c:axId val="326227184"/>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326226792"/>
        <c:crosses val="autoZero"/>
        <c:crossBetween val="between"/>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703231061634537E-3"/>
          <c:y val="0.19261135268539195"/>
          <c:w val="0.93440948401789514"/>
          <c:h val="0.57131448732842816"/>
        </c:manualLayout>
      </c:layout>
      <c:pie3DChart>
        <c:varyColors val="0"/>
        <c:ser>
          <c:idx val="0"/>
          <c:order val="0"/>
          <c:spPr>
            <a:solidFill>
              <a:srgbClr val="FAACBF"/>
            </a:solidFill>
            <a:ln w="25400">
              <a:solidFill>
                <a:schemeClr val="lt1"/>
              </a:solidFill>
            </a:ln>
            <a:effectLst/>
            <a:sp3d contourW="25400">
              <a:contourClr>
                <a:schemeClr val="lt1"/>
              </a:contourClr>
            </a:sp3d>
          </c:spPr>
          <c:dPt>
            <c:idx val="0"/>
            <c:bubble3D val="0"/>
            <c:spPr>
              <a:solidFill>
                <a:srgbClr val="FAACBF"/>
              </a:solidFill>
              <a:ln w="25400">
                <a:solidFill>
                  <a:schemeClr val="lt1"/>
                </a:solidFill>
              </a:ln>
              <a:effectLst/>
              <a:sp3d contourW="25400">
                <a:contourClr>
                  <a:schemeClr val="lt1"/>
                </a:contourClr>
              </a:sp3d>
            </c:spPr>
          </c:dPt>
          <c:dPt>
            <c:idx val="1"/>
            <c:bubble3D val="0"/>
            <c:spPr>
              <a:solidFill>
                <a:srgbClr val="B7194B"/>
              </a:solidFill>
              <a:ln w="25400">
                <a:solidFill>
                  <a:schemeClr val="lt1"/>
                </a:solidFill>
              </a:ln>
              <a:effectLst/>
              <a:sp3d contourW="25400">
                <a:contourClr>
                  <a:schemeClr val="lt1"/>
                </a:contourClr>
              </a:sp3d>
            </c:spPr>
          </c:dPt>
          <c:dPt>
            <c:idx val="2"/>
            <c:bubble3D val="0"/>
            <c:spPr>
              <a:solidFill>
                <a:srgbClr val="E85E89"/>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'K3.4.7+K3.4.8 Sociálne služby'!$D$4:$D$6</c:f>
              <c:strCache>
                <c:ptCount val="3"/>
                <c:pt idx="0">
                  <c:v>poskytovatelia zriadení alebo založení vyšším územným celkom</c:v>
                </c:pt>
                <c:pt idx="1">
                  <c:v>obce a poskytovatelia zriadení alebo založení obcou</c:v>
                </c:pt>
                <c:pt idx="2">
                  <c:v>neverejní poskytovatelia</c:v>
                </c:pt>
              </c:strCache>
            </c:strRef>
          </c:cat>
          <c:val>
            <c:numRef>
              <c:f>'K3.4.7+K3.4.8 Sociálne služby'!$E$4:$E$6</c:f>
              <c:numCache>
                <c:formatCode>#,##0</c:formatCode>
                <c:ptCount val="3"/>
                <c:pt idx="0">
                  <c:v>687</c:v>
                </c:pt>
                <c:pt idx="1">
                  <c:v>2267</c:v>
                </c:pt>
                <c:pt idx="2">
                  <c:v>2398</c:v>
                </c:pt>
              </c:numCache>
            </c:numRef>
          </c:val>
        </c:ser>
        <c:dLbls>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0.73715666576160743"/>
          <c:y val="0.19448316514667904"/>
          <c:w val="0.23665182369445203"/>
          <c:h val="0.6331316782123546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'K3.4.7+K3.4.8 Sociálne služby'!$E$21</c:f>
              <c:strCache>
                <c:ptCount val="1"/>
                <c:pt idx="0">
                  <c:v>2016</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'K3.4.7+K3.4.8 Sociálne služby'!$D$22:$D$28</c:f>
              <c:strCache>
                <c:ptCount val="7"/>
                <c:pt idx="0">
                  <c:v>domov sociálnych služieb</c:v>
                </c:pt>
                <c:pt idx="1">
                  <c:v>zariadenie pre seniorov</c:v>
                </c:pt>
                <c:pt idx="2">
                  <c:v>špecializované zariadenie</c:v>
                </c:pt>
                <c:pt idx="3">
                  <c:v>denný stacionár</c:v>
                </c:pt>
                <c:pt idx="4">
                  <c:v>zariadenie podporovaného bývania</c:v>
                </c:pt>
                <c:pt idx="5">
                  <c:v>rehabilitačné strediská</c:v>
                </c:pt>
                <c:pt idx="6">
                  <c:v>zariadenia opatrovateľskej služby</c:v>
                </c:pt>
              </c:strCache>
            </c:strRef>
          </c:cat>
          <c:val>
            <c:numRef>
              <c:f>'K3.4.7+K3.4.8 Sociálne služby'!$E$22:$E$28</c:f>
              <c:numCache>
                <c:formatCode>#,##0</c:formatCode>
                <c:ptCount val="7"/>
                <c:pt idx="0">
                  <c:v>13934</c:v>
                </c:pt>
                <c:pt idx="1">
                  <c:v>18204</c:v>
                </c:pt>
                <c:pt idx="2">
                  <c:v>6229</c:v>
                </c:pt>
                <c:pt idx="3">
                  <c:v>5148</c:v>
                </c:pt>
                <c:pt idx="4">
                  <c:v>574</c:v>
                </c:pt>
                <c:pt idx="5">
                  <c:v>727</c:v>
                </c:pt>
                <c:pt idx="6">
                  <c:v>2309</c:v>
                </c:pt>
              </c:numCache>
            </c:numRef>
          </c:val>
        </c:ser>
        <c:ser>
          <c:idx val="1"/>
          <c:order val="1"/>
          <c:tx>
            <c:strRef>
              <c:f>'K3.4.7+K3.4.8 Sociálne služby'!$F$21</c:f>
              <c:strCache>
                <c:ptCount val="1"/>
                <c:pt idx="0">
                  <c:v>2017</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'K3.4.7+K3.4.8 Sociálne služby'!$D$22:$D$28</c:f>
              <c:strCache>
                <c:ptCount val="7"/>
                <c:pt idx="0">
                  <c:v>domov sociálnych služieb</c:v>
                </c:pt>
                <c:pt idx="1">
                  <c:v>zariadenie pre seniorov</c:v>
                </c:pt>
                <c:pt idx="2">
                  <c:v>špecializované zariadenie</c:v>
                </c:pt>
                <c:pt idx="3">
                  <c:v>denný stacionár</c:v>
                </c:pt>
                <c:pt idx="4">
                  <c:v>zariadenie podporovaného bývania</c:v>
                </c:pt>
                <c:pt idx="5">
                  <c:v>rehabilitačné strediská</c:v>
                </c:pt>
                <c:pt idx="6">
                  <c:v>zariadenia opatrovateľskej služby</c:v>
                </c:pt>
              </c:strCache>
            </c:strRef>
          </c:cat>
          <c:val>
            <c:numRef>
              <c:f>'K3.4.7+K3.4.8 Sociálne služby'!$F$22:$F$28</c:f>
              <c:numCache>
                <c:formatCode>#,##0</c:formatCode>
                <c:ptCount val="7"/>
                <c:pt idx="0">
                  <c:v>13273</c:v>
                </c:pt>
                <c:pt idx="1">
                  <c:v>18467</c:v>
                </c:pt>
                <c:pt idx="2">
                  <c:v>6860</c:v>
                </c:pt>
                <c:pt idx="3">
                  <c:v>5357</c:v>
                </c:pt>
                <c:pt idx="4">
                  <c:v>566</c:v>
                </c:pt>
                <c:pt idx="5">
                  <c:v>571</c:v>
                </c:pt>
                <c:pt idx="6">
                  <c:v>2388</c:v>
                </c:pt>
              </c:numCache>
            </c:numRef>
          </c:val>
        </c:ser>
        <c:dLbls>
          <c:dLblPos val="outEnd"/>
          <c:showLegendKey val="0"/>
          <c:showVal val="1"/>
          <c:showCatName val="0"/>
          <c:showSerName val="0"/>
          <c:showPercent val="0"/>
          <c:showBubbleSize val="0"/>
        </c:dLbls>
        <c:gapWidth val="100"/>
        <c:axId val="326233456"/>
        <c:axId val="326234240"/>
      </c:barChart>
      <c:catAx>
        <c:axId val="3262334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4240"/>
        <c:crosses val="autoZero"/>
        <c:auto val="1"/>
        <c:lblAlgn val="ctr"/>
        <c:lblOffset val="100"/>
        <c:noMultiLvlLbl val="0"/>
      </c:catAx>
      <c:valAx>
        <c:axId val="32623424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34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70798741309273E-2"/>
          <c:y val="0.14485133630741978"/>
          <c:w val="0.79861111111111116"/>
          <c:h val="0.80111254355170336"/>
        </c:manualLayout>
      </c:layout>
      <c:pie3DChart>
        <c:varyColors val="1"/>
        <c:ser>
          <c:idx val="0"/>
          <c:order val="0"/>
          <c:dPt>
            <c:idx val="0"/>
            <c:bubble3D val="0"/>
            <c:spPr>
              <a:solidFill>
                <a:srgbClr val="E85E89"/>
              </a:solidFill>
              <a:ln w="25400">
                <a:solidFill>
                  <a:schemeClr val="lt1"/>
                </a:solidFill>
              </a:ln>
              <a:effectLst/>
              <a:sp3d contourW="25400">
                <a:contourClr>
                  <a:schemeClr val="lt1"/>
                </a:contourClr>
              </a:sp3d>
            </c:spPr>
          </c:dPt>
          <c:dPt>
            <c:idx val="1"/>
            <c:bubble3D val="0"/>
            <c:spPr>
              <a:solidFill>
                <a:srgbClr val="B7194B"/>
              </a:solidFill>
              <a:ln w="25400">
                <a:solidFill>
                  <a:schemeClr val="lt1"/>
                </a:solidFill>
              </a:ln>
              <a:effectLst/>
              <a:sp3d contourW="25400">
                <a:contourClr>
                  <a:schemeClr val="lt1"/>
                </a:contourClr>
              </a:sp3d>
            </c:spPr>
          </c:dPt>
          <c:dPt>
            <c:idx val="2"/>
            <c:bubble3D val="0"/>
            <c:spPr>
              <a:solidFill>
                <a:srgbClr val="E02C64"/>
              </a:solidFill>
              <a:ln w="25400">
                <a:solidFill>
                  <a:schemeClr val="lt1"/>
                </a:solidFill>
              </a:ln>
              <a:effectLst/>
              <a:sp3d contourW="25400">
                <a:contourClr>
                  <a:schemeClr val="lt1"/>
                </a:contourClr>
              </a:sp3d>
            </c:spPr>
          </c:dPt>
          <c:dPt>
            <c:idx val="3"/>
            <c:bubble3D val="0"/>
            <c:spPr>
              <a:solidFill>
                <a:srgbClr val="FAACBF"/>
              </a:solidFill>
              <a:ln w="25400">
                <a:solidFill>
                  <a:schemeClr val="lt1"/>
                </a:solidFill>
              </a:ln>
              <a:effectLst/>
              <a:sp3d contourW="25400">
                <a:contourClr>
                  <a:schemeClr val="lt1"/>
                </a:contourClr>
              </a:sp3d>
            </c:spPr>
          </c:dPt>
          <c:dPt>
            <c:idx val="4"/>
            <c:bubble3D val="0"/>
            <c:spPr>
              <a:solidFill>
                <a:srgbClr val="FFD5D5"/>
              </a:solidFill>
              <a:ln w="25400">
                <a:solidFill>
                  <a:schemeClr val="lt1"/>
                </a:solidFill>
              </a:ln>
              <a:effectLst/>
              <a:sp3d contourW="25400">
                <a:contourClr>
                  <a:schemeClr val="lt1"/>
                </a:contourClr>
              </a:sp3d>
            </c:spPr>
          </c:dPt>
          <c:dLbls>
            <c:dLbl>
              <c:idx val="3"/>
              <c:layout>
                <c:manualLayout>
                  <c:x val="0.18791021042636208"/>
                  <c:y val="-0.112517580872011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'K3.4.7+K3.4.8 Sociálne služby'!$D$42:$D$49</c:f>
              <c:strCache>
                <c:ptCount val="5"/>
                <c:pt idx="0">
                  <c:v>0 - 18 rokov</c:v>
                </c:pt>
                <c:pt idx="1">
                  <c:v>19 - 39 rokov</c:v>
                </c:pt>
                <c:pt idx="2">
                  <c:v>40 - 62 rokov</c:v>
                </c:pt>
                <c:pt idx="3">
                  <c:v>63 - 79  rokov</c:v>
                </c:pt>
                <c:pt idx="4">
                  <c:v>nad 80 rokov</c:v>
                </c:pt>
              </c:strCache>
            </c:strRef>
          </c:cat>
          <c:val>
            <c:numRef>
              <c:f>'K3.4.7+K3.4.8 Sociálne služby'!$E$42:$E$49</c:f>
              <c:numCache>
                <c:formatCode>#,##0</c:formatCode>
                <c:ptCount val="5"/>
                <c:pt idx="0">
                  <c:v>696</c:v>
                </c:pt>
                <c:pt idx="1">
                  <c:v>4574</c:v>
                </c:pt>
                <c:pt idx="2">
                  <c:v>7171</c:v>
                </c:pt>
                <c:pt idx="3">
                  <c:v>16026</c:v>
                </c:pt>
                <c:pt idx="4">
                  <c:v>17150</c:v>
                </c:pt>
              </c:numCache>
            </c:numRef>
          </c:val>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'K3.4.7+K3.4.8 Sociálne služby'!$E$59</c:f>
              <c:strCache>
                <c:ptCount val="1"/>
                <c:pt idx="0">
                  <c:v>2017</c:v>
                </c:pt>
              </c:strCache>
            </c:strRef>
          </c:tx>
          <c:spPr>
            <a:gradFill rotWithShape="1">
              <a:gsLst>
                <a:gs pos="0">
                  <a:srgbClr val="E02C64"/>
                </a:gs>
                <a:gs pos="49401">
                  <a:srgbClr val="FAACBF"/>
                </a:gs>
                <a:gs pos="99000">
                  <a:srgbClr val="E02C64"/>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'K3.4.7+K3.4.8 Sociálne služby'!$D$60:$D$64</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'K3.4.7+K3.4.8 Sociálne služby'!$E$60:$E$64</c:f>
              <c:numCache>
                <c:formatCode>#,##0</c:formatCode>
                <c:ptCount val="5"/>
                <c:pt idx="0" formatCode="General">
                  <c:v>1943</c:v>
                </c:pt>
                <c:pt idx="1">
                  <c:v>5525</c:v>
                </c:pt>
                <c:pt idx="2" formatCode="General">
                  <c:v>115</c:v>
                </c:pt>
                <c:pt idx="3" formatCode="General">
                  <c:v>17</c:v>
                </c:pt>
                <c:pt idx="4">
                  <c:v>1986</c:v>
                </c:pt>
              </c:numCache>
            </c:numRef>
          </c:val>
        </c:ser>
        <c:ser>
          <c:idx val="1"/>
          <c:order val="1"/>
          <c:tx>
            <c:strRef>
              <c:f>'K3.4.7+K3.4.8 Sociálne služby'!$F$59</c:f>
              <c:strCache>
                <c:ptCount val="1"/>
                <c:pt idx="0">
                  <c:v>2018</c:v>
                </c:pt>
              </c:strCache>
            </c:strRef>
          </c:tx>
          <c:spPr>
            <a:gradFill rotWithShape="1">
              <a:gsLst>
                <a:gs pos="0">
                  <a:schemeClr val="bg1">
                    <a:lumMod val="65000"/>
                  </a:schemeClr>
                </a:gs>
                <a:gs pos="49401">
                  <a:schemeClr val="bg1">
                    <a:lumMod val="85000"/>
                  </a:schemeClr>
                </a:gs>
                <a:gs pos="99000">
                  <a:schemeClr val="bg1">
                    <a:lumMod val="50000"/>
                  </a:schemeClr>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'K3.4.7+K3.4.8 Sociálne služby'!$D$60:$D$64</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'K3.4.7+K3.4.8 Sociálne služby'!$F$60:$F$64</c:f>
              <c:numCache>
                <c:formatCode>General</c:formatCode>
                <c:ptCount val="5"/>
                <c:pt idx="0">
                  <c:v>1748</c:v>
                </c:pt>
                <c:pt idx="1">
                  <c:v>5654</c:v>
                </c:pt>
                <c:pt idx="2">
                  <c:v>101</c:v>
                </c:pt>
                <c:pt idx="3">
                  <c:v>17</c:v>
                </c:pt>
                <c:pt idx="4">
                  <c:v>2123</c:v>
                </c:pt>
              </c:numCache>
            </c:numRef>
          </c:val>
        </c:ser>
        <c:dLbls>
          <c:dLblPos val="outEnd"/>
          <c:showLegendKey val="0"/>
          <c:showVal val="1"/>
          <c:showCatName val="0"/>
          <c:showSerName val="0"/>
          <c:showPercent val="0"/>
          <c:showBubbleSize val="0"/>
        </c:dLbls>
        <c:gapWidth val="115"/>
        <c:overlap val="-20"/>
        <c:axId val="326237376"/>
        <c:axId val="326237768"/>
      </c:barChart>
      <c:catAx>
        <c:axId val="3262373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7768"/>
        <c:crosses val="autoZero"/>
        <c:auto val="1"/>
        <c:lblAlgn val="ctr"/>
        <c:lblOffset val="100"/>
        <c:noMultiLvlLbl val="0"/>
      </c:catAx>
      <c:valAx>
        <c:axId val="326237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7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'K3.4.7+K3.4.8 Sociálne služby'!$E$78</c:f>
              <c:strCache>
                <c:ptCount val="1"/>
                <c:pt idx="0">
                  <c:v>verejní poskytovatelia /obce</c:v>
                </c:pt>
              </c:strCache>
            </c:strRef>
          </c:tx>
          <c:spPr>
            <a:gradFill rotWithShape="1">
              <a:gsLst>
                <a:gs pos="0">
                  <a:srgbClr val="E02C64"/>
                </a:gs>
                <a:gs pos="49401">
                  <a:srgbClr val="FAACBF"/>
                </a:gs>
                <a:gs pos="99000">
                  <a:srgbClr val="E02C64"/>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f>'K3.4.7+K3.4.8 Sociálne služby'!$D$79:$D$84</c:f>
              <c:numCache>
                <c:formatCode>General</c:formatCode>
                <c:ptCount val="6"/>
                <c:pt idx="0">
                  <c:v>2013</c:v>
                </c:pt>
                <c:pt idx="1">
                  <c:v>2014</c:v>
                </c:pt>
                <c:pt idx="2">
                  <c:v>2015</c:v>
                </c:pt>
                <c:pt idx="3">
                  <c:v>2016</c:v>
                </c:pt>
                <c:pt idx="4">
                  <c:v>2017</c:v>
                </c:pt>
                <c:pt idx="5">
                  <c:v>2018</c:v>
                </c:pt>
              </c:numCache>
            </c:numRef>
          </c:cat>
          <c:val>
            <c:numRef>
              <c:f>'K3.4.7+K3.4.8 Sociálne služby'!$E$79:$E$84</c:f>
              <c:numCache>
                <c:formatCode>#,##0</c:formatCode>
                <c:ptCount val="6"/>
                <c:pt idx="0">
                  <c:v>11765</c:v>
                </c:pt>
                <c:pt idx="1">
                  <c:v>12152</c:v>
                </c:pt>
                <c:pt idx="2">
                  <c:v>12332</c:v>
                </c:pt>
                <c:pt idx="3">
                  <c:v>13155</c:v>
                </c:pt>
                <c:pt idx="4">
                  <c:v>13163</c:v>
                </c:pt>
                <c:pt idx="5">
                  <c:v>13187</c:v>
                </c:pt>
              </c:numCache>
            </c:numRef>
          </c:val>
        </c:ser>
        <c:ser>
          <c:idx val="1"/>
          <c:order val="1"/>
          <c:tx>
            <c:strRef>
              <c:f>'K3.4.7+K3.4.8 Sociálne služby'!$F$78</c:f>
              <c:strCache>
                <c:ptCount val="1"/>
                <c:pt idx="0">
                  <c:v>neverejní poskytovatelia</c:v>
                </c:pt>
              </c:strCache>
            </c:strRef>
          </c:tx>
          <c:spPr>
            <a:gradFill rotWithShape="1">
              <a:gsLst>
                <a:gs pos="0">
                  <a:schemeClr val="bg1">
                    <a:lumMod val="50000"/>
                  </a:schemeClr>
                </a:gs>
                <a:gs pos="49401">
                  <a:schemeClr val="bg1">
                    <a:lumMod val="75000"/>
                  </a:schemeClr>
                </a:gs>
                <a:gs pos="99000">
                  <a:schemeClr val="bg1">
                    <a:lumMod val="50000"/>
                  </a:schemeClr>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f>'K3.4.7+K3.4.8 Sociálne služby'!$D$79:$D$84</c:f>
              <c:numCache>
                <c:formatCode>General</c:formatCode>
                <c:ptCount val="6"/>
                <c:pt idx="0">
                  <c:v>2013</c:v>
                </c:pt>
                <c:pt idx="1">
                  <c:v>2014</c:v>
                </c:pt>
                <c:pt idx="2">
                  <c:v>2015</c:v>
                </c:pt>
                <c:pt idx="3">
                  <c:v>2016</c:v>
                </c:pt>
                <c:pt idx="4">
                  <c:v>2017</c:v>
                </c:pt>
                <c:pt idx="5">
                  <c:v>2018</c:v>
                </c:pt>
              </c:numCache>
            </c:numRef>
          </c:cat>
          <c:val>
            <c:numRef>
              <c:f>'K3.4.7+K3.4.8 Sociálne služby'!$F$79:$F$84</c:f>
              <c:numCache>
                <c:formatCode>#,##0</c:formatCode>
                <c:ptCount val="6"/>
                <c:pt idx="0">
                  <c:v>1738</c:v>
                </c:pt>
                <c:pt idx="1">
                  <c:v>4074</c:v>
                </c:pt>
                <c:pt idx="2">
                  <c:v>4276</c:v>
                </c:pt>
                <c:pt idx="3">
                  <c:v>3594</c:v>
                </c:pt>
                <c:pt idx="4">
                  <c:v>3894</c:v>
                </c:pt>
                <c:pt idx="5">
                  <c:v>2807</c:v>
                </c:pt>
              </c:numCache>
            </c:numRef>
          </c:val>
        </c:ser>
        <c:dLbls>
          <c:dLblPos val="outEnd"/>
          <c:showLegendKey val="0"/>
          <c:showVal val="1"/>
          <c:showCatName val="0"/>
          <c:showSerName val="0"/>
          <c:showPercent val="0"/>
          <c:showBubbleSize val="0"/>
        </c:dLbls>
        <c:gapWidth val="100"/>
        <c:overlap val="-24"/>
        <c:axId val="326240512"/>
        <c:axId val="326240120"/>
      </c:barChart>
      <c:catAx>
        <c:axId val="3262405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40120"/>
        <c:crosses val="autoZero"/>
        <c:auto val="1"/>
        <c:lblAlgn val="ctr"/>
        <c:lblOffset val="100"/>
        <c:noMultiLvlLbl val="0"/>
      </c:catAx>
      <c:valAx>
        <c:axId val="3262401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40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'K3.4.7+K3.4.8 Sociálne služby'!$E$94</c:f>
              <c:strCache>
                <c:ptCount val="1"/>
                <c:pt idx="0">
                  <c:v>verejní poskytovatelia / obce</c:v>
                </c:pt>
              </c:strCache>
            </c:strRef>
          </c:tx>
          <c:spPr>
            <a:pattFill prst="narHorz">
              <a:fgClr>
                <a:srgbClr val="B7194B"/>
              </a:fgClr>
              <a:bgClr>
                <a:srgbClr val="FFD5D5"/>
              </a:bgClr>
            </a:pattFill>
            <a:ln>
              <a:noFill/>
            </a:ln>
            <a:effectLst>
              <a:innerShdw blurRad="114300">
                <a:schemeClr val="accent2">
                  <a:shade val="76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'K3.4.7+K3.4.8 Sociálne služby'!$D$95:$D$100</c:f>
              <c:numCache>
                <c:formatCode>General</c:formatCode>
                <c:ptCount val="6"/>
                <c:pt idx="0">
                  <c:v>2013</c:v>
                </c:pt>
                <c:pt idx="1">
                  <c:v>2014</c:v>
                </c:pt>
                <c:pt idx="2">
                  <c:v>2015</c:v>
                </c:pt>
                <c:pt idx="3">
                  <c:v>2016</c:v>
                </c:pt>
                <c:pt idx="4">
                  <c:v>2017</c:v>
                </c:pt>
                <c:pt idx="5">
                  <c:v>2018</c:v>
                </c:pt>
              </c:numCache>
            </c:numRef>
          </c:cat>
          <c:val>
            <c:numRef>
              <c:f>'K3.4.7+K3.4.8 Sociálne služby'!$E$95:$E$100</c:f>
              <c:numCache>
                <c:formatCode>#,##0</c:formatCode>
                <c:ptCount val="6"/>
                <c:pt idx="0" formatCode="General">
                  <c:v>4465</c:v>
                </c:pt>
                <c:pt idx="1">
                  <c:v>4935</c:v>
                </c:pt>
                <c:pt idx="2">
                  <c:v>4867</c:v>
                </c:pt>
                <c:pt idx="3">
                  <c:v>5590</c:v>
                </c:pt>
                <c:pt idx="4">
                  <c:v>5426</c:v>
                </c:pt>
                <c:pt idx="5">
                  <c:v>5747</c:v>
                </c:pt>
              </c:numCache>
            </c:numRef>
          </c:val>
        </c:ser>
        <c:ser>
          <c:idx val="1"/>
          <c:order val="1"/>
          <c:tx>
            <c:strRef>
              <c:f>'K3.4.7+K3.4.8 Sociálne služby'!$F$94</c:f>
              <c:strCache>
                <c:ptCount val="1"/>
                <c:pt idx="0">
                  <c:v>neverejní poskytovatelia</c:v>
                </c:pt>
              </c:strCache>
            </c:strRef>
          </c:tx>
          <c:spPr>
            <a:pattFill prst="narHorz">
              <a:fgClr>
                <a:srgbClr val="E85E89"/>
              </a:fgClr>
              <a:bgClr>
                <a:schemeClr val="bg1"/>
              </a:bgClr>
            </a:pattFill>
            <a:ln>
              <a:noFill/>
            </a:ln>
            <a:effectLst>
              <a:innerShdw blurRad="114300">
                <a:schemeClr val="accent2">
                  <a:tint val="77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'K3.4.7+K3.4.8 Sociálne služby'!$D$95:$D$100</c:f>
              <c:numCache>
                <c:formatCode>General</c:formatCode>
                <c:ptCount val="6"/>
                <c:pt idx="0">
                  <c:v>2013</c:v>
                </c:pt>
                <c:pt idx="1">
                  <c:v>2014</c:v>
                </c:pt>
                <c:pt idx="2">
                  <c:v>2015</c:v>
                </c:pt>
                <c:pt idx="3">
                  <c:v>2016</c:v>
                </c:pt>
                <c:pt idx="4">
                  <c:v>2017</c:v>
                </c:pt>
                <c:pt idx="5">
                  <c:v>2018</c:v>
                </c:pt>
              </c:numCache>
            </c:numRef>
          </c:cat>
          <c:val>
            <c:numRef>
              <c:f>'K3.4.7+K3.4.8 Sociálne služby'!$F$95:$F$100</c:f>
              <c:numCache>
                <c:formatCode>#,##0</c:formatCode>
                <c:ptCount val="6"/>
                <c:pt idx="0" formatCode="General">
                  <c:v>1738</c:v>
                </c:pt>
                <c:pt idx="1">
                  <c:v>3013</c:v>
                </c:pt>
                <c:pt idx="2">
                  <c:v>3000</c:v>
                </c:pt>
                <c:pt idx="3">
                  <c:v>2787</c:v>
                </c:pt>
                <c:pt idx="4">
                  <c:v>3762</c:v>
                </c:pt>
                <c:pt idx="5">
                  <c:v>2778</c:v>
                </c:pt>
              </c:numCache>
            </c:numRef>
          </c:val>
        </c:ser>
        <c:dLbls>
          <c:dLblPos val="outEnd"/>
          <c:showLegendKey val="0"/>
          <c:showVal val="1"/>
          <c:showCatName val="0"/>
          <c:showSerName val="0"/>
          <c:showPercent val="0"/>
          <c:showBubbleSize val="0"/>
        </c:dLbls>
        <c:gapWidth val="164"/>
        <c:overlap val="-22"/>
        <c:axId val="326241296"/>
        <c:axId val="326241688"/>
      </c:barChart>
      <c:catAx>
        <c:axId val="3262412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41688"/>
        <c:crosses val="autoZero"/>
        <c:auto val="1"/>
        <c:lblAlgn val="ctr"/>
        <c:lblOffset val="100"/>
        <c:noMultiLvlLbl val="0"/>
      </c:catAx>
      <c:valAx>
        <c:axId val="326241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4129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'K3.4.7+K3.4.8 Sociálne služby'!$E$111</c:f>
              <c:strCache>
                <c:ptCount val="1"/>
                <c:pt idx="0">
                  <c:v>celoročný pobyt</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'K3.4.7+K3.4.8 Sociálne služby'!$D$112:$D$114</c:f>
              <c:numCache>
                <c:formatCode>General</c:formatCode>
                <c:ptCount val="3"/>
                <c:pt idx="0">
                  <c:v>2015</c:v>
                </c:pt>
                <c:pt idx="1">
                  <c:v>2016</c:v>
                </c:pt>
                <c:pt idx="2">
                  <c:v>2017</c:v>
                </c:pt>
              </c:numCache>
            </c:numRef>
          </c:cat>
          <c:val>
            <c:numRef>
              <c:f>'K3.4.7+K3.4.8 Sociálne služby'!$E$112:$E$114</c:f>
              <c:numCache>
                <c:formatCode>#,##0</c:formatCode>
                <c:ptCount val="3"/>
                <c:pt idx="0">
                  <c:v>38449</c:v>
                </c:pt>
                <c:pt idx="1">
                  <c:v>38998</c:v>
                </c:pt>
                <c:pt idx="2">
                  <c:v>39080</c:v>
                </c:pt>
              </c:numCache>
            </c:numRef>
          </c:val>
        </c:ser>
        <c:ser>
          <c:idx val="1"/>
          <c:order val="1"/>
          <c:tx>
            <c:strRef>
              <c:f>'K3.4.7+K3.4.8 Sociálne služby'!$F$111</c:f>
              <c:strCache>
                <c:ptCount val="1"/>
                <c:pt idx="0">
                  <c:v>týždenný pobyt</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'K3.4.7+K3.4.8 Sociálne služby'!$D$112:$D$114</c:f>
              <c:numCache>
                <c:formatCode>General</c:formatCode>
                <c:ptCount val="3"/>
                <c:pt idx="0">
                  <c:v>2015</c:v>
                </c:pt>
                <c:pt idx="1">
                  <c:v>2016</c:v>
                </c:pt>
                <c:pt idx="2">
                  <c:v>2017</c:v>
                </c:pt>
              </c:numCache>
            </c:numRef>
          </c:cat>
          <c:val>
            <c:numRef>
              <c:f>'K3.4.7+K3.4.8 Sociálne služby'!$F$112:$F$114</c:f>
              <c:numCache>
                <c:formatCode>#,##0</c:formatCode>
                <c:ptCount val="3"/>
                <c:pt idx="0">
                  <c:v>612</c:v>
                </c:pt>
                <c:pt idx="1">
                  <c:v>598</c:v>
                </c:pt>
                <c:pt idx="2">
                  <c:v>645</c:v>
                </c:pt>
              </c:numCache>
            </c:numRef>
          </c:val>
        </c:ser>
        <c:ser>
          <c:idx val="2"/>
          <c:order val="2"/>
          <c:tx>
            <c:strRef>
              <c:f>'K3.4.7+K3.4.8 Sociálne služby'!$G$111</c:f>
              <c:strCache>
                <c:ptCount val="1"/>
                <c:pt idx="0">
                  <c:v>ambulantná služba</c:v>
                </c:pt>
              </c:strCache>
            </c:strRef>
          </c:tx>
          <c:spPr>
            <a:solidFill>
              <a:srgbClr val="E02C6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'K3.4.7+K3.4.8 Sociálne služby'!$D$112:$D$114</c:f>
              <c:numCache>
                <c:formatCode>General</c:formatCode>
                <c:ptCount val="3"/>
                <c:pt idx="0">
                  <c:v>2015</c:v>
                </c:pt>
                <c:pt idx="1">
                  <c:v>2016</c:v>
                </c:pt>
                <c:pt idx="2">
                  <c:v>2017</c:v>
                </c:pt>
              </c:numCache>
            </c:numRef>
          </c:cat>
          <c:val>
            <c:numRef>
              <c:f>'K3.4.7+K3.4.8 Sociálne služby'!$G$112:$G$114</c:f>
              <c:numCache>
                <c:formatCode>#,##0</c:formatCode>
                <c:ptCount val="3"/>
                <c:pt idx="0">
                  <c:v>4786</c:v>
                </c:pt>
                <c:pt idx="1">
                  <c:v>7549</c:v>
                </c:pt>
                <c:pt idx="2">
                  <c:v>7757</c:v>
                </c:pt>
              </c:numCache>
            </c:numRef>
          </c:val>
        </c:ser>
        <c:ser>
          <c:idx val="3"/>
          <c:order val="3"/>
          <c:tx>
            <c:strRef>
              <c:f>'K3.4.7+K3.4.8 Sociálne služby'!$H$111</c:f>
              <c:strCache>
                <c:ptCount val="1"/>
                <c:pt idx="0">
                  <c:v>terénna služba</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'K3.4.7+K3.4.8 Sociálne služby'!$D$112:$D$114</c:f>
              <c:numCache>
                <c:formatCode>General</c:formatCode>
                <c:ptCount val="3"/>
                <c:pt idx="0">
                  <c:v>2015</c:v>
                </c:pt>
                <c:pt idx="1">
                  <c:v>2016</c:v>
                </c:pt>
                <c:pt idx="2">
                  <c:v>2017</c:v>
                </c:pt>
              </c:numCache>
            </c:numRef>
          </c:cat>
          <c:val>
            <c:numRef>
              <c:f>'K3.4.7+K3.4.8 Sociálne služby'!$H$112:$H$114</c:f>
              <c:numCache>
                <c:formatCode>#,##0</c:formatCode>
                <c:ptCount val="3"/>
                <c:pt idx="0">
                  <c:v>16608</c:v>
                </c:pt>
                <c:pt idx="1">
                  <c:v>16749</c:v>
                </c:pt>
                <c:pt idx="2">
                  <c:v>17057</c:v>
                </c:pt>
              </c:numCache>
            </c:numRef>
          </c:val>
        </c:ser>
        <c:dLbls>
          <c:showLegendKey val="0"/>
          <c:showVal val="1"/>
          <c:showCatName val="0"/>
          <c:showSerName val="0"/>
          <c:showPercent val="0"/>
          <c:showBubbleSize val="0"/>
        </c:dLbls>
        <c:gapWidth val="219"/>
        <c:overlap val="-27"/>
        <c:axId val="326239728"/>
        <c:axId val="326239336"/>
      </c:barChart>
      <c:catAx>
        <c:axId val="32623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9336"/>
        <c:crosses val="autoZero"/>
        <c:auto val="1"/>
        <c:lblAlgn val="ctr"/>
        <c:lblOffset val="100"/>
        <c:noMultiLvlLbl val="0"/>
      </c:catAx>
      <c:valAx>
        <c:axId val="326239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62397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solidFill>
        <a:schemeClr val="bg1"/>
      </a:solid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0555555555555555E-2"/>
          <c:y val="0.14340296004666084"/>
          <c:w val="0.91241229221347331"/>
          <c:h val="0.8056711140274132"/>
        </c:manualLayout>
      </c:layout>
      <c:pieChart>
        <c:varyColors val="1"/>
        <c:ser>
          <c:idx val="0"/>
          <c:order val="0"/>
          <c:spPr>
            <a:ln>
              <a:noFill/>
            </a:ln>
            <a:effectLst/>
          </c:spPr>
          <c:dPt>
            <c:idx val="0"/>
            <c:bubble3D val="0"/>
            <c:spPr>
              <a:solidFill>
                <a:schemeClr val="bg1">
                  <a:lumMod val="50000"/>
                </a:schemeClr>
              </a:solidFill>
              <a:ln>
                <a:noFill/>
              </a:ln>
              <a:effectLst/>
            </c:spPr>
          </c:dPt>
          <c:dPt>
            <c:idx val="1"/>
            <c:bubble3D val="0"/>
            <c:spPr>
              <a:solidFill>
                <a:srgbClr val="B7194B"/>
              </a:solidFill>
              <a:ln>
                <a:noFill/>
              </a:ln>
              <a:effectLst/>
            </c:spPr>
          </c:dPt>
          <c:dPt>
            <c:idx val="2"/>
            <c:bubble3D val="0"/>
            <c:spPr>
              <a:solidFill>
                <a:srgbClr val="E02C64"/>
              </a:solidFill>
              <a:ln>
                <a:noFill/>
              </a:ln>
              <a:effectLst/>
            </c:spPr>
          </c:dPt>
          <c:dPt>
            <c:idx val="3"/>
            <c:bubble3D val="0"/>
            <c:spPr>
              <a:solidFill>
                <a:srgbClr val="E85E89"/>
              </a:solidFill>
              <a:ln>
                <a:noFill/>
              </a:ln>
              <a:effectLst/>
            </c:spPr>
          </c:dPt>
          <c:dPt>
            <c:idx val="4"/>
            <c:bubble3D val="0"/>
            <c:spPr>
              <a:solidFill>
                <a:srgbClr val="FAACBF"/>
              </a:solidFill>
              <a:ln>
                <a:noFill/>
              </a:ln>
              <a:effectLst/>
            </c:spPr>
          </c:dPt>
          <c:dPt>
            <c:idx val="5"/>
            <c:bubble3D val="0"/>
            <c:spPr>
              <a:solidFill>
                <a:schemeClr val="bg1">
                  <a:lumMod val="85000"/>
                </a:schemeClr>
              </a:solidFill>
              <a:ln>
                <a:noFill/>
              </a:ln>
              <a:effectLst/>
            </c:spPr>
          </c:dPt>
          <c:dLbls>
            <c:dLbl>
              <c:idx val="0"/>
              <c:layout>
                <c:manualLayout>
                  <c:x val="-4.5824196227943141E-2"/>
                  <c:y val="0"/>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1"/>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2"/>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3"/>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4"/>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dLbl>
              <c:idx val="5"/>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'K3.4.7+K3.4.8 Sociálne služby'!$D$131:$D$136</c:f>
              <c:strCache>
                <c:ptCount val="6"/>
                <c:pt idx="0">
                  <c:v>I.</c:v>
                </c:pt>
                <c:pt idx="1">
                  <c:v>II.</c:v>
                </c:pt>
                <c:pt idx="2">
                  <c:v>III.</c:v>
                </c:pt>
                <c:pt idx="3">
                  <c:v>IV.</c:v>
                </c:pt>
                <c:pt idx="4">
                  <c:v>V.</c:v>
                </c:pt>
                <c:pt idx="5">
                  <c:v>VI.</c:v>
                </c:pt>
              </c:strCache>
            </c:strRef>
          </c:cat>
          <c:val>
            <c:numRef>
              <c:f>'K3.4.7+K3.4.8 Sociálne služby'!$E$131:$E$136</c:f>
              <c:numCache>
                <c:formatCode>#,##0</c:formatCode>
                <c:ptCount val="6"/>
                <c:pt idx="0">
                  <c:v>262</c:v>
                </c:pt>
                <c:pt idx="1">
                  <c:v>3825</c:v>
                </c:pt>
                <c:pt idx="2">
                  <c:v>3316</c:v>
                </c:pt>
                <c:pt idx="3">
                  <c:v>10526</c:v>
                </c:pt>
                <c:pt idx="4">
                  <c:v>9578</c:v>
                </c:pt>
                <c:pt idx="5">
                  <c:v>28464</c:v>
                </c:pt>
              </c:numCache>
            </c:numRef>
          </c:val>
        </c:ser>
        <c:dLbls>
          <c:dLblPos val="out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'K3.4.7+K3.4.8 Sociálne služby'!$E$150</c:f>
              <c:strCache>
                <c:ptCount val="1"/>
                <c:pt idx="0">
                  <c:v>2016</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'K3.4.7+K3.4.8 Sociálne služby'!$D$151:$D$158</c:f>
              <c:strCache>
                <c:ptCount val="8"/>
                <c:pt idx="0">
                  <c:v>domov sociálnych služieb </c:v>
                </c:pt>
                <c:pt idx="1">
                  <c:v>denný stacionár</c:v>
                </c:pt>
                <c:pt idx="2">
                  <c:v>zariadenie pre seniorov</c:v>
                </c:pt>
                <c:pt idx="3">
                  <c:v>špecializované zariadenie</c:v>
                </c:pt>
                <c:pt idx="4">
                  <c:v>zariadenie podporovaného bývania</c:v>
                </c:pt>
                <c:pt idx="5">
                  <c:v>rehabilitačné strediská</c:v>
                </c:pt>
                <c:pt idx="6">
                  <c:v>zariadenia opatrovateľskej služby</c:v>
                </c:pt>
                <c:pt idx="7">
                  <c:v>opatrovateľská služba</c:v>
                </c:pt>
              </c:strCache>
            </c:strRef>
          </c:cat>
          <c:val>
            <c:numRef>
              <c:f>'K3.4.7+K3.4.8 Sociálne služby'!$E$151:$E$158</c:f>
              <c:numCache>
                <c:formatCode>General</c:formatCode>
                <c:ptCount val="8"/>
                <c:pt idx="0" formatCode="#,##0">
                  <c:v>8873</c:v>
                </c:pt>
                <c:pt idx="1">
                  <c:v>804</c:v>
                </c:pt>
                <c:pt idx="2" formatCode="#,##0">
                  <c:v>9142</c:v>
                </c:pt>
                <c:pt idx="3" formatCode="#,##0">
                  <c:v>3922</c:v>
                </c:pt>
                <c:pt idx="4">
                  <c:v>223</c:v>
                </c:pt>
                <c:pt idx="5">
                  <c:v>220</c:v>
                </c:pt>
                <c:pt idx="6" formatCode="#,##0">
                  <c:v>1305</c:v>
                </c:pt>
                <c:pt idx="7">
                  <c:v>8377</c:v>
                </c:pt>
              </c:numCache>
            </c:numRef>
          </c:val>
        </c:ser>
        <c:ser>
          <c:idx val="1"/>
          <c:order val="1"/>
          <c:tx>
            <c:strRef>
              <c:f>'K3.4.7+K3.4.8 Sociálne služby'!$F$150</c:f>
              <c:strCache>
                <c:ptCount val="1"/>
                <c:pt idx="0">
                  <c:v>2017</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'K3.4.7+K3.4.8 Sociálne služby'!$D$151:$D$158</c:f>
              <c:strCache>
                <c:ptCount val="8"/>
                <c:pt idx="0">
                  <c:v>domov sociálnych služieb </c:v>
                </c:pt>
                <c:pt idx="1">
                  <c:v>denný stacionár</c:v>
                </c:pt>
                <c:pt idx="2">
                  <c:v>zariadenie pre seniorov</c:v>
                </c:pt>
                <c:pt idx="3">
                  <c:v>špecializované zariadenie</c:v>
                </c:pt>
                <c:pt idx="4">
                  <c:v>zariadenie podporovaného bývania</c:v>
                </c:pt>
                <c:pt idx="5">
                  <c:v>rehabilitačné strediská</c:v>
                </c:pt>
                <c:pt idx="6">
                  <c:v>zariadenia opatrovateľskej služby</c:v>
                </c:pt>
                <c:pt idx="7">
                  <c:v>opatrovateľská služba</c:v>
                </c:pt>
              </c:strCache>
            </c:strRef>
          </c:cat>
          <c:val>
            <c:numRef>
              <c:f>'K3.4.7+K3.4.8 Sociálne služby'!$F$151:$F$158</c:f>
              <c:numCache>
                <c:formatCode>General</c:formatCode>
                <c:ptCount val="8"/>
                <c:pt idx="0" formatCode="#,##0">
                  <c:v>8275</c:v>
                </c:pt>
                <c:pt idx="1">
                  <c:v>888</c:v>
                </c:pt>
                <c:pt idx="2" formatCode="#,##0">
                  <c:v>9219</c:v>
                </c:pt>
                <c:pt idx="3" formatCode="#,##0">
                  <c:v>4310</c:v>
                </c:pt>
                <c:pt idx="4">
                  <c:v>212</c:v>
                </c:pt>
                <c:pt idx="5">
                  <c:v>217</c:v>
                </c:pt>
                <c:pt idx="6" formatCode="#,##0">
                  <c:v>1285</c:v>
                </c:pt>
                <c:pt idx="7">
                  <c:v>9188</c:v>
                </c:pt>
              </c:numCache>
            </c:numRef>
          </c:val>
        </c:ser>
        <c:dLbls>
          <c:dLblPos val="outEnd"/>
          <c:showLegendKey val="0"/>
          <c:showVal val="1"/>
          <c:showCatName val="0"/>
          <c:showSerName val="0"/>
          <c:showPercent val="0"/>
          <c:showBubbleSize val="0"/>
        </c:dLbls>
        <c:gapWidth val="100"/>
        <c:axId val="327691272"/>
        <c:axId val="327690096"/>
      </c:barChart>
      <c:catAx>
        <c:axId val="3276912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90096"/>
        <c:crosses val="autoZero"/>
        <c:auto val="1"/>
        <c:lblAlgn val="ctr"/>
        <c:lblOffset val="100"/>
        <c:noMultiLvlLbl val="0"/>
      </c:catAx>
      <c:valAx>
        <c:axId val="32769009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91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ysClr val="window" lastClr="FFFFFF"/>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7916666666666767"/>
          <c:y val="0.19675925925925927"/>
          <c:w val="0.46388888888889096"/>
          <c:h val="0.77314814814815036"/>
        </c:manualLayout>
      </c:layout>
      <c:pieChart>
        <c:varyColors val="1"/>
        <c:ser>
          <c:idx val="0"/>
          <c:order val="0"/>
          <c:dPt>
            <c:idx val="0"/>
            <c:bubble3D val="0"/>
            <c:spPr>
              <a:solidFill>
                <a:srgbClr val="E85E89"/>
              </a:solidFill>
              <a:ln>
                <a:noFill/>
              </a:ln>
              <a:effectLst/>
            </c:spPr>
          </c:dPt>
          <c:dPt>
            <c:idx val="1"/>
            <c:bubble3D val="0"/>
            <c:spPr>
              <a:solidFill>
                <a:schemeClr val="bg2">
                  <a:lumMod val="90000"/>
                </a:schemeClr>
              </a:solidFill>
              <a:ln>
                <a:noFill/>
              </a:ln>
              <a:effectLst/>
            </c:spPr>
          </c:dPt>
          <c:dPt>
            <c:idx val="2"/>
            <c:bubble3D val="0"/>
            <c:spPr>
              <a:solidFill>
                <a:srgbClr val="B7194B"/>
              </a:solidFill>
              <a:ln>
                <a:noFill/>
              </a:ln>
              <a:effectLst/>
            </c:spPr>
          </c:dPt>
          <c:dPt>
            <c:idx val="3"/>
            <c:bubble3D val="0"/>
            <c:spPr>
              <a:solidFill>
                <a:schemeClr val="bg1">
                  <a:lumMod val="85000"/>
                </a:schemeClr>
              </a:solidFill>
              <a:ln>
                <a:noFill/>
              </a:ln>
              <a:effectLst/>
            </c:spPr>
          </c:dPt>
          <c:dPt>
            <c:idx val="4"/>
            <c:bubble3D val="0"/>
            <c:spPr>
              <a:solidFill>
                <a:srgbClr val="FF9999"/>
              </a:solidFill>
              <a:ln>
                <a:noFill/>
              </a:ln>
              <a:effectLst/>
            </c:spPr>
          </c:dPt>
          <c:dPt>
            <c:idx val="5"/>
            <c:bubble3D val="0"/>
            <c:spPr>
              <a:solidFill>
                <a:schemeClr val="accent2">
                  <a:lumMod val="20000"/>
                  <a:lumOff val="80000"/>
                </a:schemeClr>
              </a:solidFill>
              <a:ln>
                <a:noFill/>
              </a:ln>
              <a:effectLst/>
            </c:spPr>
          </c:dPt>
          <c:dPt>
            <c:idx val="6"/>
            <c:bubble3D val="0"/>
            <c:spPr>
              <a:solidFill>
                <a:schemeClr val="tx1">
                  <a:lumMod val="65000"/>
                  <a:lumOff val="35000"/>
                </a:schemeClr>
              </a:solidFill>
              <a:ln>
                <a:noFill/>
              </a:ln>
              <a:effectLst/>
            </c:spPr>
          </c:dPt>
          <c:dLbls>
            <c:dLbl>
              <c:idx val="0"/>
              <c:layout>
                <c:manualLayout>
                  <c:x val="6.1375966849697608E-2"/>
                  <c:y val="-0.183948794615005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240714971001844"/>
                  <c:y val="0.128841794307579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867291286723078"/>
                  <c:y val="0.146170923799452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005724323461127"/>
                  <c:y val="4.4199967471700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205395932372729"/>
                  <c:y val="-7.82728580542537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8929617881189661E-2"/>
                  <c:y val="-5.81417176335829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lumMod val="50000"/>
                      <a:lumOff val="50000"/>
                    </a:schemeClr>
                  </a:solidFill>
                  <a:prstDash val="solid"/>
                  <a:round/>
                </a:ln>
                <a:effectLst/>
              </c:spPr>
            </c:leaderLines>
            <c:extLst>
              <c:ext xmlns:c15="http://schemas.microsoft.com/office/drawing/2012/chart" uri="{CE6537A1-D6FC-4f65-9D91-7224C49458BB}">
                <c15:layout/>
              </c:ext>
            </c:extLst>
          </c:dLbls>
          <c:cat>
            <c:strRef>
              <c:f>'K3.3 Štátna sociálna podpora'!$L$38:$R$38</c:f>
              <c:strCache>
                <c:ptCount val="7"/>
                <c:pt idx="0">
                  <c:v>Zariadenie</c:v>
                </c:pt>
                <c:pt idx="1">
                  <c:v>Živnostník</c:v>
                </c:pt>
                <c:pt idx="2">
                  <c:v>Iná právnická osoba</c:v>
                </c:pt>
                <c:pt idx="3">
                  <c:v>Zariadenie - MŠ zaradená do siete škôl a školských zariadení SR</c:v>
                </c:pt>
                <c:pt idx="4">
                  <c:v>Rodič</c:v>
                </c:pt>
                <c:pt idx="5">
                  <c:v>Iná fyzická osoba</c:v>
                </c:pt>
                <c:pt idx="6">
                  <c:v>Nezaradené</c:v>
                </c:pt>
              </c:strCache>
            </c:strRef>
          </c:cat>
          <c:val>
            <c:numRef>
              <c:f>'K3.3 Štátna sociálna podpora'!$L$51:$R$51</c:f>
              <c:numCache>
                <c:formatCode>0</c:formatCode>
                <c:ptCount val="7"/>
                <c:pt idx="0">
                  <c:v>2694.0833333333335</c:v>
                </c:pt>
                <c:pt idx="1">
                  <c:v>228.58333333333334</c:v>
                </c:pt>
                <c:pt idx="2">
                  <c:v>274.33333333333331</c:v>
                </c:pt>
                <c:pt idx="3">
                  <c:v>3.8333333333333335</c:v>
                </c:pt>
                <c:pt idx="4">
                  <c:v>263.91666666666669</c:v>
                </c:pt>
                <c:pt idx="5">
                  <c:v>3.5</c:v>
                </c:pt>
                <c:pt idx="6">
                  <c:v>9.8333333333333339</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6844780940843935"/>
          <c:y val="5.5985860532874812E-2"/>
          <c:w val="0.51878502366691337"/>
          <c:h val="0.80739249842674576"/>
        </c:manualLayout>
      </c:layout>
      <c:barChart>
        <c:barDir val="bar"/>
        <c:grouping val="clustered"/>
        <c:varyColors val="0"/>
        <c:ser>
          <c:idx val="0"/>
          <c:order val="0"/>
          <c:tx>
            <c:strRef>
              <c:f>'K3.4.7+K3.4.8 Sociálne služby'!$E$171</c:f>
              <c:strCache>
                <c:ptCount val="1"/>
                <c:pt idx="0">
                  <c:v>celkové výdavky v roku 2016</c:v>
                </c:pt>
              </c:strCache>
            </c:strRef>
          </c:tx>
          <c:spPr>
            <a:solidFill>
              <a:srgbClr val="E02C64"/>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'K3.4.7+K3.4.8 Sociálne služby'!$D$172:$D$179</c:f>
              <c:strCache>
                <c:ptCount val="8"/>
                <c:pt idx="0">
                  <c:v>domov sociálnych služieb </c:v>
                </c:pt>
                <c:pt idx="1">
                  <c:v>denný stacionár</c:v>
                </c:pt>
                <c:pt idx="2">
                  <c:v>zariadenie pre seniorov</c:v>
                </c:pt>
                <c:pt idx="3">
                  <c:v>špecializované zariadenie</c:v>
                </c:pt>
                <c:pt idx="4">
                  <c:v>zariadenie podporovaného bývania</c:v>
                </c:pt>
                <c:pt idx="5">
                  <c:v>zariadenia opatrovateľskej služby</c:v>
                </c:pt>
                <c:pt idx="6">
                  <c:v>rehabilitačné stredisko</c:v>
                </c:pt>
                <c:pt idx="7">
                  <c:v>opatrovateľská služba</c:v>
                </c:pt>
              </c:strCache>
            </c:strRef>
          </c:cat>
          <c:val>
            <c:numRef>
              <c:f>'K3.4.7+K3.4.8 Sociálne služby'!$E$172:$E$179</c:f>
              <c:numCache>
                <c:formatCode>#,##0</c:formatCode>
                <c:ptCount val="8"/>
                <c:pt idx="0">
                  <c:v>139901059</c:v>
                </c:pt>
                <c:pt idx="1">
                  <c:v>11988772</c:v>
                </c:pt>
                <c:pt idx="2">
                  <c:v>155908760</c:v>
                </c:pt>
                <c:pt idx="3">
                  <c:v>59034817</c:v>
                </c:pt>
                <c:pt idx="4">
                  <c:v>3697332</c:v>
                </c:pt>
                <c:pt idx="5">
                  <c:v>19821129</c:v>
                </c:pt>
                <c:pt idx="6">
                  <c:v>3350745</c:v>
                </c:pt>
                <c:pt idx="7">
                  <c:v>49007260</c:v>
                </c:pt>
              </c:numCache>
            </c:numRef>
          </c:val>
        </c:ser>
        <c:ser>
          <c:idx val="1"/>
          <c:order val="1"/>
          <c:tx>
            <c:strRef>
              <c:f>'K3.4.7+K3.4.8 Sociálne služby'!$F$171</c:f>
              <c:strCache>
                <c:ptCount val="1"/>
                <c:pt idx="0">
                  <c:v>celkové výdavky v roku 2017</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'K3.4.7+K3.4.8 Sociálne služby'!$D$172:$D$179</c:f>
              <c:strCache>
                <c:ptCount val="8"/>
                <c:pt idx="0">
                  <c:v>domov sociálnych služieb </c:v>
                </c:pt>
                <c:pt idx="1">
                  <c:v>denný stacionár</c:v>
                </c:pt>
                <c:pt idx="2">
                  <c:v>zariadenie pre seniorov</c:v>
                </c:pt>
                <c:pt idx="3">
                  <c:v>špecializované zariadenie</c:v>
                </c:pt>
                <c:pt idx="4">
                  <c:v>zariadenie podporovaného bývania</c:v>
                </c:pt>
                <c:pt idx="5">
                  <c:v>zariadenia opatrovateľskej služby</c:v>
                </c:pt>
                <c:pt idx="6">
                  <c:v>rehabilitačné stredisko</c:v>
                </c:pt>
                <c:pt idx="7">
                  <c:v>opatrovateľská služba</c:v>
                </c:pt>
              </c:strCache>
            </c:strRef>
          </c:cat>
          <c:val>
            <c:numRef>
              <c:f>'K3.4.7+K3.4.8 Sociálne služby'!$F$172:$F$179</c:f>
              <c:numCache>
                <c:formatCode>#,##0</c:formatCode>
                <c:ptCount val="8"/>
                <c:pt idx="0">
                  <c:v>146789429</c:v>
                </c:pt>
                <c:pt idx="1">
                  <c:v>12481839</c:v>
                </c:pt>
                <c:pt idx="2">
                  <c:v>169218322</c:v>
                </c:pt>
                <c:pt idx="3">
                  <c:v>71910191</c:v>
                </c:pt>
                <c:pt idx="4">
                  <c:v>3802601</c:v>
                </c:pt>
                <c:pt idx="5">
                  <c:v>21897073</c:v>
                </c:pt>
                <c:pt idx="6">
                  <c:v>3267717</c:v>
                </c:pt>
                <c:pt idx="7">
                  <c:v>59568574</c:v>
                </c:pt>
              </c:numCache>
            </c:numRef>
          </c:val>
        </c:ser>
        <c:dLbls>
          <c:showLegendKey val="0"/>
          <c:showVal val="1"/>
          <c:showCatName val="0"/>
          <c:showSerName val="0"/>
          <c:showPercent val="0"/>
          <c:showBubbleSize val="0"/>
        </c:dLbls>
        <c:gapWidth val="150"/>
        <c:axId val="327689312"/>
        <c:axId val="327690488"/>
      </c:barChart>
      <c:catAx>
        <c:axId val="32768931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90488"/>
        <c:crosses val="autoZero"/>
        <c:auto val="1"/>
        <c:lblAlgn val="ctr"/>
        <c:lblOffset val="100"/>
        <c:noMultiLvlLbl val="0"/>
      </c:catAx>
      <c:valAx>
        <c:axId val="327690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89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'K3.4.7+K3.4.8 Sociálne služby'!$F$212</c:f>
              <c:strCache>
                <c:ptCount val="1"/>
                <c:pt idx="0">
                  <c:v>obce a vyššie územné celky</c:v>
                </c:pt>
              </c:strCache>
            </c:strRef>
          </c:tx>
          <c:spPr>
            <a:solidFill>
              <a:srgbClr val="FAACBF"/>
            </a:solidFill>
            <a:ln w="9525" cap="flat" cmpd="sng" algn="ctr">
              <a:no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'K3.4.7+K3.4.8 Sociálne služby'!$E$213:$E$228</c:f>
              <c:strCache>
                <c:ptCount val="16"/>
                <c:pt idx="0">
                  <c:v>denné centrum</c:v>
                </c:pt>
                <c:pt idx="1">
                  <c:v>jedáleň</c:v>
                </c:pt>
                <c:pt idx="2">
                  <c:v>komunitné centrum</c:v>
                </c:pt>
                <c:pt idx="3">
                  <c:v>krízová pomoc prostredníctvom telekom. technológií</c:v>
                </c:pt>
                <c:pt idx="4">
                  <c:v>monitorovanie a signalizácie potreby pomoci</c:v>
                </c:pt>
                <c:pt idx="5">
                  <c:v>nízkoprahová soc.služba pre deti a rodinu</c:v>
                </c:pt>
                <c:pt idx="6">
                  <c:v>nízkoprahové denné centrum</c:v>
                </c:pt>
                <c:pt idx="7">
                  <c:v>požičiavanie pomôcok</c:v>
                </c:pt>
                <c:pt idx="8">
                  <c:v>práčovňa</c:v>
                </c:pt>
                <c:pt idx="9">
                  <c:v>prepravná služba</c:v>
                </c:pt>
                <c:pt idx="10">
                  <c:v>služba včasnej intervencie</c:v>
                </c:pt>
                <c:pt idx="11">
                  <c:v>sprostredkovanie osobnej asistencie</c:v>
                </c:pt>
                <c:pt idx="12">
                  <c:v>stredisko osobnej hygieny</c:v>
                </c:pt>
                <c:pt idx="13">
                  <c:v>terénna sociálna služba krízovej intervencie</c:v>
                </c:pt>
                <c:pt idx="14">
                  <c:v>tlmočnícka služba</c:v>
                </c:pt>
                <c:pt idx="15">
                  <c:v>zariadenie starostlivosti o deti do troch rokov</c:v>
                </c:pt>
              </c:strCache>
            </c:strRef>
          </c:cat>
          <c:val>
            <c:numRef>
              <c:f>'K3.4.7+K3.4.8 Sociálne služby'!$F$213:$F$228</c:f>
              <c:numCache>
                <c:formatCode>#,##0</c:formatCode>
                <c:ptCount val="16"/>
                <c:pt idx="0">
                  <c:v>42458</c:v>
                </c:pt>
                <c:pt idx="1">
                  <c:v>21930</c:v>
                </c:pt>
                <c:pt idx="2">
                  <c:v>21509</c:v>
                </c:pt>
                <c:pt idx="3">
                  <c:v>0</c:v>
                </c:pt>
                <c:pt idx="4">
                  <c:v>93</c:v>
                </c:pt>
                <c:pt idx="5">
                  <c:v>1429</c:v>
                </c:pt>
                <c:pt idx="6">
                  <c:v>990</c:v>
                </c:pt>
                <c:pt idx="7">
                  <c:v>369</c:v>
                </c:pt>
                <c:pt idx="8">
                  <c:v>2048</c:v>
                </c:pt>
                <c:pt idx="9">
                  <c:v>9757</c:v>
                </c:pt>
                <c:pt idx="10">
                  <c:v>230</c:v>
                </c:pt>
                <c:pt idx="11">
                  <c:v>4</c:v>
                </c:pt>
                <c:pt idx="12">
                  <c:v>3856</c:v>
                </c:pt>
                <c:pt idx="13">
                  <c:v>8743</c:v>
                </c:pt>
                <c:pt idx="14">
                  <c:v>0</c:v>
                </c:pt>
                <c:pt idx="15">
                  <c:v>831</c:v>
                </c:pt>
              </c:numCache>
            </c:numRef>
          </c:val>
        </c:ser>
        <c:ser>
          <c:idx val="1"/>
          <c:order val="1"/>
          <c:tx>
            <c:strRef>
              <c:f>'K3.4.7+K3.4.8 Sociálne služby'!$G$212</c:f>
              <c:strCache>
                <c:ptCount val="1"/>
                <c:pt idx="0">
                  <c:v>neverejní poskytovatelia</c:v>
                </c:pt>
              </c:strCache>
            </c:strRef>
          </c:tx>
          <c:spPr>
            <a:solidFill>
              <a:srgbClr val="E02C64"/>
            </a:solidFill>
            <a:ln w="9525" cap="flat" cmpd="sng" algn="ctr">
              <a:no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'K3.4.7+K3.4.8 Sociálne služby'!$E$213:$E$228</c:f>
              <c:strCache>
                <c:ptCount val="16"/>
                <c:pt idx="0">
                  <c:v>denné centrum</c:v>
                </c:pt>
                <c:pt idx="1">
                  <c:v>jedáleň</c:v>
                </c:pt>
                <c:pt idx="2">
                  <c:v>komunitné centrum</c:v>
                </c:pt>
                <c:pt idx="3">
                  <c:v>krízová pomoc prostredníctvom telekom. technológií</c:v>
                </c:pt>
                <c:pt idx="4">
                  <c:v>monitorovanie a signalizácie potreby pomoci</c:v>
                </c:pt>
                <c:pt idx="5">
                  <c:v>nízkoprahová soc.služba pre deti a rodinu</c:v>
                </c:pt>
                <c:pt idx="6">
                  <c:v>nízkoprahové denné centrum</c:v>
                </c:pt>
                <c:pt idx="7">
                  <c:v>požičiavanie pomôcok</c:v>
                </c:pt>
                <c:pt idx="8">
                  <c:v>práčovňa</c:v>
                </c:pt>
                <c:pt idx="9">
                  <c:v>prepravná služba</c:v>
                </c:pt>
                <c:pt idx="10">
                  <c:v>služba včasnej intervencie</c:v>
                </c:pt>
                <c:pt idx="11">
                  <c:v>sprostredkovanie osobnej asistencie</c:v>
                </c:pt>
                <c:pt idx="12">
                  <c:v>stredisko osobnej hygieny</c:v>
                </c:pt>
                <c:pt idx="13">
                  <c:v>terénna sociálna služba krízovej intervencie</c:v>
                </c:pt>
                <c:pt idx="14">
                  <c:v>tlmočnícka služba</c:v>
                </c:pt>
                <c:pt idx="15">
                  <c:v>zariadenie starostlivosti o deti do troch rokov</c:v>
                </c:pt>
              </c:strCache>
            </c:strRef>
          </c:cat>
          <c:val>
            <c:numRef>
              <c:f>'K3.4.7+K3.4.8 Sociálne služby'!$G$213:$G$228</c:f>
              <c:numCache>
                <c:formatCode>#,##0</c:formatCode>
                <c:ptCount val="16"/>
                <c:pt idx="0">
                  <c:v>133</c:v>
                </c:pt>
                <c:pt idx="1">
                  <c:v>4499</c:v>
                </c:pt>
                <c:pt idx="2">
                  <c:v>18219</c:v>
                </c:pt>
                <c:pt idx="3">
                  <c:v>1525</c:v>
                </c:pt>
                <c:pt idx="4">
                  <c:v>265</c:v>
                </c:pt>
                <c:pt idx="5">
                  <c:v>6922</c:v>
                </c:pt>
                <c:pt idx="6">
                  <c:v>2139</c:v>
                </c:pt>
                <c:pt idx="7">
                  <c:v>1285</c:v>
                </c:pt>
                <c:pt idx="8">
                  <c:v>228</c:v>
                </c:pt>
                <c:pt idx="9">
                  <c:v>4917</c:v>
                </c:pt>
                <c:pt idx="10">
                  <c:v>989</c:v>
                </c:pt>
                <c:pt idx="11">
                  <c:v>389</c:v>
                </c:pt>
                <c:pt idx="12">
                  <c:v>1327</c:v>
                </c:pt>
                <c:pt idx="13">
                  <c:v>2261</c:v>
                </c:pt>
                <c:pt idx="14">
                  <c:v>546</c:v>
                </c:pt>
                <c:pt idx="15">
                  <c:v>1835</c:v>
                </c:pt>
              </c:numCache>
            </c:numRef>
          </c:val>
        </c:ser>
        <c:dLbls>
          <c:dLblPos val="inEnd"/>
          <c:showLegendKey val="0"/>
          <c:showVal val="1"/>
          <c:showCatName val="0"/>
          <c:showSerName val="0"/>
          <c:showPercent val="0"/>
          <c:showBubbleSize val="0"/>
        </c:dLbls>
        <c:gapWidth val="100"/>
        <c:axId val="327687352"/>
        <c:axId val="327679120"/>
      </c:barChart>
      <c:catAx>
        <c:axId val="327687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79120"/>
        <c:crosses val="autoZero"/>
        <c:auto val="1"/>
        <c:lblAlgn val="ctr"/>
        <c:lblOffset val="100"/>
        <c:noMultiLvlLbl val="0"/>
      </c:catAx>
      <c:valAx>
        <c:axId val="327679120"/>
        <c:scaling>
          <c:orientation val="minMax"/>
          <c:max val="4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33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87352"/>
        <c:crosses val="autoZero"/>
        <c:crossBetween val="between"/>
        <c:majorUnit val="5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lineChart>
        <c:grouping val="standard"/>
        <c:varyColors val="0"/>
        <c:ser>
          <c:idx val="0"/>
          <c:order val="0"/>
          <c:tx>
            <c:strRef>
              <c:f>'K3.4.7+K3.4.8 Sociálne služby'!$F$190</c:f>
              <c:strCache>
                <c:ptCount val="1"/>
                <c:pt idx="0">
                  <c:v>prijímatelia</c:v>
                </c:pt>
              </c:strCache>
            </c:strRef>
          </c:tx>
          <c:spPr>
            <a:ln w="28575" cap="rnd">
              <a:solidFill>
                <a:srgbClr val="B7194B"/>
              </a:solidFill>
              <a:round/>
            </a:ln>
            <a:effectLst/>
          </c:spPr>
          <c:marker>
            <c:symbol val="none"/>
          </c:marker>
          <c:dLbls>
            <c:dLbl>
              <c:idx val="0"/>
              <c:layout>
                <c:manualLayout>
                  <c:x val="-3.3135666216293082E-2"/>
                  <c:y val="-4.239710259681227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7461159961186437E-2"/>
                  <c:y val="-3.86727078109649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260047281323877E-2"/>
                  <c:y val="-3.7735849056603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60047281323877E-2"/>
                  <c:y val="-3.773584905660377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'K3.4.7+K3.4.8 Sociálne služby'!$E$191:$E$194</c:f>
              <c:numCache>
                <c:formatCode>General</c:formatCode>
                <c:ptCount val="4"/>
                <c:pt idx="0">
                  <c:v>2014</c:v>
                </c:pt>
                <c:pt idx="1">
                  <c:v>2015</c:v>
                </c:pt>
                <c:pt idx="2">
                  <c:v>2016</c:v>
                </c:pt>
                <c:pt idx="3">
                  <c:v>2017</c:v>
                </c:pt>
              </c:numCache>
            </c:numRef>
          </c:cat>
          <c:val>
            <c:numRef>
              <c:f>'K3.4.7+K3.4.8 Sociálne služby'!$F$191:$F$194</c:f>
              <c:numCache>
                <c:formatCode>#,##0</c:formatCode>
                <c:ptCount val="4"/>
                <c:pt idx="0">
                  <c:v>54793</c:v>
                </c:pt>
                <c:pt idx="1">
                  <c:v>58097</c:v>
                </c:pt>
                <c:pt idx="2">
                  <c:v>61786</c:v>
                </c:pt>
                <c:pt idx="3">
                  <c:v>62674</c:v>
                </c:pt>
              </c:numCache>
            </c:numRef>
          </c:val>
          <c:smooth val="0"/>
        </c:ser>
        <c:ser>
          <c:idx val="1"/>
          <c:order val="1"/>
          <c:tx>
            <c:strRef>
              <c:f>'K3.4.7+K3.4.8 Sociálne služby'!$G$190</c:f>
              <c:strCache>
                <c:ptCount val="1"/>
                <c:pt idx="0">
                  <c:v>zamestnanci</c:v>
                </c:pt>
              </c:strCache>
            </c:strRef>
          </c:tx>
          <c:spPr>
            <a:ln w="28575" cap="rnd">
              <a:solidFill>
                <a:srgbClr val="E85E89"/>
              </a:solidFill>
              <a:round/>
            </a:ln>
            <a:effectLst/>
          </c:spPr>
          <c:marker>
            <c:symbol val="none"/>
          </c:marker>
          <c:dLbls>
            <c:dLbl>
              <c:idx val="0"/>
              <c:layout>
                <c:manualLayout>
                  <c:x val="-5.260047281323877E-2"/>
                  <c:y val="2.0964360587002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60047281323886E-2"/>
                  <c:y val="2.51572327044025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260047281323877E-2"/>
                  <c:y val="3.35429769392032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60047281323877E-2"/>
                  <c:y val="2.93501048218029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'K3.4.7+K3.4.8 Sociálne služby'!$E$191:$E$194</c:f>
              <c:numCache>
                <c:formatCode>General</c:formatCode>
                <c:ptCount val="4"/>
                <c:pt idx="0">
                  <c:v>2014</c:v>
                </c:pt>
                <c:pt idx="1">
                  <c:v>2015</c:v>
                </c:pt>
                <c:pt idx="2">
                  <c:v>2016</c:v>
                </c:pt>
                <c:pt idx="3">
                  <c:v>2017</c:v>
                </c:pt>
              </c:numCache>
            </c:numRef>
          </c:cat>
          <c:val>
            <c:numRef>
              <c:f>'K3.4.7+K3.4.8 Sociálne služby'!$G$191:$G$194</c:f>
              <c:numCache>
                <c:formatCode>#,##0</c:formatCode>
                <c:ptCount val="4"/>
                <c:pt idx="0">
                  <c:v>29379</c:v>
                </c:pt>
                <c:pt idx="1">
                  <c:v>30541</c:v>
                </c:pt>
                <c:pt idx="2">
                  <c:v>32866</c:v>
                </c:pt>
                <c:pt idx="3">
                  <c:v>33594</c:v>
                </c:pt>
              </c:numCache>
            </c:numRef>
          </c:val>
          <c:smooth val="0"/>
        </c:ser>
        <c:dLbls>
          <c:showLegendKey val="0"/>
          <c:showVal val="0"/>
          <c:showCatName val="0"/>
          <c:showSerName val="0"/>
          <c:showPercent val="0"/>
          <c:showBubbleSize val="0"/>
        </c:dLbls>
        <c:marker val="1"/>
        <c:smooth val="0"/>
        <c:axId val="327679512"/>
        <c:axId val="327685784"/>
      </c:lineChart>
      <c:lineChart>
        <c:grouping val="standard"/>
        <c:varyColors val="0"/>
        <c:ser>
          <c:idx val="2"/>
          <c:order val="2"/>
          <c:tx>
            <c:strRef>
              <c:f>'K3.4.7+K3.4.8 Sociálne služby'!$H$190</c:f>
              <c:strCache>
                <c:ptCount val="1"/>
                <c:pt idx="0">
                  <c:v>výdavky v (tis. €)</c:v>
                </c:pt>
              </c:strCache>
            </c:strRef>
          </c:tx>
          <c:spPr>
            <a:ln w="28575" cap="rnd">
              <a:solidFill>
                <a:schemeClr val="bg1">
                  <a:lumMod val="65000"/>
                </a:schemeClr>
              </a:solidFill>
              <a:round/>
            </a:ln>
            <a:effectLst/>
          </c:spPr>
          <c:marker>
            <c:symbol val="none"/>
          </c:marker>
          <c:dLbls>
            <c:dLbl>
              <c:idx val="0"/>
              <c:layout>
                <c:manualLayout>
                  <c:x val="-5.851064735611862E-2"/>
                  <c:y val="3.633044472792856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8510638297872342E-2"/>
                  <c:y val="-2.51572327044025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7906610887097539E-2"/>
                  <c:y val="-4.239710259681234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10638297872168E-2"/>
                  <c:y val="-3.35429769392033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'K3.4.7+K3.4.8 Sociálne služby'!$E$191:$E$194</c:f>
              <c:numCache>
                <c:formatCode>General</c:formatCode>
                <c:ptCount val="4"/>
                <c:pt idx="0">
                  <c:v>2014</c:v>
                </c:pt>
                <c:pt idx="1">
                  <c:v>2015</c:v>
                </c:pt>
                <c:pt idx="2">
                  <c:v>2016</c:v>
                </c:pt>
                <c:pt idx="3">
                  <c:v>2017</c:v>
                </c:pt>
              </c:numCache>
            </c:numRef>
          </c:cat>
          <c:val>
            <c:numRef>
              <c:f>'K3.4.7+K3.4.8 Sociálne služby'!$H$191:$H$194</c:f>
              <c:numCache>
                <c:formatCode>#,##0</c:formatCode>
                <c:ptCount val="4"/>
                <c:pt idx="0">
                  <c:v>253999</c:v>
                </c:pt>
                <c:pt idx="1">
                  <c:v>411758</c:v>
                </c:pt>
                <c:pt idx="2">
                  <c:v>442710</c:v>
                </c:pt>
                <c:pt idx="3">
                  <c:v>488936</c:v>
                </c:pt>
              </c:numCache>
            </c:numRef>
          </c:val>
          <c:smooth val="0"/>
        </c:ser>
        <c:dLbls>
          <c:showLegendKey val="0"/>
          <c:showVal val="0"/>
          <c:showCatName val="0"/>
          <c:showSerName val="0"/>
          <c:showPercent val="0"/>
          <c:showBubbleSize val="0"/>
        </c:dLbls>
        <c:marker val="1"/>
        <c:smooth val="0"/>
        <c:axId val="327687744"/>
        <c:axId val="327680296"/>
      </c:lineChart>
      <c:catAx>
        <c:axId val="327679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85784"/>
        <c:crosses val="autoZero"/>
        <c:auto val="1"/>
        <c:lblAlgn val="ctr"/>
        <c:lblOffset val="100"/>
        <c:noMultiLvlLbl val="0"/>
      </c:catAx>
      <c:valAx>
        <c:axId val="327685784"/>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79512"/>
        <c:crosses val="autoZero"/>
        <c:crossBetween val="between"/>
        <c:majorUnit val="10000"/>
        <c:dispUnits>
          <c:builtInUnit val="thousands"/>
          <c:dispUnitsLbl>
            <c:layout>
              <c:manualLayout>
                <c:xMode val="edge"/>
                <c:yMode val="edge"/>
                <c:x val="1.5139228107126472E-2"/>
                <c:y val="0.33976715201102653"/>
              </c:manualLayout>
            </c:layout>
            <c:tx>
              <c:rich>
                <a:bodyPr rot="-54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r>
                    <a:rPr lang="sk-SK"/>
                    <a:t>v</a:t>
                  </a:r>
                  <a:r>
                    <a:rPr lang="sk-SK" baseline="0"/>
                    <a:t> tisícoch</a:t>
                  </a:r>
                  <a:endParaRPr lang="sk-SK"/>
                </a:p>
              </c:rich>
            </c:tx>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ispUnitsLbl>
        </c:dispUnits>
      </c:valAx>
      <c:valAx>
        <c:axId val="327680296"/>
        <c:scaling>
          <c:orientation val="minMax"/>
          <c:max val="100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27687744"/>
        <c:crosses val="max"/>
        <c:crossBetween val="between"/>
      </c:valAx>
      <c:catAx>
        <c:axId val="327687744"/>
        <c:scaling>
          <c:orientation val="minMax"/>
        </c:scaling>
        <c:delete val="1"/>
        <c:axPos val="b"/>
        <c:numFmt formatCode="General" sourceLinked="1"/>
        <c:majorTickMark val="out"/>
        <c:minorTickMark val="none"/>
        <c:tickLblPos val="nextTo"/>
        <c:crossAx val="32768029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9625997268527E-2"/>
          <c:y val="6.2059238363892807E-2"/>
          <c:w val="0.89125527812439864"/>
          <c:h val="0.66093310973645858"/>
        </c:manualLayout>
      </c:layout>
      <c:barChart>
        <c:barDir val="col"/>
        <c:grouping val="percentStacked"/>
        <c:varyColors val="0"/>
        <c:ser>
          <c:idx val="0"/>
          <c:order val="0"/>
          <c:tx>
            <c:strRef>
              <c:f>'K3.4.9 ESSPROS príjmy'!$N$3</c:f>
              <c:strCache>
                <c:ptCount val="1"/>
                <c:pt idx="0">
                  <c:v>Sociálne príspevky zamestnávateľov</c:v>
                </c:pt>
              </c:strCache>
            </c:strRef>
          </c:tx>
          <c:spPr>
            <a:solidFill>
              <a:srgbClr val="B7194B"/>
            </a:solidFill>
            <a:ln>
              <a:solidFill>
                <a:srgbClr val="B7194B"/>
              </a:solidFill>
            </a:ln>
          </c:spPr>
          <c:invertIfNegative val="0"/>
          <c:dPt>
            <c:idx val="25"/>
            <c:invertIfNegative val="0"/>
            <c:bubble3D val="0"/>
            <c:spPr>
              <a:pattFill prst="pct90">
                <a:fgClr>
                  <a:srgbClr val="B7194B"/>
                </a:fgClr>
                <a:bgClr>
                  <a:schemeClr val="bg1"/>
                </a:bgClr>
              </a:pattFill>
              <a:ln>
                <a:solidFill>
                  <a:srgbClr val="B7194B"/>
                </a:solidFill>
              </a:ln>
            </c:spPr>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príjmy'!$N$4:$N$32</c:f>
              <c:numCache>
                <c:formatCode>#\ ##0.0</c:formatCode>
                <c:ptCount val="29"/>
                <c:pt idx="0" formatCode="#,##0.00">
                  <c:v>34.74</c:v>
                </c:pt>
                <c:pt idx="1">
                  <c:v>39.4</c:v>
                </c:pt>
                <c:pt idx="2">
                  <c:v>32.200000000000003</c:v>
                </c:pt>
                <c:pt idx="3">
                  <c:v>49.7</c:v>
                </c:pt>
                <c:pt idx="4">
                  <c:v>9.6</c:v>
                </c:pt>
                <c:pt idx="5">
                  <c:v>34.200000000000003</c:v>
                </c:pt>
                <c:pt idx="6" formatCode="General">
                  <c:v>77.8</c:v>
                </c:pt>
                <c:pt idx="7">
                  <c:v>29.2</c:v>
                </c:pt>
                <c:pt idx="8">
                  <c:v>32.200000000000003</c:v>
                </c:pt>
                <c:pt idx="9">
                  <c:v>42.6</c:v>
                </c:pt>
                <c:pt idx="10">
                  <c:v>41.3</c:v>
                </c:pt>
                <c:pt idx="11">
                  <c:v>26.9</c:v>
                </c:pt>
                <c:pt idx="12">
                  <c:v>34.799999999999997</c:v>
                </c:pt>
                <c:pt idx="13">
                  <c:v>23.7</c:v>
                </c:pt>
                <c:pt idx="14">
                  <c:v>40.700000000000003</c:v>
                </c:pt>
                <c:pt idx="15">
                  <c:v>56.4</c:v>
                </c:pt>
                <c:pt idx="16">
                  <c:v>26.4</c:v>
                </c:pt>
                <c:pt idx="17">
                  <c:v>42.1</c:v>
                </c:pt>
                <c:pt idx="18">
                  <c:v>27.3</c:v>
                </c:pt>
                <c:pt idx="19">
                  <c:v>29.3</c:v>
                </c:pt>
                <c:pt idx="20">
                  <c:v>36</c:v>
                </c:pt>
                <c:pt idx="21">
                  <c:v>47</c:v>
                </c:pt>
                <c:pt idx="22">
                  <c:v>29.8</c:v>
                </c:pt>
                <c:pt idx="23">
                  <c:v>40.700000000000003</c:v>
                </c:pt>
                <c:pt idx="24">
                  <c:v>27.3</c:v>
                </c:pt>
                <c:pt idx="25">
                  <c:v>46.6</c:v>
                </c:pt>
                <c:pt idx="26">
                  <c:v>33.9</c:v>
                </c:pt>
                <c:pt idx="27">
                  <c:v>38.200000000000003</c:v>
                </c:pt>
                <c:pt idx="28">
                  <c:v>28.2</c:v>
                </c:pt>
              </c:numCache>
            </c:numRef>
          </c:val>
        </c:ser>
        <c:ser>
          <c:idx val="1"/>
          <c:order val="1"/>
          <c:tx>
            <c:strRef>
              <c:f>'K3.4.9 ESSPROS príjmy'!$O$3</c:f>
              <c:strCache>
                <c:ptCount val="1"/>
                <c:pt idx="0">
                  <c:v>Sociálne príspevky chránených osôb</c:v>
                </c:pt>
              </c:strCache>
            </c:strRef>
          </c:tx>
          <c:spPr>
            <a:solidFill>
              <a:srgbClr val="E02C64"/>
            </a:solidFill>
            <a:ln>
              <a:solidFill>
                <a:srgbClr val="E02C64"/>
              </a:solidFill>
            </a:ln>
          </c:spPr>
          <c:invertIfNegative val="0"/>
          <c:dPt>
            <c:idx val="25"/>
            <c:invertIfNegative val="0"/>
            <c:bubble3D val="0"/>
            <c:spPr>
              <a:pattFill prst="pct90">
                <a:fgClr>
                  <a:srgbClr val="E02C64"/>
                </a:fgClr>
                <a:bgClr>
                  <a:schemeClr val="bg1"/>
                </a:bgClr>
              </a:pattFill>
              <a:ln>
                <a:solidFill>
                  <a:srgbClr val="E02C64"/>
                </a:solidFill>
              </a:ln>
            </c:spPr>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príjmy'!$O$4:$O$32</c:f>
              <c:numCache>
                <c:formatCode>#\ ##0.0</c:formatCode>
                <c:ptCount val="29"/>
                <c:pt idx="0" formatCode="#,##0.00">
                  <c:v>19.329999999999998</c:v>
                </c:pt>
                <c:pt idx="1">
                  <c:v>19.8</c:v>
                </c:pt>
                <c:pt idx="2">
                  <c:v>20</c:v>
                </c:pt>
                <c:pt idx="3">
                  <c:v>24.2</c:v>
                </c:pt>
                <c:pt idx="4">
                  <c:v>7.2</c:v>
                </c:pt>
                <c:pt idx="5">
                  <c:v>30.6</c:v>
                </c:pt>
                <c:pt idx="6">
                  <c:v>1.2</c:v>
                </c:pt>
                <c:pt idx="7">
                  <c:v>9.4</c:v>
                </c:pt>
                <c:pt idx="8">
                  <c:v>23.1</c:v>
                </c:pt>
                <c:pt idx="9">
                  <c:v>13.2</c:v>
                </c:pt>
                <c:pt idx="10">
                  <c:v>18.899999999999999</c:v>
                </c:pt>
                <c:pt idx="11">
                  <c:v>31.8</c:v>
                </c:pt>
                <c:pt idx="12">
                  <c:v>14.8</c:v>
                </c:pt>
                <c:pt idx="13">
                  <c:v>21.6</c:v>
                </c:pt>
                <c:pt idx="14">
                  <c:v>16.600000000000001</c:v>
                </c:pt>
                <c:pt idx="15">
                  <c:v>19.2</c:v>
                </c:pt>
                <c:pt idx="16">
                  <c:v>23.3</c:v>
                </c:pt>
                <c:pt idx="17">
                  <c:v>27.4</c:v>
                </c:pt>
                <c:pt idx="18">
                  <c:v>11.1</c:v>
                </c:pt>
                <c:pt idx="19">
                  <c:v>33.6</c:v>
                </c:pt>
                <c:pt idx="20">
                  <c:v>26.1</c:v>
                </c:pt>
                <c:pt idx="21">
                  <c:v>20.2</c:v>
                </c:pt>
                <c:pt idx="22">
                  <c:v>15.6</c:v>
                </c:pt>
                <c:pt idx="23">
                  <c:v>29.2</c:v>
                </c:pt>
                <c:pt idx="24">
                  <c:v>40.9</c:v>
                </c:pt>
                <c:pt idx="25">
                  <c:v>21.6</c:v>
                </c:pt>
                <c:pt idx="26">
                  <c:v>13.3</c:v>
                </c:pt>
                <c:pt idx="27">
                  <c:v>8.8000000000000007</c:v>
                </c:pt>
                <c:pt idx="28">
                  <c:v>9.9</c:v>
                </c:pt>
              </c:numCache>
            </c:numRef>
          </c:val>
        </c:ser>
        <c:ser>
          <c:idx val="2"/>
          <c:order val="2"/>
          <c:tx>
            <c:strRef>
              <c:f>'K3.4.9 ESSPROS príjmy'!$P$3</c:f>
              <c:strCache>
                <c:ptCount val="1"/>
                <c:pt idx="0">
                  <c:v>Verejná správa</c:v>
                </c:pt>
              </c:strCache>
            </c:strRef>
          </c:tx>
          <c:spPr>
            <a:solidFill>
              <a:schemeClr val="bg1">
                <a:lumMod val="85000"/>
              </a:schemeClr>
            </a:solidFill>
            <a:ln>
              <a:solidFill>
                <a:schemeClr val="bg1">
                  <a:lumMod val="50000"/>
                </a:schemeClr>
              </a:solidFill>
            </a:ln>
          </c:spPr>
          <c:invertIfNegative val="0"/>
          <c:dPt>
            <c:idx val="25"/>
            <c:invertIfNegative val="0"/>
            <c:bubble3D val="0"/>
            <c:spPr>
              <a:pattFill prst="pct40">
                <a:fgClr>
                  <a:schemeClr val="bg1">
                    <a:lumMod val="85000"/>
                  </a:schemeClr>
                </a:fgClr>
                <a:bgClr>
                  <a:schemeClr val="bg1"/>
                </a:bgClr>
              </a:pattFill>
              <a:ln>
                <a:solidFill>
                  <a:schemeClr val="bg1">
                    <a:lumMod val="50000"/>
                  </a:schemeClr>
                </a:solidFill>
              </a:ln>
            </c:spPr>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príjmy'!$P$4:$P$32</c:f>
              <c:numCache>
                <c:formatCode>#\ ##0.0</c:formatCode>
                <c:ptCount val="29"/>
                <c:pt idx="0" formatCode="#,##0.00">
                  <c:v>40.479999999999997</c:v>
                </c:pt>
                <c:pt idx="1">
                  <c:v>39</c:v>
                </c:pt>
                <c:pt idx="2">
                  <c:v>46.3</c:v>
                </c:pt>
                <c:pt idx="3">
                  <c:v>24.7</c:v>
                </c:pt>
                <c:pt idx="4" formatCode="General">
                  <c:v>77</c:v>
                </c:pt>
                <c:pt idx="5">
                  <c:v>33.5</c:v>
                </c:pt>
                <c:pt idx="6">
                  <c:v>21</c:v>
                </c:pt>
                <c:pt idx="7">
                  <c:v>58.8</c:v>
                </c:pt>
                <c:pt idx="8">
                  <c:v>39.299999999999997</c:v>
                </c:pt>
                <c:pt idx="9">
                  <c:v>42.3</c:v>
                </c:pt>
                <c:pt idx="10">
                  <c:v>36.700000000000003</c:v>
                </c:pt>
                <c:pt idx="11">
                  <c:v>38.5</c:v>
                </c:pt>
                <c:pt idx="12">
                  <c:v>48.4</c:v>
                </c:pt>
                <c:pt idx="13">
                  <c:v>49.8</c:v>
                </c:pt>
                <c:pt idx="14">
                  <c:v>42.1</c:v>
                </c:pt>
                <c:pt idx="15">
                  <c:v>23.6</c:v>
                </c:pt>
                <c:pt idx="16">
                  <c:v>43.2</c:v>
                </c:pt>
                <c:pt idx="17">
                  <c:v>30.5</c:v>
                </c:pt>
                <c:pt idx="18">
                  <c:v>59.4</c:v>
                </c:pt>
                <c:pt idx="19">
                  <c:v>23</c:v>
                </c:pt>
                <c:pt idx="20">
                  <c:v>36.6</c:v>
                </c:pt>
                <c:pt idx="21">
                  <c:v>18.899999999999999</c:v>
                </c:pt>
                <c:pt idx="22">
                  <c:v>46</c:v>
                </c:pt>
                <c:pt idx="23">
                  <c:v>29.3</c:v>
                </c:pt>
                <c:pt idx="24">
                  <c:v>30.6</c:v>
                </c:pt>
                <c:pt idx="25">
                  <c:v>28.9</c:v>
                </c:pt>
                <c:pt idx="26">
                  <c:v>47.8</c:v>
                </c:pt>
                <c:pt idx="27">
                  <c:v>50.9</c:v>
                </c:pt>
                <c:pt idx="28">
                  <c:v>48.8</c:v>
                </c:pt>
              </c:numCache>
            </c:numRef>
          </c:val>
        </c:ser>
        <c:ser>
          <c:idx val="3"/>
          <c:order val="3"/>
          <c:tx>
            <c:strRef>
              <c:f>'K3.4.9 ESSPROS príjmy'!$Q$3</c:f>
              <c:strCache>
                <c:ptCount val="1"/>
                <c:pt idx="0">
                  <c:v>Iné príjmy</c:v>
                </c:pt>
              </c:strCache>
            </c:strRef>
          </c:tx>
          <c:spPr>
            <a:solidFill>
              <a:srgbClr val="E85E89"/>
            </a:solidFill>
            <a:ln>
              <a:solidFill>
                <a:srgbClr val="E85E89"/>
              </a:solidFill>
            </a:ln>
          </c:spPr>
          <c:invertIfNegative val="0"/>
          <c:dPt>
            <c:idx val="25"/>
            <c:invertIfNegative val="0"/>
            <c:bubble3D val="0"/>
            <c:spPr>
              <a:pattFill prst="pct40">
                <a:fgClr>
                  <a:srgbClr val="E85E89"/>
                </a:fgClr>
                <a:bgClr>
                  <a:schemeClr val="bg1"/>
                </a:bgClr>
              </a:pattFill>
              <a:ln>
                <a:solidFill>
                  <a:srgbClr val="E85E89"/>
                </a:solidFill>
              </a:ln>
            </c:spPr>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príjmy'!$Q$4:$Q$32</c:f>
              <c:numCache>
                <c:formatCode>#\ ##0.0</c:formatCode>
                <c:ptCount val="29"/>
                <c:pt idx="0" formatCode="#,##0.00">
                  <c:v>5.45</c:v>
                </c:pt>
                <c:pt idx="1">
                  <c:v>1.8</c:v>
                </c:pt>
                <c:pt idx="2">
                  <c:v>1.6</c:v>
                </c:pt>
                <c:pt idx="3">
                  <c:v>1.4</c:v>
                </c:pt>
                <c:pt idx="4">
                  <c:v>6.2</c:v>
                </c:pt>
                <c:pt idx="5">
                  <c:v>1.7</c:v>
                </c:pt>
                <c:pt idx="6">
                  <c:v>0.1</c:v>
                </c:pt>
                <c:pt idx="7">
                  <c:v>2.7</c:v>
                </c:pt>
                <c:pt idx="8">
                  <c:v>5.3</c:v>
                </c:pt>
                <c:pt idx="9">
                  <c:v>1.9</c:v>
                </c:pt>
                <c:pt idx="10">
                  <c:v>3.1</c:v>
                </c:pt>
                <c:pt idx="11">
                  <c:v>2.8</c:v>
                </c:pt>
                <c:pt idx="12">
                  <c:v>2.1</c:v>
                </c:pt>
                <c:pt idx="13">
                  <c:v>5</c:v>
                </c:pt>
                <c:pt idx="14">
                  <c:v>0.6</c:v>
                </c:pt>
                <c:pt idx="15">
                  <c:v>0.8</c:v>
                </c:pt>
                <c:pt idx="16">
                  <c:v>7.2</c:v>
                </c:pt>
                <c:pt idx="17">
                  <c:v>0</c:v>
                </c:pt>
                <c:pt idx="18">
                  <c:v>2.1</c:v>
                </c:pt>
                <c:pt idx="19">
                  <c:v>14.1</c:v>
                </c:pt>
                <c:pt idx="20">
                  <c:v>1.3</c:v>
                </c:pt>
                <c:pt idx="21">
                  <c:v>13.9</c:v>
                </c:pt>
                <c:pt idx="22">
                  <c:v>8.6999999999999993</c:v>
                </c:pt>
                <c:pt idx="23">
                  <c:v>0.8</c:v>
                </c:pt>
                <c:pt idx="24">
                  <c:v>1.2</c:v>
                </c:pt>
                <c:pt idx="25">
                  <c:v>3</c:v>
                </c:pt>
                <c:pt idx="26">
                  <c:v>5</c:v>
                </c:pt>
                <c:pt idx="27">
                  <c:v>2.1</c:v>
                </c:pt>
                <c:pt idx="28">
                  <c:v>13.1</c:v>
                </c:pt>
              </c:numCache>
            </c:numRef>
          </c:val>
        </c:ser>
        <c:dLbls>
          <c:showLegendKey val="0"/>
          <c:showVal val="0"/>
          <c:showCatName val="0"/>
          <c:showSerName val="0"/>
          <c:showPercent val="0"/>
          <c:showBubbleSize val="0"/>
        </c:dLbls>
        <c:gapWidth val="50"/>
        <c:overlap val="100"/>
        <c:axId val="327683824"/>
        <c:axId val="327675984"/>
      </c:barChart>
      <c:catAx>
        <c:axId val="327683824"/>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27675984"/>
        <c:crosses val="autoZero"/>
        <c:auto val="1"/>
        <c:lblAlgn val="ctr"/>
        <c:lblOffset val="100"/>
        <c:noMultiLvlLbl val="0"/>
      </c:catAx>
      <c:valAx>
        <c:axId val="327675984"/>
        <c:scaling>
          <c:orientation val="minMax"/>
        </c:scaling>
        <c:delete val="0"/>
        <c:axPos val="l"/>
        <c:majorGridlines/>
        <c:numFmt formatCode="0%" sourceLinked="1"/>
        <c:majorTickMark val="out"/>
        <c:minorTickMark val="none"/>
        <c:tickLblPos val="nextTo"/>
        <c:crossAx val="327683824"/>
        <c:crosses val="autoZero"/>
        <c:crossBetween val="between"/>
        <c:majorUnit val="0.1"/>
      </c:valAx>
    </c:plotArea>
    <c:legend>
      <c:legendPos val="b"/>
      <c:layout>
        <c:manualLayout>
          <c:xMode val="edge"/>
          <c:yMode val="edge"/>
          <c:x val="1.5756898346152757E-3"/>
          <c:y val="0.89614072708996473"/>
          <c:w val="0.99118429570339417"/>
          <c:h val="0.1038592672389858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title>
    <c:autoTitleDeleted val="0"/>
    <c:plotArea>
      <c:layout>
        <c:manualLayout>
          <c:layoutTarget val="inner"/>
          <c:xMode val="edge"/>
          <c:yMode val="edge"/>
          <c:x val="0"/>
          <c:y val="5.9661615741730671E-2"/>
          <c:w val="1"/>
          <c:h val="0.764376153813486"/>
        </c:manualLayout>
      </c:layout>
      <c:ofPieChart>
        <c:ofPieType val="pie"/>
        <c:varyColors val="1"/>
        <c:ser>
          <c:idx val="0"/>
          <c:order val="0"/>
          <c:tx>
            <c:strRef>
              <c:f>'K3.4.9 ESSPROS príjmy'!$N$38</c:f>
              <c:strCache>
                <c:ptCount val="1"/>
              </c:strCache>
            </c:strRef>
          </c:tx>
          <c:dPt>
            <c:idx val="0"/>
            <c:bubble3D val="0"/>
            <c:spPr>
              <a:solidFill>
                <a:srgbClr val="E85E89"/>
              </a:solidFill>
            </c:spPr>
            <c:extLst xmlns:c16r2="http://schemas.microsoft.com/office/drawing/2015/06/chart">
              <c:ext xmlns:c16="http://schemas.microsoft.com/office/drawing/2014/chart" uri="{C3380CC4-5D6E-409C-BE32-E72D297353CC}">
                <c16:uniqueId val="{00000001-79B2-41A1-8038-70B32F6EEE96}"/>
              </c:ext>
            </c:extLst>
          </c:dPt>
          <c:dPt>
            <c:idx val="1"/>
            <c:bubble3D val="0"/>
            <c:explosion val="6"/>
            <c:spPr>
              <a:solidFill>
                <a:srgbClr val="B7194B"/>
              </a:solidFill>
            </c:spPr>
            <c:extLst xmlns:c16r2="http://schemas.microsoft.com/office/drawing/2015/06/chart">
              <c:ext xmlns:c16="http://schemas.microsoft.com/office/drawing/2014/chart" uri="{C3380CC4-5D6E-409C-BE32-E72D297353CC}">
                <c16:uniqueId val="{00000003-79B2-41A1-8038-70B32F6EEE96}"/>
              </c:ext>
            </c:extLst>
          </c:dPt>
          <c:dPt>
            <c:idx val="2"/>
            <c:bubble3D val="0"/>
            <c:spPr>
              <a:solidFill>
                <a:sysClr val="window" lastClr="FFFFFF">
                  <a:lumMod val="85000"/>
                </a:sysClr>
              </a:solidFill>
            </c:spPr>
            <c:extLst xmlns:c16r2="http://schemas.microsoft.com/office/drawing/2015/06/chart">
              <c:ext xmlns:c16="http://schemas.microsoft.com/office/drawing/2014/chart" uri="{C3380CC4-5D6E-409C-BE32-E72D297353CC}">
                <c16:uniqueId val="{00000005-79B2-41A1-8038-70B32F6EEE96}"/>
              </c:ext>
            </c:extLst>
          </c:dPt>
          <c:dPt>
            <c:idx val="3"/>
            <c:bubble3D val="0"/>
            <c:spPr>
              <a:solidFill>
                <a:srgbClr val="FFD5D5"/>
              </a:solidFill>
            </c:spPr>
            <c:extLst xmlns:c16r2="http://schemas.microsoft.com/office/drawing/2015/06/chart">
              <c:ext xmlns:c16="http://schemas.microsoft.com/office/drawing/2014/chart" uri="{C3380CC4-5D6E-409C-BE32-E72D297353CC}">
                <c16:uniqueId val="{00000007-79B2-41A1-8038-70B32F6EEE96}"/>
              </c:ext>
            </c:extLst>
          </c:dPt>
          <c:dPt>
            <c:idx val="4"/>
            <c:bubble3D val="0"/>
            <c:spPr>
              <a:solidFill>
                <a:srgbClr val="E85E89"/>
              </a:solidFill>
            </c:spPr>
            <c:extLst xmlns:c16r2="http://schemas.microsoft.com/office/drawing/2015/06/chart">
              <c:ext xmlns:c16="http://schemas.microsoft.com/office/drawing/2014/chart" uri="{C3380CC4-5D6E-409C-BE32-E72D297353CC}">
                <c16:uniqueId val="{00000009-79B2-41A1-8038-70B32F6EEE96}"/>
              </c:ext>
            </c:extLst>
          </c:dPt>
          <c:dPt>
            <c:idx val="5"/>
            <c:bubble3D val="0"/>
            <c:explosion val="36"/>
            <c:spPr>
              <a:solidFill>
                <a:srgbClr val="B7194B"/>
              </a:solidFill>
            </c:spPr>
            <c:extLst xmlns:c16r2="http://schemas.microsoft.com/office/drawing/2015/06/chart">
              <c:ext xmlns:c16="http://schemas.microsoft.com/office/drawing/2014/chart" uri="{C3380CC4-5D6E-409C-BE32-E72D297353CC}">
                <c16:uniqueId val="{0000000B-79B2-41A1-8038-70B32F6EEE96}"/>
              </c:ext>
            </c:extLst>
          </c:dPt>
          <c:dPt>
            <c:idx val="6"/>
            <c:bubble3D val="0"/>
            <c:spPr>
              <a:solidFill>
                <a:srgbClr val="FAACBF"/>
              </a:solidFill>
            </c:spPr>
            <c:extLst xmlns:c16r2="http://schemas.microsoft.com/office/drawing/2015/06/chart">
              <c:ext xmlns:c16="http://schemas.microsoft.com/office/drawing/2014/chart" uri="{C3380CC4-5D6E-409C-BE32-E72D297353CC}">
                <c16:uniqueId val="{0000000D-79B2-41A1-8038-70B32F6EEE96}"/>
              </c:ext>
            </c:extLst>
          </c:dPt>
          <c:dLbls>
            <c:dLbl>
              <c:idx val="0"/>
              <c:numFmt formatCode="0.0%" sourceLinked="0"/>
              <c:spPr>
                <a:noFill/>
                <a:ln>
                  <a:noFill/>
                </a:ln>
                <a:effectLst/>
              </c:spPr>
              <c:txPr>
                <a:bodyPr/>
                <a:lstStyle/>
                <a:p>
                  <a:pPr>
                    <a:defRPr>
                      <a:solidFill>
                        <a:schemeClr val="bg1"/>
                      </a:solidFill>
                    </a:defRPr>
                  </a:pPr>
                  <a:endParaRPr lang="sk-SK"/>
                </a:p>
              </c:txPr>
              <c:showLegendKey val="0"/>
              <c:showVal val="0"/>
              <c:showCatName val="1"/>
              <c:showSerName val="0"/>
              <c:showPercent val="1"/>
              <c:showBubbleSize val="0"/>
            </c:dLbl>
            <c:dLbl>
              <c:idx val="1"/>
              <c:layout>
                <c:manualLayout>
                  <c:x val="1.5449233905387224E-3"/>
                  <c:y val="-3.1767048597295369E-3"/>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5536718309054813E-2"/>
                  <c:y val="0.10421800754494247"/>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6145703004417523E-2"/>
                  <c:y val="1.9865832920970005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0228872211518167"/>
                  <c:y val="2.8450045766716704E-2"/>
                </c:manualLayout>
              </c:layout>
              <c:tx>
                <c:rich>
                  <a:bodyPr/>
                  <a:lstStyle/>
                  <a:p>
                    <a:r>
                      <a:rPr lang="en-US" baseline="0"/>
                      <a:t>Sociálne príspevky </a:t>
                    </a:r>
                    <a:fld id="{759E9074-E5BD-4868-8356-D2DD11AC3317}" type="PERCENTAGE">
                      <a:rPr lang="en-US" baseline="0"/>
                      <a:pPr/>
                      <a:t>[PERCENTO]</a:t>
                    </a:fld>
                    <a:endParaRPr lang="en-US" baseline="0"/>
                  </a:p>
                </c:rich>
              </c:tx>
              <c:showLegendKey val="0"/>
              <c:showVal val="0"/>
              <c:showCatName val="1"/>
              <c:showSerName val="0"/>
              <c:showPercent val="1"/>
              <c:showBubbleSize val="0"/>
              <c:extLst>
                <c:ext xmlns:c15="http://schemas.microsoft.com/office/drawing/2012/chart" uri="{CE6537A1-D6FC-4f65-9D91-7224C49458BB}">
                  <c15:layout/>
                  <c15:dlblFieldTable/>
                  <c15:showDataLabelsRange val="0"/>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'K3.4.9 ESSPROS príjmy'!$M$39:$M$44</c:f>
              <c:strCache>
                <c:ptCount val="6"/>
                <c:pt idx="0">
                  <c:v>Príspevky verejnej správy</c:v>
                </c:pt>
                <c:pt idx="1">
                  <c:v>Iné príjmy</c:v>
                </c:pt>
                <c:pt idx="2">
                  <c:v>Zamestnávatelia</c:v>
                </c:pt>
                <c:pt idx="3">
                  <c:v>Zamestnanci</c:v>
                </c:pt>
                <c:pt idx="4">
                  <c:v>SZČO</c:v>
                </c:pt>
                <c:pt idx="5">
                  <c:v>Dobrovoľní platitelia</c:v>
                </c:pt>
              </c:strCache>
            </c:strRef>
          </c:cat>
          <c:val>
            <c:numRef>
              <c:f>'K3.4.9 ESSPROS príjmy'!$N$39:$N$44</c:f>
              <c:numCache>
                <c:formatCode>0.0%</c:formatCode>
                <c:ptCount val="6"/>
                <c:pt idx="0">
                  <c:v>0.28899999999999998</c:v>
                </c:pt>
                <c:pt idx="1">
                  <c:v>2.9000000000000001E-2</c:v>
                </c:pt>
                <c:pt idx="2">
                  <c:v>0.46600000000000003</c:v>
                </c:pt>
                <c:pt idx="3">
                  <c:v>0.17299999999999999</c:v>
                </c:pt>
                <c:pt idx="4">
                  <c:v>3.7999999999999999E-2</c:v>
                </c:pt>
                <c:pt idx="5">
                  <c:v>6.0000000000000001E-3</c:v>
                </c:pt>
              </c:numCache>
            </c:numRef>
          </c:val>
          <c:extLst xmlns:c16r2="http://schemas.microsoft.com/office/drawing/2015/06/chart">
            <c:ext xmlns:c16="http://schemas.microsoft.com/office/drawing/2014/chart" uri="{C3380CC4-5D6E-409C-BE32-E72D297353CC}">
              <c16:uniqueId val="{0000000E-79B2-41A1-8038-70B32F6EEE96}"/>
            </c:ext>
          </c:extLst>
        </c:ser>
        <c:dLbls>
          <c:showLegendKey val="0"/>
          <c:showVal val="0"/>
          <c:showCatName val="0"/>
          <c:showSerName val="0"/>
          <c:showPercent val="0"/>
          <c:showBubbleSize val="0"/>
          <c:showLeaderLines val="1"/>
        </c:dLbls>
        <c:gapWidth val="74"/>
        <c:splitType val="pos"/>
        <c:splitPos val="4"/>
        <c:secondPieSize val="87"/>
        <c:serLines/>
      </c:ofPieChart>
      <c:spPr>
        <a:noFill/>
        <a:ln w="25400">
          <a:noFill/>
        </a:ln>
      </c:spPr>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201388888888882E-2"/>
          <c:y val="6.1004633754439132E-2"/>
          <c:w val="0.82209843604260679"/>
          <c:h val="0.76731680906044553"/>
        </c:manualLayout>
      </c:layout>
      <c:barChart>
        <c:barDir val="col"/>
        <c:grouping val="clustered"/>
        <c:varyColors val="0"/>
        <c:ser>
          <c:idx val="0"/>
          <c:order val="0"/>
          <c:tx>
            <c:strRef>
              <c:f>'K3.4.9 ESSPROS výdavky'!$S$4</c:f>
              <c:strCache>
                <c:ptCount val="1"/>
                <c:pt idx="0">
                  <c:v>v PPS na obyvateľa</c:v>
                </c:pt>
              </c:strCache>
            </c:strRef>
          </c:tx>
          <c:spPr>
            <a:solidFill>
              <a:srgbClr val="B7194B"/>
            </a:solidFill>
            <a:ln>
              <a:solidFill>
                <a:srgbClr val="B7194B"/>
              </a:solidFill>
            </a:ln>
          </c:spPr>
          <c:invertIfNegative val="0"/>
          <c:dPt>
            <c:idx val="7"/>
            <c:invertIfNegative val="0"/>
            <c:bubble3D val="0"/>
            <c:spPr>
              <a:pattFill prst="wdUpDiag">
                <a:fgClr>
                  <a:srgbClr val="B7194B"/>
                </a:fgClr>
                <a:bgClr>
                  <a:schemeClr val="bg1"/>
                </a:bgClr>
              </a:pattFill>
              <a:ln>
                <a:solidFill>
                  <a:srgbClr val="B7194B"/>
                </a:solidFill>
              </a:ln>
            </c:spPr>
          </c:dPt>
          <c:dPt>
            <c:idx val="8"/>
            <c:invertIfNegative val="0"/>
            <c:bubble3D val="0"/>
          </c:dPt>
          <c:dPt>
            <c:idx val="20"/>
            <c:invertIfNegative val="0"/>
            <c:bubble3D val="0"/>
          </c:dPt>
          <c:cat>
            <c:strRef>
              <c:f>'K3.4.9 ESSPROS výdavky'!$R$5:$R$32</c:f>
              <c:strCache>
                <c:ptCount val="28"/>
                <c:pt idx="0">
                  <c:v>RO</c:v>
                </c:pt>
                <c:pt idx="1">
                  <c:v>BG</c:v>
                </c:pt>
                <c:pt idx="2">
                  <c:v>LV</c:v>
                </c:pt>
                <c:pt idx="3">
                  <c:v>LT</c:v>
                </c:pt>
                <c:pt idx="4">
                  <c:v>HR</c:v>
                </c:pt>
                <c:pt idx="5">
                  <c:v>EE</c:v>
                </c:pt>
                <c:pt idx="6">
                  <c:v>HU</c:v>
                </c:pt>
                <c:pt idx="7">
                  <c:v>SK</c:v>
                </c:pt>
                <c:pt idx="8">
                  <c:v>PL</c:v>
                </c:pt>
                <c:pt idx="9">
                  <c:v>MT</c:v>
                </c:pt>
                <c:pt idx="10">
                  <c:v>CY</c:v>
                </c:pt>
                <c:pt idx="11">
                  <c:v>CZ</c:v>
                </c:pt>
                <c:pt idx="12">
                  <c:v>GR</c:v>
                </c:pt>
                <c:pt idx="13">
                  <c:v>SI</c:v>
                </c:pt>
                <c:pt idx="14">
                  <c:v>PT</c:v>
                </c:pt>
                <c:pt idx="15">
                  <c:v>ES</c:v>
                </c:pt>
                <c:pt idx="16">
                  <c:v>IE</c:v>
                </c:pt>
                <c:pt idx="17">
                  <c:v>UK</c:v>
                </c:pt>
                <c:pt idx="18">
                  <c:v>IT</c:v>
                </c:pt>
                <c:pt idx="19">
                  <c:v>BE</c:v>
                </c:pt>
                <c:pt idx="20">
                  <c:v>FI</c:v>
                </c:pt>
                <c:pt idx="21">
                  <c:v>SE</c:v>
                </c:pt>
                <c:pt idx="22">
                  <c:v>FR</c:v>
                </c:pt>
                <c:pt idx="23">
                  <c:v>NL</c:v>
                </c:pt>
                <c:pt idx="24">
                  <c:v>DK</c:v>
                </c:pt>
                <c:pt idx="25">
                  <c:v>DE</c:v>
                </c:pt>
                <c:pt idx="26">
                  <c:v>AT</c:v>
                </c:pt>
                <c:pt idx="27">
                  <c:v>LU</c:v>
                </c:pt>
              </c:strCache>
            </c:strRef>
          </c:cat>
          <c:val>
            <c:numRef>
              <c:f>'K3.4.9 ESSPROS výdavky'!$S$5:$S$32</c:f>
              <c:numCache>
                <c:formatCode>#,##0.00</c:formatCode>
                <c:ptCount val="28"/>
                <c:pt idx="0">
                  <c:v>2622</c:v>
                </c:pt>
                <c:pt idx="1">
                  <c:v>2728</c:v>
                </c:pt>
                <c:pt idx="2">
                  <c:v>2901</c:v>
                </c:pt>
                <c:pt idx="3">
                  <c:v>3568</c:v>
                </c:pt>
                <c:pt idx="4">
                  <c:v>3768</c:v>
                </c:pt>
                <c:pt idx="5">
                  <c:v>3835</c:v>
                </c:pt>
                <c:pt idx="6">
                  <c:v>4006</c:v>
                </c:pt>
                <c:pt idx="7">
                  <c:v>4287</c:v>
                </c:pt>
                <c:pt idx="8">
                  <c:v>4497</c:v>
                </c:pt>
                <c:pt idx="9">
                  <c:v>4572</c:v>
                </c:pt>
                <c:pt idx="10">
                  <c:v>4684</c:v>
                </c:pt>
                <c:pt idx="11">
                  <c:v>5157</c:v>
                </c:pt>
                <c:pt idx="12">
                  <c:v>5214</c:v>
                </c:pt>
                <c:pt idx="13">
                  <c:v>5488</c:v>
                </c:pt>
                <c:pt idx="14">
                  <c:v>5564</c:v>
                </c:pt>
                <c:pt idx="15">
                  <c:v>6349</c:v>
                </c:pt>
                <c:pt idx="16">
                  <c:v>7238</c:v>
                </c:pt>
                <c:pt idx="17">
                  <c:v>7842</c:v>
                </c:pt>
                <c:pt idx="18">
                  <c:v>8138</c:v>
                </c:pt>
                <c:pt idx="19">
                  <c:v>10046</c:v>
                </c:pt>
                <c:pt idx="20">
                  <c:v>10259</c:v>
                </c:pt>
                <c:pt idx="21">
                  <c:v>10260</c:v>
                </c:pt>
                <c:pt idx="22">
                  <c:v>10777</c:v>
                </c:pt>
                <c:pt idx="23">
                  <c:v>10867</c:v>
                </c:pt>
                <c:pt idx="24">
                  <c:v>10891</c:v>
                </c:pt>
                <c:pt idx="25">
                  <c:v>10952</c:v>
                </c:pt>
                <c:pt idx="26">
                  <c:v>11095</c:v>
                </c:pt>
                <c:pt idx="27" formatCode="General">
                  <c:v>14469</c:v>
                </c:pt>
              </c:numCache>
            </c:numRef>
          </c:val>
        </c:ser>
        <c:dLbls>
          <c:showLegendKey val="0"/>
          <c:showVal val="0"/>
          <c:showCatName val="0"/>
          <c:showSerName val="0"/>
          <c:showPercent val="0"/>
          <c:showBubbleSize val="0"/>
        </c:dLbls>
        <c:gapWidth val="42"/>
        <c:axId val="327677552"/>
        <c:axId val="327677944"/>
      </c:barChart>
      <c:lineChart>
        <c:grouping val="standard"/>
        <c:varyColors val="0"/>
        <c:ser>
          <c:idx val="1"/>
          <c:order val="1"/>
          <c:tx>
            <c:strRef>
              <c:f>'K3.4.9 ESSPROS výdavky'!$T$4</c:f>
              <c:strCache>
                <c:ptCount val="1"/>
                <c:pt idx="0">
                  <c:v>% z HDP</c:v>
                </c:pt>
              </c:strCache>
            </c:strRef>
          </c:tx>
          <c:spPr>
            <a:ln>
              <a:noFill/>
            </a:ln>
          </c:spPr>
          <c:marker>
            <c:symbol val="triangle"/>
            <c:size val="8"/>
            <c:spPr>
              <a:solidFill>
                <a:schemeClr val="bg1">
                  <a:lumMod val="85000"/>
                </a:schemeClr>
              </a:solidFill>
              <a:ln w="15875">
                <a:solidFill>
                  <a:srgbClr val="FF9999"/>
                </a:solidFill>
              </a:ln>
            </c:spPr>
          </c:marker>
          <c:dLbls>
            <c:dLbl>
              <c:idx val="26"/>
              <c:layout/>
              <c:tx>
                <c:rich>
                  <a:bodyPr rot="-5400000" vert="horz"/>
                  <a:lstStyle/>
                  <a:p>
                    <a:pPr algn="ctr">
                      <a:defRPr/>
                    </a:pPr>
                    <a:fld id="{EAA6B36A-A8B7-46CD-92EC-4BD6B63BDEF9}" type="VALUE">
                      <a:rPr lang="en-US"/>
                      <a:pPr algn="ctr">
                        <a:defRPr/>
                      </a:pPr>
                      <a:t>[HODNOTA]</a:t>
                    </a:fld>
                    <a:endParaRPr lang="sk-SK"/>
                  </a:p>
                </c:rich>
              </c:tx>
              <c:spPr/>
              <c:dLblPos val="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8"/>
              <c:layout>
                <c:manualLayout>
                  <c:x val="-3.0376131797356407E-2"/>
                  <c:y val="-8.1784215792796294E-2"/>
                </c:manualLayout>
              </c:layout>
              <c:spPr/>
              <c:txPr>
                <a:bodyPr rot="-5400000" vert="horz"/>
                <a:lstStyle/>
                <a:p>
                  <a:pPr algn="ctr">
                    <a:defRPr/>
                  </a:pPr>
                  <a:endParaRPr lang="sk-SK"/>
                </a:p>
              </c:txPr>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3.044769097377056E-2"/>
                  <c:y val="-8.8432634034237317E-2"/>
                </c:manualLayout>
              </c:layout>
              <c:tx>
                <c:rich>
                  <a:bodyPr rot="-5400000" vert="horz"/>
                  <a:lstStyle/>
                  <a:p>
                    <a:pPr algn="ctr">
                      <a:defRPr/>
                    </a:pPr>
                    <a:r>
                      <a:rPr lang="sk-SK"/>
                      <a:t>22,7</a:t>
                    </a:r>
                  </a:p>
                </c:rich>
              </c:tx>
              <c:spPr/>
              <c:dLblPos val="r"/>
              <c:showLegendKey val="0"/>
              <c:showVal val="0"/>
              <c:showCatName val="0"/>
              <c:showSerName val="0"/>
              <c:showPercent val="0"/>
              <c:showBubbleSize val="0"/>
              <c:extLst>
                <c:ext xmlns:c15="http://schemas.microsoft.com/office/drawing/2012/chart" uri="{CE6537A1-D6FC-4f65-9D91-7224C49458BB}"/>
              </c:extLst>
            </c:dLbl>
            <c:dLbl>
              <c:idx val="30"/>
              <c:spPr/>
              <c:txPr>
                <a:bodyPr rot="-5400000" vert="horz"/>
                <a:lstStyle/>
                <a:p>
                  <a:pPr algn="ctr">
                    <a:defRPr/>
                  </a:pPr>
                  <a:endParaRPr lang="sk-SK"/>
                </a:p>
              </c:txPr>
              <c:dLblPos val="t"/>
              <c:showLegendKey val="0"/>
              <c:showVal val="1"/>
              <c:showCatName val="0"/>
              <c:showSerName val="0"/>
              <c:showPercent val="0"/>
              <c:showBubbleSize val="0"/>
            </c:dLbl>
            <c:spPr>
              <a:noFill/>
              <a:ln>
                <a:noFill/>
              </a:ln>
              <a:effectLst/>
            </c:spPr>
            <c:txPr>
              <a:bodyPr rot="-5400000" vert="horz"/>
              <a:lstStyle/>
              <a:p>
                <a:pPr algn="ct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'K3.4.9 ESSPROS výdavky'!$R$5:$R$32</c:f>
              <c:strCache>
                <c:ptCount val="28"/>
                <c:pt idx="0">
                  <c:v>RO</c:v>
                </c:pt>
                <c:pt idx="1">
                  <c:v>BG</c:v>
                </c:pt>
                <c:pt idx="2">
                  <c:v>LV</c:v>
                </c:pt>
                <c:pt idx="3">
                  <c:v>LT</c:v>
                </c:pt>
                <c:pt idx="4">
                  <c:v>HR</c:v>
                </c:pt>
                <c:pt idx="5">
                  <c:v>EE</c:v>
                </c:pt>
                <c:pt idx="6">
                  <c:v>HU</c:v>
                </c:pt>
                <c:pt idx="7">
                  <c:v>SK</c:v>
                </c:pt>
                <c:pt idx="8">
                  <c:v>PL</c:v>
                </c:pt>
                <c:pt idx="9">
                  <c:v>MT</c:v>
                </c:pt>
                <c:pt idx="10">
                  <c:v>CY</c:v>
                </c:pt>
                <c:pt idx="11">
                  <c:v>CZ</c:v>
                </c:pt>
                <c:pt idx="12">
                  <c:v>GR</c:v>
                </c:pt>
                <c:pt idx="13">
                  <c:v>SI</c:v>
                </c:pt>
                <c:pt idx="14">
                  <c:v>PT</c:v>
                </c:pt>
                <c:pt idx="15">
                  <c:v>ES</c:v>
                </c:pt>
                <c:pt idx="16">
                  <c:v>IE</c:v>
                </c:pt>
                <c:pt idx="17">
                  <c:v>UK</c:v>
                </c:pt>
                <c:pt idx="18">
                  <c:v>IT</c:v>
                </c:pt>
                <c:pt idx="19">
                  <c:v>BE</c:v>
                </c:pt>
                <c:pt idx="20">
                  <c:v>FI</c:v>
                </c:pt>
                <c:pt idx="21">
                  <c:v>SE</c:v>
                </c:pt>
                <c:pt idx="22">
                  <c:v>FR</c:v>
                </c:pt>
                <c:pt idx="23">
                  <c:v>NL</c:v>
                </c:pt>
                <c:pt idx="24">
                  <c:v>DK</c:v>
                </c:pt>
                <c:pt idx="25">
                  <c:v>DE</c:v>
                </c:pt>
                <c:pt idx="26">
                  <c:v>AT</c:v>
                </c:pt>
                <c:pt idx="27">
                  <c:v>LU</c:v>
                </c:pt>
              </c:strCache>
            </c:strRef>
          </c:cat>
          <c:val>
            <c:numRef>
              <c:f>'K3.4.9 ESSPROS výdavky'!$T$5:$T$32</c:f>
              <c:numCache>
                <c:formatCode>#\ ##0.0</c:formatCode>
                <c:ptCount val="28"/>
                <c:pt idx="0">
                  <c:v>14.6</c:v>
                </c:pt>
                <c:pt idx="1">
                  <c:v>17.5</c:v>
                </c:pt>
                <c:pt idx="2">
                  <c:v>15.2</c:v>
                </c:pt>
                <c:pt idx="3">
                  <c:v>15.4</c:v>
                </c:pt>
                <c:pt idx="4">
                  <c:v>21.3</c:v>
                </c:pt>
                <c:pt idx="5">
                  <c:v>16.600000000000001</c:v>
                </c:pt>
                <c:pt idx="6">
                  <c:v>19.2</c:v>
                </c:pt>
                <c:pt idx="7">
                  <c:v>18.399999999999999</c:v>
                </c:pt>
                <c:pt idx="8">
                  <c:v>20.3</c:v>
                </c:pt>
                <c:pt idx="9">
                  <c:v>16.7</c:v>
                </c:pt>
                <c:pt idx="10">
                  <c:v>19.100000000000001</c:v>
                </c:pt>
                <c:pt idx="11">
                  <c:v>18.899999999999999</c:v>
                </c:pt>
                <c:pt idx="12">
                  <c:v>26.6</c:v>
                </c:pt>
                <c:pt idx="13">
                  <c:v>23.3</c:v>
                </c:pt>
                <c:pt idx="14">
                  <c:v>25.2</c:v>
                </c:pt>
                <c:pt idx="15">
                  <c:v>24.3</c:v>
                </c:pt>
                <c:pt idx="16">
                  <c:v>15.8</c:v>
                </c:pt>
                <c:pt idx="17">
                  <c:v>26.2</c:v>
                </c:pt>
                <c:pt idx="18">
                  <c:v>29.7</c:v>
                </c:pt>
                <c:pt idx="19">
                  <c:v>29.8</c:v>
                </c:pt>
                <c:pt idx="20">
                  <c:v>31.8</c:v>
                </c:pt>
                <c:pt idx="21">
                  <c:v>29.6</c:v>
                </c:pt>
                <c:pt idx="22">
                  <c:v>34.299999999999997</c:v>
                </c:pt>
                <c:pt idx="23">
                  <c:v>29.5</c:v>
                </c:pt>
                <c:pt idx="24">
                  <c:v>31.6</c:v>
                </c:pt>
                <c:pt idx="25">
                  <c:v>29.4</c:v>
                </c:pt>
                <c:pt idx="26">
                  <c:v>30.3</c:v>
                </c:pt>
                <c:pt idx="27" formatCode="General">
                  <c:v>22</c:v>
                </c:pt>
              </c:numCache>
            </c:numRef>
          </c:val>
          <c:smooth val="0"/>
        </c:ser>
        <c:dLbls>
          <c:showLegendKey val="0"/>
          <c:showVal val="0"/>
          <c:showCatName val="0"/>
          <c:showSerName val="0"/>
          <c:showPercent val="0"/>
          <c:showBubbleSize val="0"/>
        </c:dLbls>
        <c:marker val="1"/>
        <c:smooth val="0"/>
        <c:axId val="327681472"/>
        <c:axId val="327678336"/>
      </c:lineChart>
      <c:catAx>
        <c:axId val="327677552"/>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27677944"/>
        <c:crosses val="autoZero"/>
        <c:auto val="1"/>
        <c:lblAlgn val="ctr"/>
        <c:lblOffset val="100"/>
        <c:noMultiLvlLbl val="0"/>
      </c:catAx>
      <c:valAx>
        <c:axId val="327677944"/>
        <c:scaling>
          <c:orientation val="minMax"/>
        </c:scaling>
        <c:delete val="0"/>
        <c:axPos val="l"/>
        <c:majorGridlines/>
        <c:numFmt formatCode="#,##0" sourceLinked="0"/>
        <c:majorTickMark val="out"/>
        <c:minorTickMark val="none"/>
        <c:tickLblPos val="nextTo"/>
        <c:txPr>
          <a:bodyPr rot="0" vert="horz"/>
          <a:lstStyle/>
          <a:p>
            <a:pPr>
              <a:defRPr/>
            </a:pPr>
            <a:endParaRPr lang="sk-SK"/>
          </a:p>
        </c:txPr>
        <c:crossAx val="327677552"/>
        <c:crosses val="autoZero"/>
        <c:crossBetween val="between"/>
      </c:valAx>
      <c:catAx>
        <c:axId val="327681472"/>
        <c:scaling>
          <c:orientation val="minMax"/>
        </c:scaling>
        <c:delete val="1"/>
        <c:axPos val="b"/>
        <c:numFmt formatCode="General" sourceLinked="1"/>
        <c:majorTickMark val="out"/>
        <c:minorTickMark val="none"/>
        <c:tickLblPos val="nextTo"/>
        <c:crossAx val="327678336"/>
        <c:crosses val="autoZero"/>
        <c:auto val="1"/>
        <c:lblAlgn val="ctr"/>
        <c:lblOffset val="100"/>
        <c:noMultiLvlLbl val="0"/>
      </c:catAx>
      <c:valAx>
        <c:axId val="327678336"/>
        <c:scaling>
          <c:orientation val="minMax"/>
        </c:scaling>
        <c:delete val="0"/>
        <c:axPos val="r"/>
        <c:title>
          <c:tx>
            <c:rich>
              <a:bodyPr/>
              <a:lstStyle/>
              <a:p>
                <a:pPr>
                  <a:defRPr/>
                </a:pPr>
                <a:r>
                  <a:rPr lang="sk-SK"/>
                  <a:t>% HDP</a:t>
                </a:r>
              </a:p>
            </c:rich>
          </c:tx>
          <c:layout/>
          <c:overlay val="0"/>
        </c:title>
        <c:numFmt formatCode="#\ ##0.0" sourceLinked="1"/>
        <c:majorTickMark val="out"/>
        <c:minorTickMark val="none"/>
        <c:tickLblPos val="nextTo"/>
        <c:txPr>
          <a:bodyPr rot="0" vert="horz"/>
          <a:lstStyle/>
          <a:p>
            <a:pPr>
              <a:defRPr/>
            </a:pPr>
            <a:endParaRPr lang="sk-SK"/>
          </a:p>
        </c:txPr>
        <c:crossAx val="327681472"/>
        <c:crosses val="max"/>
        <c:crossBetween val="between"/>
      </c:valAx>
    </c:plotArea>
    <c:legend>
      <c:legendPos val="r"/>
      <c:layout>
        <c:manualLayout>
          <c:xMode val="edge"/>
          <c:yMode val="edge"/>
          <c:x val="7.8268150365501832E-2"/>
          <c:y val="4.900778796093111E-2"/>
          <c:w val="0.20196629140365718"/>
          <c:h val="0.22506346542747732"/>
        </c:manualLayout>
      </c:layout>
      <c:overlay val="1"/>
    </c:legend>
    <c:plotVisOnly val="1"/>
    <c:dispBlanksAs val="gap"/>
    <c:showDLblsOverMax val="0"/>
  </c:chart>
  <c:spPr>
    <a:ln>
      <a:noFill/>
    </a:ln>
  </c:spPr>
  <c:txPr>
    <a:bodyPr/>
    <a:lstStyle/>
    <a:p>
      <a:pPr>
        <a:defRPr sz="1050" b="0" i="0" u="none" strike="noStrike" baseline="0">
          <a:solidFill>
            <a:srgbClr val="000000"/>
          </a:solidFill>
          <a:latin typeface="Arial Narrow" panose="020B0606020202030204" pitchFamily="34" charset="0"/>
          <a:ea typeface="Times New Roman"/>
          <a:cs typeface="Times New Roman"/>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05014652068718E-2"/>
          <c:y val="3.6726265570394864E-2"/>
          <c:w val="0.90901387326584182"/>
          <c:h val="0.84984800407412531"/>
        </c:manualLayout>
      </c:layout>
      <c:ofPieChart>
        <c:ofPieType val="bar"/>
        <c:varyColors val="0"/>
        <c:ser>
          <c:idx val="0"/>
          <c:order val="0"/>
          <c:spPr>
            <a:solidFill>
              <a:srgbClr val="B7194B"/>
            </a:solidFill>
            <a:ln>
              <a:solidFill>
                <a:srgbClr val="B7194B"/>
              </a:solidFill>
            </a:ln>
          </c:spPr>
          <c:dPt>
            <c:idx val="0"/>
            <c:bubble3D val="0"/>
            <c:explosion val="4"/>
          </c:dPt>
          <c:dPt>
            <c:idx val="1"/>
            <c:bubble3D val="0"/>
            <c:explosion val="12"/>
          </c:dPt>
          <c:dPt>
            <c:idx val="2"/>
            <c:bubble3D val="0"/>
            <c:spPr>
              <a:pattFill prst="pct5">
                <a:fgClr>
                  <a:srgbClr val="B7194B"/>
                </a:fgClr>
                <a:bgClr>
                  <a:schemeClr val="bg1"/>
                </a:bgClr>
              </a:pattFill>
              <a:ln>
                <a:solidFill>
                  <a:srgbClr val="B7194B"/>
                </a:solidFill>
              </a:ln>
            </c:spPr>
          </c:dPt>
          <c:dPt>
            <c:idx val="3"/>
            <c:bubble3D val="0"/>
            <c:spPr>
              <a:pattFill prst="pct30">
                <a:fgClr>
                  <a:srgbClr val="B7194B"/>
                </a:fgClr>
                <a:bgClr>
                  <a:schemeClr val="bg1"/>
                </a:bgClr>
              </a:pattFill>
              <a:ln>
                <a:solidFill>
                  <a:srgbClr val="B7194B"/>
                </a:solidFill>
              </a:ln>
            </c:spPr>
          </c:dPt>
          <c:dPt>
            <c:idx val="4"/>
            <c:bubble3D val="0"/>
          </c:dPt>
          <c:dPt>
            <c:idx val="5"/>
            <c:bubble3D val="0"/>
            <c:spPr>
              <a:solidFill>
                <a:schemeClr val="bg1">
                  <a:lumMod val="65000"/>
                </a:schemeClr>
              </a:solidFill>
              <a:ln>
                <a:solidFill>
                  <a:srgbClr val="B7194B"/>
                </a:solidFill>
              </a:ln>
            </c:spPr>
          </c:dPt>
          <c:dPt>
            <c:idx val="6"/>
            <c:bubble3D val="0"/>
            <c:spPr>
              <a:pattFill prst="wdUpDiag">
                <a:fgClr>
                  <a:srgbClr val="FF9999"/>
                </a:fgClr>
                <a:bgClr>
                  <a:schemeClr val="bg1"/>
                </a:bgClr>
              </a:pattFill>
              <a:ln>
                <a:solidFill>
                  <a:srgbClr val="B7194B"/>
                </a:solidFill>
              </a:ln>
            </c:spPr>
          </c:dPt>
          <c:dPt>
            <c:idx val="7"/>
            <c:bubble3D val="0"/>
            <c:spPr>
              <a:pattFill prst="trellis">
                <a:fgClr>
                  <a:srgbClr val="FAACBF"/>
                </a:fgClr>
                <a:bgClr>
                  <a:schemeClr val="bg1"/>
                </a:bgClr>
              </a:pattFill>
              <a:ln>
                <a:solidFill>
                  <a:srgbClr val="B7194B"/>
                </a:solidFill>
              </a:ln>
            </c:spPr>
          </c:dPt>
          <c:dPt>
            <c:idx val="8"/>
            <c:bubble3D val="0"/>
            <c:spPr>
              <a:solidFill>
                <a:srgbClr val="E02C64"/>
              </a:solidFill>
              <a:ln>
                <a:solidFill>
                  <a:srgbClr val="B7194B"/>
                </a:solidFill>
              </a:ln>
            </c:spPr>
          </c:dPt>
          <c:dPt>
            <c:idx val="9"/>
            <c:bubble3D val="0"/>
            <c:spPr>
              <a:solidFill>
                <a:schemeClr val="bg1">
                  <a:lumMod val="75000"/>
                </a:schemeClr>
              </a:solidFill>
              <a:ln>
                <a:noFill/>
              </a:ln>
            </c:spPr>
          </c:dPt>
          <c:dLbls>
            <c:dLbl>
              <c:idx val="1"/>
              <c:layout>
                <c:manualLayout>
                  <c:x val="6.7811184054682068E-3"/>
                  <c:y val="-0.38440306840098026"/>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3467692622954491"/>
                      <c:h val="0.14732965009208104"/>
                    </c:manualLayout>
                  </c15:layout>
                </c:ext>
              </c:extLst>
            </c:dLbl>
            <c:dLbl>
              <c:idx val="2"/>
              <c:layout>
                <c:manualLayout>
                  <c:x val="-0.15442194725659344"/>
                  <c:y val="-4.1666666666666664E-2"/>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3"/>
              <c:layout>
                <c:manualLayout>
                  <c:x val="-1.5429240591299065E-3"/>
                  <c:y val="-7.0928205797479771E-2"/>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4"/>
              <c:layout>
                <c:manualLayout>
                  <c:x val="-0.16655328798185942"/>
                  <c:y val="-6.0185185185185147E-2"/>
                </c:manualLayout>
              </c:layout>
              <c:numFmt formatCode="0.0%" sourceLinked="0"/>
              <c:spPr/>
              <c:txPr>
                <a:bodyPr/>
                <a:lstStyle/>
                <a:p>
                  <a:pPr>
                    <a:defRPr sz="1100">
                      <a:solidFill>
                        <a:schemeClr val="bg1"/>
                      </a:solidFill>
                    </a:defRPr>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5"/>
              <c:layout>
                <c:manualLayout>
                  <c:x val="-3.0089845356776504E-3"/>
                  <c:y val="-0.13638259305984549"/>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6"/>
              <c:layout>
                <c:manualLayout>
                  <c:x val="-0.33973056939311441"/>
                  <c:y val="-6.9103302385709314E-4"/>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7"/>
              <c:layout>
                <c:manualLayout>
                  <c:x val="-0.15924431509164941"/>
                  <c:y val="0"/>
                </c:manualLayout>
              </c:layout>
              <c:numFmt formatCode="0.0%" sourceLinked="0"/>
              <c:spPr/>
              <c:txPr>
                <a:bodyPr/>
                <a:lstStyle/>
                <a:p>
                  <a:pPr>
                    <a:defRPr sz="1100">
                      <a:solidFill>
                        <a:schemeClr val="bg1"/>
                      </a:solidFill>
                    </a:defRPr>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5295282052789658"/>
                      <c:h val="9.9963167587476975E-2"/>
                    </c:manualLayout>
                  </c15:layout>
                </c:ext>
              </c:extLst>
            </c:dLbl>
            <c:dLbl>
              <c:idx val="8"/>
              <c:layout>
                <c:manualLayout>
                  <c:x val="-0.15849724336817073"/>
                  <c:y val="5.8348921854381459E-2"/>
                </c:manualLayout>
              </c:layout>
              <c:numFmt formatCode="0.0%" sourceLinked="0"/>
              <c:spPr/>
              <c:txPr>
                <a:bodyPr/>
                <a:lstStyle/>
                <a:p>
                  <a:pPr>
                    <a:defRPr sz="1100"/>
                  </a:pPr>
                  <a:endParaRPr lang="sk-SK"/>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9"/>
              <c:layout>
                <c:manualLayout>
                  <c:x val="-0.19822167311249925"/>
                  <c:y val="-5.4191499543220084E-2"/>
                </c:manualLayout>
              </c:layout>
              <c:tx>
                <c:rich>
                  <a:bodyPr/>
                  <a:lstStyle/>
                  <a:p>
                    <a:pPr>
                      <a:defRPr sz="1100"/>
                    </a:pPr>
                    <a:r>
                      <a:rPr lang="en-US" sz="1100"/>
                      <a:t>Sociálne dávky 97,4%</a:t>
                    </a:r>
                  </a:p>
                </c:rich>
              </c:tx>
              <c:numFmt formatCode="0.0%" sourceLinked="0"/>
              <c:spPr/>
              <c:showLegendKey val="0"/>
              <c:showVal val="0"/>
              <c:showCatName val="0"/>
              <c:showSerName val="0"/>
              <c:showPercent val="0"/>
              <c:showBubbleSize val="0"/>
              <c:separator>
</c:separator>
              <c:extLst>
                <c:ext xmlns:c15="http://schemas.microsoft.com/office/drawing/2012/chart" uri="{CE6537A1-D6FC-4f65-9D91-7224C49458BB}">
                  <c15:layout>
                    <c:manualLayout>
                      <c:w val="0.13278006811363585"/>
                      <c:h val="0.16666666666666666"/>
                    </c:manualLayout>
                  </c15:layout>
                </c:ext>
              </c:extLst>
            </c:dLbl>
            <c:numFmt formatCode="0.0%" sourceLinked="0"/>
            <c:spPr>
              <a:noFill/>
              <a:ln>
                <a:noFill/>
              </a:ln>
              <a:effectLst/>
            </c:spPr>
            <c:txPr>
              <a:bodyPr/>
              <a:lstStyle/>
              <a:p>
                <a:pPr>
                  <a:defRPr sz="1100"/>
                </a:pPr>
                <a:endParaRPr lang="sk-SK"/>
              </a:p>
            </c:txPr>
            <c:showLegendKey val="0"/>
            <c:showVal val="0"/>
            <c:showCatName val="1"/>
            <c:showSerName val="0"/>
            <c:showPercent val="1"/>
            <c:showBubbleSize val="0"/>
            <c:separator>
</c:separator>
            <c:showLeaderLines val="1"/>
            <c:extLst>
              <c:ext xmlns:c15="http://schemas.microsoft.com/office/drawing/2012/chart" uri="{CE6537A1-D6FC-4f65-9D91-7224C49458BB}">
                <c15:layout/>
              </c:ext>
            </c:extLst>
          </c:dLbls>
          <c:cat>
            <c:strRef>
              <c:f>'K3.4.9 ESSPROS výdavky'!$S$36:$S$44</c:f>
              <c:strCache>
                <c:ptCount val="9"/>
                <c:pt idx="0">
                  <c:v>Iné výdavky</c:v>
                </c:pt>
                <c:pt idx="1">
                  <c:v>Administratívne výdavky</c:v>
                </c:pt>
                <c:pt idx="2">
                  <c:v>Choroba, zdravotná starostlivosť</c:v>
                </c:pt>
                <c:pt idx="3">
                  <c:v>Zdravotné postihnutie</c:v>
                </c:pt>
                <c:pt idx="4">
                  <c:v>Staroba</c:v>
                </c:pt>
                <c:pt idx="5">
                  <c:v>Sociálne vylúčenie a bývanie</c:v>
                </c:pt>
                <c:pt idx="6">
                  <c:v>Pozostalí</c:v>
                </c:pt>
                <c:pt idx="7">
                  <c:v>Rodina, deti</c:v>
                </c:pt>
                <c:pt idx="8">
                  <c:v>Nezamestnanosť</c:v>
                </c:pt>
              </c:strCache>
            </c:strRef>
          </c:cat>
          <c:val>
            <c:numRef>
              <c:f>'K3.4.9 ESSPROS výdavky'!$T$36:$T$44</c:f>
              <c:numCache>
                <c:formatCode>#\ ##0.0</c:formatCode>
                <c:ptCount val="9"/>
                <c:pt idx="0">
                  <c:v>0.1</c:v>
                </c:pt>
                <c:pt idx="1">
                  <c:v>2.5</c:v>
                </c:pt>
                <c:pt idx="2">
                  <c:v>31.6</c:v>
                </c:pt>
                <c:pt idx="3">
                  <c:v>8.6</c:v>
                </c:pt>
                <c:pt idx="4">
                  <c:v>39</c:v>
                </c:pt>
                <c:pt idx="5">
                  <c:v>1.7</c:v>
                </c:pt>
                <c:pt idx="6">
                  <c:v>4.7</c:v>
                </c:pt>
                <c:pt idx="7">
                  <c:v>8.6999999999999993</c:v>
                </c:pt>
                <c:pt idx="8">
                  <c:v>2.9</c:v>
                </c:pt>
              </c:numCache>
            </c:numRef>
          </c:val>
        </c:ser>
        <c:dLbls>
          <c:showLegendKey val="0"/>
          <c:showVal val="0"/>
          <c:showCatName val="0"/>
          <c:showSerName val="0"/>
          <c:showPercent val="0"/>
          <c:showBubbleSize val="0"/>
          <c:showLeaderLines val="1"/>
        </c:dLbls>
        <c:gapWidth val="157"/>
        <c:splitType val="pos"/>
        <c:splitPos val="7"/>
        <c:secondPieSize val="98"/>
        <c:serLines/>
      </c:ofPieChart>
      <c:spPr>
        <a:noFill/>
        <a:ln w="25400">
          <a:noFill/>
        </a:ln>
      </c:spPr>
    </c:plotArea>
    <c:plotVisOnly val="1"/>
    <c:dispBlanksAs val="zero"/>
    <c:showDLblsOverMax val="0"/>
  </c:chart>
  <c:spPr>
    <a:ln>
      <a:noFill/>
    </a:ln>
  </c:spPr>
  <c:txPr>
    <a:bodyPr/>
    <a:lstStyle/>
    <a:p>
      <a:pPr>
        <a:defRPr sz="1050" b="0" i="0" u="none" strike="noStrike" baseline="0">
          <a:solidFill>
            <a:srgbClr val="000000"/>
          </a:solidFill>
          <a:latin typeface="Arial Narrow" panose="020B0606020202030204" pitchFamily="34" charset="0"/>
          <a:ea typeface="Times New Roman"/>
          <a:cs typeface="Times New Roman"/>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515122865159E-2"/>
          <c:y val="3.2935550713137994E-2"/>
          <c:w val="0.91237876040999399"/>
          <c:h val="0.66485240464345874"/>
        </c:manualLayout>
      </c:layout>
      <c:barChart>
        <c:barDir val="col"/>
        <c:grouping val="percentStacked"/>
        <c:varyColors val="0"/>
        <c:ser>
          <c:idx val="0"/>
          <c:order val="0"/>
          <c:tx>
            <c:strRef>
              <c:f>'K3.4.9 ESSPROS výdavky'!$T$58</c:f>
              <c:strCache>
                <c:ptCount val="1"/>
                <c:pt idx="0">
                  <c:v>Choroba, zdravotná starostlivosť</c:v>
                </c:pt>
              </c:strCache>
            </c:strRef>
          </c:tx>
          <c:spPr>
            <a:solidFill>
              <a:srgbClr val="B7194B"/>
            </a:solidFill>
            <a:ln>
              <a:solidFill>
                <a:srgbClr val="B7194B"/>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výdavky'!$T$62:$T$81,'K3.4.9 ESSPROS výdavky'!$T$83:$T$89)</c:f>
              <c:numCache>
                <c:formatCode>General</c:formatCode>
                <c:ptCount val="27"/>
                <c:pt idx="0">
                  <c:v>28.02</c:v>
                </c:pt>
                <c:pt idx="1">
                  <c:v>26.02</c:v>
                </c:pt>
                <c:pt idx="2">
                  <c:v>30.78</c:v>
                </c:pt>
                <c:pt idx="3">
                  <c:v>19.45</c:v>
                </c:pt>
                <c:pt idx="4">
                  <c:v>33.22</c:v>
                </c:pt>
                <c:pt idx="5">
                  <c:v>28.18</c:v>
                </c:pt>
                <c:pt idx="6">
                  <c:v>30.54</c:v>
                </c:pt>
                <c:pt idx="7">
                  <c:v>19.3</c:v>
                </c:pt>
                <c:pt idx="8">
                  <c:v>26.85</c:v>
                </c:pt>
                <c:pt idx="9">
                  <c:v>26.88</c:v>
                </c:pt>
                <c:pt idx="10">
                  <c:v>32.94</c:v>
                </c:pt>
                <c:pt idx="11">
                  <c:v>22.23</c:v>
                </c:pt>
                <c:pt idx="12">
                  <c:v>21.75</c:v>
                </c:pt>
                <c:pt idx="13">
                  <c:v>24.21</c:v>
                </c:pt>
                <c:pt idx="14">
                  <c:v>28.86</c:v>
                </c:pt>
                <c:pt idx="15">
                  <c:v>24.3</c:v>
                </c:pt>
                <c:pt idx="16">
                  <c:v>27.83</c:v>
                </c:pt>
                <c:pt idx="17">
                  <c:v>32.520000000000003</c:v>
                </c:pt>
                <c:pt idx="18">
                  <c:v>31.07</c:v>
                </c:pt>
                <c:pt idx="19">
                  <c:v>24.7</c:v>
                </c:pt>
                <c:pt idx="20">
                  <c:v>23.35</c:v>
                </c:pt>
                <c:pt idx="21">
                  <c:v>25.97</c:v>
                </c:pt>
                <c:pt idx="22">
                  <c:v>31.79</c:v>
                </c:pt>
                <c:pt idx="23">
                  <c:v>30.42</c:v>
                </c:pt>
                <c:pt idx="24">
                  <c:v>22.9</c:v>
                </c:pt>
                <c:pt idx="25">
                  <c:v>25.72</c:v>
                </c:pt>
                <c:pt idx="26">
                  <c:v>34.590000000000003</c:v>
                </c:pt>
              </c:numCache>
            </c:numRef>
          </c:val>
        </c:ser>
        <c:ser>
          <c:idx val="1"/>
          <c:order val="1"/>
          <c:tx>
            <c:strRef>
              <c:f>'K3.4.9 ESSPROS výdavky'!$U$58</c:f>
              <c:strCache>
                <c:ptCount val="1"/>
                <c:pt idx="0">
                  <c:v>Invalidita</c:v>
                </c:pt>
              </c:strCache>
            </c:strRef>
          </c:tx>
          <c:spPr>
            <a:pattFill prst="zigZag">
              <a:fgClr>
                <a:schemeClr val="bg1">
                  <a:lumMod val="75000"/>
                </a:schemeClr>
              </a:fgClr>
              <a:bgClr>
                <a:schemeClr val="bg1"/>
              </a:bgClr>
            </a:pattFill>
            <a:ln>
              <a:solidFill>
                <a:schemeClr val="bg1">
                  <a:lumMod val="50000"/>
                </a:schemeClr>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výdavky'!$U$62:$U$81,'K3.4.9 ESSPROS výdavky'!$U$83:$U$89)</c:f>
              <c:numCache>
                <c:formatCode>General</c:formatCode>
                <c:ptCount val="27"/>
                <c:pt idx="0">
                  <c:v>7.76</c:v>
                </c:pt>
                <c:pt idx="1">
                  <c:v>7.35</c:v>
                </c:pt>
                <c:pt idx="2">
                  <c:v>6.41</c:v>
                </c:pt>
                <c:pt idx="3">
                  <c:v>12.56</c:v>
                </c:pt>
                <c:pt idx="4">
                  <c:v>7.8</c:v>
                </c:pt>
                <c:pt idx="5">
                  <c:v>11.27</c:v>
                </c:pt>
                <c:pt idx="6">
                  <c:v>5.37</c:v>
                </c:pt>
                <c:pt idx="7">
                  <c:v>6.28</c:v>
                </c:pt>
                <c:pt idx="8">
                  <c:v>7.03</c:v>
                </c:pt>
                <c:pt idx="9">
                  <c:v>6.01</c:v>
                </c:pt>
                <c:pt idx="10">
                  <c:v>11.96</c:v>
                </c:pt>
                <c:pt idx="11">
                  <c:v>5.62</c:v>
                </c:pt>
                <c:pt idx="12">
                  <c:v>3.23</c:v>
                </c:pt>
                <c:pt idx="13">
                  <c:v>9.17</c:v>
                </c:pt>
                <c:pt idx="14">
                  <c:v>8.7200000000000006</c:v>
                </c:pt>
                <c:pt idx="15">
                  <c:v>10.88</c:v>
                </c:pt>
                <c:pt idx="16">
                  <c:v>6.79</c:v>
                </c:pt>
                <c:pt idx="17">
                  <c:v>3.69</c:v>
                </c:pt>
                <c:pt idx="18">
                  <c:v>8.9499999999999993</c:v>
                </c:pt>
                <c:pt idx="19">
                  <c:v>6.47</c:v>
                </c:pt>
                <c:pt idx="20">
                  <c:v>7.06</c:v>
                </c:pt>
                <c:pt idx="21">
                  <c:v>7.28</c:v>
                </c:pt>
                <c:pt idx="22">
                  <c:v>5.64</c:v>
                </c:pt>
                <c:pt idx="23">
                  <c:v>8.61</c:v>
                </c:pt>
                <c:pt idx="24">
                  <c:v>10.18</c:v>
                </c:pt>
                <c:pt idx="25">
                  <c:v>11.44</c:v>
                </c:pt>
                <c:pt idx="26">
                  <c:v>5.91</c:v>
                </c:pt>
              </c:numCache>
            </c:numRef>
          </c:val>
        </c:ser>
        <c:ser>
          <c:idx val="2"/>
          <c:order val="2"/>
          <c:tx>
            <c:strRef>
              <c:f>'K3.4.9 ESSPROS výdavky'!$V$58</c:f>
              <c:strCache>
                <c:ptCount val="1"/>
                <c:pt idx="0">
                  <c:v>Staroba</c:v>
                </c:pt>
              </c:strCache>
            </c:strRef>
          </c:tx>
          <c:spPr>
            <a:solidFill>
              <a:srgbClr val="E02C64"/>
            </a:solidFill>
            <a:ln>
              <a:solidFill>
                <a:srgbClr val="B7194B"/>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výdavky'!$V$62:$V$81,'K3.4.9 ESSPROS výdavky'!$V$83:$V$89)</c:f>
              <c:numCache>
                <c:formatCode>General</c:formatCode>
                <c:ptCount val="27"/>
                <c:pt idx="0">
                  <c:v>33.51</c:v>
                </c:pt>
                <c:pt idx="1">
                  <c:v>43.44</c:v>
                </c:pt>
                <c:pt idx="2">
                  <c:v>42.62</c:v>
                </c:pt>
                <c:pt idx="3">
                  <c:v>35.82</c:v>
                </c:pt>
                <c:pt idx="4">
                  <c:v>31.14</c:v>
                </c:pt>
                <c:pt idx="5">
                  <c:v>43</c:v>
                </c:pt>
                <c:pt idx="6">
                  <c:v>28.71</c:v>
                </c:pt>
                <c:pt idx="7">
                  <c:v>54.45</c:v>
                </c:pt>
                <c:pt idx="8">
                  <c:v>39.229999999999997</c:v>
                </c:pt>
                <c:pt idx="9">
                  <c:v>37.78</c:v>
                </c:pt>
                <c:pt idx="10">
                  <c:v>33.520000000000003</c:v>
                </c:pt>
                <c:pt idx="11">
                  <c:v>47.36</c:v>
                </c:pt>
                <c:pt idx="12">
                  <c:v>46.96</c:v>
                </c:pt>
                <c:pt idx="13">
                  <c:v>48.23</c:v>
                </c:pt>
                <c:pt idx="14">
                  <c:v>42.17</c:v>
                </c:pt>
                <c:pt idx="15">
                  <c:v>30.19</c:v>
                </c:pt>
                <c:pt idx="16">
                  <c:v>43.1</c:v>
                </c:pt>
                <c:pt idx="17">
                  <c:v>42.48</c:v>
                </c:pt>
                <c:pt idx="18">
                  <c:v>36.130000000000003</c:v>
                </c:pt>
                <c:pt idx="19">
                  <c:v>43.29</c:v>
                </c:pt>
                <c:pt idx="20">
                  <c:v>48.75</c:v>
                </c:pt>
                <c:pt idx="21">
                  <c:v>49.41</c:v>
                </c:pt>
                <c:pt idx="22">
                  <c:v>41.18</c:v>
                </c:pt>
                <c:pt idx="23">
                  <c:v>39.71</c:v>
                </c:pt>
                <c:pt idx="24">
                  <c:v>39.07</c:v>
                </c:pt>
                <c:pt idx="25">
                  <c:v>41.09</c:v>
                </c:pt>
                <c:pt idx="26">
                  <c:v>40.6</c:v>
                </c:pt>
              </c:numCache>
            </c:numRef>
          </c:val>
        </c:ser>
        <c:ser>
          <c:idx val="3"/>
          <c:order val="3"/>
          <c:tx>
            <c:strRef>
              <c:f>'K3.4.9 ESSPROS výdavky'!$W$58</c:f>
              <c:strCache>
                <c:ptCount val="1"/>
                <c:pt idx="0">
                  <c:v>Pozostalí</c:v>
                </c:pt>
              </c:strCache>
            </c:strRef>
          </c:tx>
          <c:spPr>
            <a:pattFill prst="pct10">
              <a:fgClr>
                <a:srgbClr val="FAACBF"/>
              </a:fgClr>
              <a:bgClr>
                <a:schemeClr val="bg1"/>
              </a:bgClr>
            </a:pattFill>
            <a:ln>
              <a:solidFill>
                <a:srgbClr val="FAACBF"/>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výdavky'!$W$62:$W$81,'K3.4.9 ESSPROS výdavky'!$W$83:$W$89)</c:f>
              <c:numCache>
                <c:formatCode>General</c:formatCode>
                <c:ptCount val="27"/>
                <c:pt idx="0">
                  <c:v>6.27</c:v>
                </c:pt>
                <c:pt idx="1">
                  <c:v>5.32</c:v>
                </c:pt>
                <c:pt idx="2">
                  <c:v>3.33</c:v>
                </c:pt>
                <c:pt idx="3">
                  <c:v>6.33</c:v>
                </c:pt>
                <c:pt idx="4">
                  <c:v>6.3</c:v>
                </c:pt>
                <c:pt idx="5">
                  <c:v>0.37</c:v>
                </c:pt>
                <c:pt idx="6">
                  <c:v>1.97</c:v>
                </c:pt>
                <c:pt idx="7">
                  <c:v>10.119999999999999</c:v>
                </c:pt>
                <c:pt idx="8">
                  <c:v>9.65</c:v>
                </c:pt>
                <c:pt idx="9">
                  <c:v>5.14</c:v>
                </c:pt>
                <c:pt idx="10">
                  <c:v>9.4600000000000009</c:v>
                </c:pt>
                <c:pt idx="11">
                  <c:v>8.91</c:v>
                </c:pt>
                <c:pt idx="12">
                  <c:v>6.75</c:v>
                </c:pt>
                <c:pt idx="13">
                  <c:v>1.24</c:v>
                </c:pt>
                <c:pt idx="14">
                  <c:v>2.79</c:v>
                </c:pt>
                <c:pt idx="15">
                  <c:v>7.73</c:v>
                </c:pt>
                <c:pt idx="16">
                  <c:v>5.45</c:v>
                </c:pt>
                <c:pt idx="17">
                  <c:v>8.23</c:v>
                </c:pt>
                <c:pt idx="18">
                  <c:v>3.81</c:v>
                </c:pt>
                <c:pt idx="19">
                  <c:v>5.85</c:v>
                </c:pt>
                <c:pt idx="20">
                  <c:v>7.29</c:v>
                </c:pt>
                <c:pt idx="21">
                  <c:v>4.5599999999999996</c:v>
                </c:pt>
                <c:pt idx="22">
                  <c:v>6.29</c:v>
                </c:pt>
                <c:pt idx="23">
                  <c:v>4.99</c:v>
                </c:pt>
                <c:pt idx="24">
                  <c:v>2.65</c:v>
                </c:pt>
                <c:pt idx="25">
                  <c:v>1.1499999999999999</c:v>
                </c:pt>
                <c:pt idx="26">
                  <c:v>0.3</c:v>
                </c:pt>
              </c:numCache>
            </c:numRef>
          </c:val>
        </c:ser>
        <c:ser>
          <c:idx val="4"/>
          <c:order val="4"/>
          <c:tx>
            <c:strRef>
              <c:f>'K3.4.9 ESSPROS výdavky'!$X$58</c:f>
              <c:strCache>
                <c:ptCount val="1"/>
                <c:pt idx="0">
                  <c:v>Rodina/deti</c:v>
                </c:pt>
              </c:strCache>
            </c:strRef>
          </c:tx>
          <c:spPr>
            <a:solidFill>
              <a:srgbClr val="FFD5D5"/>
            </a:solidFill>
            <a:ln>
              <a:solidFill>
                <a:srgbClr val="FF9999"/>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výdavky'!$X$62:$X$81,'K3.4.9 ESSPROS výdavky'!$X$83:$X$89)</c:f>
              <c:numCache>
                <c:formatCode>General</c:formatCode>
                <c:ptCount val="27"/>
                <c:pt idx="0">
                  <c:v>7.02</c:v>
                </c:pt>
                <c:pt idx="1">
                  <c:v>10.63</c:v>
                </c:pt>
                <c:pt idx="2">
                  <c:v>8.52</c:v>
                </c:pt>
                <c:pt idx="3">
                  <c:v>10.76</c:v>
                </c:pt>
                <c:pt idx="4">
                  <c:v>10.86</c:v>
                </c:pt>
                <c:pt idx="5">
                  <c:v>12.61</c:v>
                </c:pt>
                <c:pt idx="6">
                  <c:v>11.59</c:v>
                </c:pt>
                <c:pt idx="7">
                  <c:v>4.05</c:v>
                </c:pt>
                <c:pt idx="8">
                  <c:v>5.19</c:v>
                </c:pt>
                <c:pt idx="9">
                  <c:v>7.27</c:v>
                </c:pt>
                <c:pt idx="10">
                  <c:v>6.98</c:v>
                </c:pt>
                <c:pt idx="11">
                  <c:v>5.75</c:v>
                </c:pt>
                <c:pt idx="12">
                  <c:v>6.04</c:v>
                </c:pt>
                <c:pt idx="13">
                  <c:v>10.5</c:v>
                </c:pt>
                <c:pt idx="14">
                  <c:v>7.15</c:v>
                </c:pt>
                <c:pt idx="15">
                  <c:v>15.25</c:v>
                </c:pt>
                <c:pt idx="16">
                  <c:v>11.88</c:v>
                </c:pt>
                <c:pt idx="17">
                  <c:v>6.64</c:v>
                </c:pt>
                <c:pt idx="18">
                  <c:v>3.64</c:v>
                </c:pt>
                <c:pt idx="19">
                  <c:v>9.33</c:v>
                </c:pt>
                <c:pt idx="20">
                  <c:v>4.51</c:v>
                </c:pt>
                <c:pt idx="21">
                  <c:v>8.61</c:v>
                </c:pt>
                <c:pt idx="22">
                  <c:v>7.5</c:v>
                </c:pt>
                <c:pt idx="23">
                  <c:v>8.9</c:v>
                </c:pt>
                <c:pt idx="24">
                  <c:v>10.09</c:v>
                </c:pt>
                <c:pt idx="25">
                  <c:v>10.25</c:v>
                </c:pt>
                <c:pt idx="26">
                  <c:v>9.57</c:v>
                </c:pt>
              </c:numCache>
            </c:numRef>
          </c:val>
        </c:ser>
        <c:ser>
          <c:idx val="5"/>
          <c:order val="5"/>
          <c:tx>
            <c:strRef>
              <c:f>'K3.4.9 ESSPROS výdavky'!$Y$58</c:f>
              <c:strCache>
                <c:ptCount val="1"/>
                <c:pt idx="0">
                  <c:v>Nezamestnanosť</c:v>
                </c:pt>
              </c:strCache>
            </c:strRef>
          </c:tx>
          <c:spPr>
            <a:pattFill prst="pct30">
              <a:fgClr>
                <a:srgbClr val="E02C64"/>
              </a:fgClr>
              <a:bgClr>
                <a:schemeClr val="bg1"/>
              </a:bgClr>
            </a:pattFill>
            <a:ln>
              <a:solidFill>
                <a:srgbClr val="E02C64"/>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výdavky'!$Y$62:$Y$81,'K3.4.9 ESSPROS výdavky'!$Y$83:$Y$89)</c:f>
              <c:numCache>
                <c:formatCode>General</c:formatCode>
                <c:ptCount val="27"/>
                <c:pt idx="0">
                  <c:v>10.210000000000001</c:v>
                </c:pt>
                <c:pt idx="1">
                  <c:v>2.82</c:v>
                </c:pt>
                <c:pt idx="2">
                  <c:v>2.61</c:v>
                </c:pt>
                <c:pt idx="3">
                  <c:v>4.7</c:v>
                </c:pt>
                <c:pt idx="4">
                  <c:v>3.51</c:v>
                </c:pt>
                <c:pt idx="5">
                  <c:v>2.68</c:v>
                </c:pt>
                <c:pt idx="6">
                  <c:v>11.41</c:v>
                </c:pt>
                <c:pt idx="7">
                  <c:v>3.91</c:v>
                </c:pt>
                <c:pt idx="8">
                  <c:v>8.7899999999999991</c:v>
                </c:pt>
                <c:pt idx="9">
                  <c:v>5.85</c:v>
                </c:pt>
                <c:pt idx="10">
                  <c:v>2.3199999999999998</c:v>
                </c:pt>
                <c:pt idx="11">
                  <c:v>5.7</c:v>
                </c:pt>
                <c:pt idx="12">
                  <c:v>5.57</c:v>
                </c:pt>
                <c:pt idx="13">
                  <c:v>3.89</c:v>
                </c:pt>
                <c:pt idx="14">
                  <c:v>3.26</c:v>
                </c:pt>
                <c:pt idx="15">
                  <c:v>6.49</c:v>
                </c:pt>
                <c:pt idx="16">
                  <c:v>1.58</c:v>
                </c:pt>
                <c:pt idx="17">
                  <c:v>2.94</c:v>
                </c:pt>
                <c:pt idx="18">
                  <c:v>4.91</c:v>
                </c:pt>
                <c:pt idx="19">
                  <c:v>5.5</c:v>
                </c:pt>
                <c:pt idx="20">
                  <c:v>4.4000000000000004</c:v>
                </c:pt>
                <c:pt idx="21">
                  <c:v>0.72</c:v>
                </c:pt>
                <c:pt idx="22">
                  <c:v>2.69</c:v>
                </c:pt>
                <c:pt idx="23">
                  <c:v>2.83</c:v>
                </c:pt>
                <c:pt idx="24">
                  <c:v>8.39</c:v>
                </c:pt>
                <c:pt idx="25">
                  <c:v>3.6</c:v>
                </c:pt>
                <c:pt idx="26">
                  <c:v>1.36</c:v>
                </c:pt>
              </c:numCache>
            </c:numRef>
          </c:val>
        </c:ser>
        <c:ser>
          <c:idx val="6"/>
          <c:order val="6"/>
          <c:tx>
            <c:strRef>
              <c:f>'K3.4.9 ESSPROS výdavky'!$Z$58</c:f>
              <c:strCache>
                <c:ptCount val="1"/>
                <c:pt idx="0">
                  <c:v>Bývanie</c:v>
                </c:pt>
              </c:strCache>
            </c:strRef>
          </c:tx>
          <c:spPr>
            <a:solidFill>
              <a:srgbClr val="E85E89"/>
            </a:solidFill>
            <a:ln>
              <a:solidFill>
                <a:srgbClr val="E85E89"/>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výdavky'!$Z$62:$Z$81,'K3.4.9 ESSPROS výdavky'!$Z$83:$Z$89)</c:f>
              <c:numCache>
                <c:formatCode>General</c:formatCode>
                <c:ptCount val="27"/>
                <c:pt idx="0">
                  <c:v>0.77</c:v>
                </c:pt>
                <c:pt idx="1">
                  <c:v>0</c:v>
                </c:pt>
                <c:pt idx="2">
                  <c:v>1.42</c:v>
                </c:pt>
                <c:pt idx="3">
                  <c:v>2.1800000000000002</c:v>
                </c:pt>
                <c:pt idx="4">
                  <c:v>1.9</c:v>
                </c:pt>
                <c:pt idx="5">
                  <c:v>0.16</c:v>
                </c:pt>
                <c:pt idx="6">
                  <c:v>3.05</c:v>
                </c:pt>
                <c:pt idx="7">
                  <c:v>0.11</c:v>
                </c:pt>
                <c:pt idx="8">
                  <c:v>0.41</c:v>
                </c:pt>
                <c:pt idx="9">
                  <c:v>2.4300000000000002</c:v>
                </c:pt>
                <c:pt idx="10">
                  <c:v>0.11</c:v>
                </c:pt>
                <c:pt idx="11">
                  <c:v>0.12</c:v>
                </c:pt>
                <c:pt idx="12">
                  <c:v>1.67</c:v>
                </c:pt>
                <c:pt idx="13">
                  <c:v>0.57999999999999996</c:v>
                </c:pt>
                <c:pt idx="14">
                  <c:v>0.05</c:v>
                </c:pt>
                <c:pt idx="15">
                  <c:v>1.4</c:v>
                </c:pt>
                <c:pt idx="16">
                  <c:v>1.45</c:v>
                </c:pt>
                <c:pt idx="17">
                  <c:v>1.27</c:v>
                </c:pt>
                <c:pt idx="18">
                  <c:v>1.51</c:v>
                </c:pt>
                <c:pt idx="19">
                  <c:v>0.4</c:v>
                </c:pt>
                <c:pt idx="20">
                  <c:v>0.01</c:v>
                </c:pt>
                <c:pt idx="21">
                  <c:v>0.11</c:v>
                </c:pt>
                <c:pt idx="22">
                  <c:v>0.1</c:v>
                </c:pt>
                <c:pt idx="23">
                  <c:v>0.23</c:v>
                </c:pt>
                <c:pt idx="24">
                  <c:v>2.19</c:v>
                </c:pt>
                <c:pt idx="25">
                  <c:v>1.52</c:v>
                </c:pt>
                <c:pt idx="26">
                  <c:v>4.71</c:v>
                </c:pt>
              </c:numCache>
            </c:numRef>
          </c:val>
        </c:ser>
        <c:ser>
          <c:idx val="7"/>
          <c:order val="7"/>
          <c:tx>
            <c:strRef>
              <c:f>'K3.4.9 ESSPROS výdavky'!$AA$58</c:f>
              <c:strCache>
                <c:ptCount val="1"/>
                <c:pt idx="0">
                  <c:v>Sociálne vylúčenie</c:v>
                </c:pt>
              </c:strCache>
            </c:strRef>
          </c:tx>
          <c:spPr>
            <a:pattFill prst="dkUpDiag">
              <a:fgClr>
                <a:srgbClr val="E02C64"/>
              </a:fgClr>
              <a:bgClr>
                <a:schemeClr val="bg1"/>
              </a:bgClr>
            </a:pattFill>
            <a:ln>
              <a:solidFill>
                <a:srgbClr val="E02C64"/>
              </a:solidFill>
            </a:ln>
          </c:spPr>
          <c:invertIfNegative val="0"/>
          <c:cat>
            <c:strRef>
              <c:f>('K3.4.9 ESSPROS výdavky'!$S$62:$S$81,'K3.4.9 ESSPROS výdavky'!$S$83:$S$89)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PT</c:v>
                </c:pt>
                <c:pt idx="21">
                  <c:v>RO</c:v>
                </c:pt>
                <c:pt idx="22">
                  <c:v>SI</c:v>
                </c:pt>
                <c:pt idx="23">
                  <c:v>SK</c:v>
                </c:pt>
                <c:pt idx="24">
                  <c:v>FI</c:v>
                </c:pt>
                <c:pt idx="25">
                  <c:v>SE</c:v>
                </c:pt>
                <c:pt idx="26">
                  <c:v>UK</c:v>
                </c:pt>
              </c:strCache>
            </c:strRef>
          </c:cat>
          <c:val>
            <c:numRef>
              <c:f>('K3.4.9 ESSPROS výdavky'!$AA$62:$AA$81,'K3.4.9 ESSPROS výdavky'!$AA$83:$AA$89)</c:f>
              <c:numCache>
                <c:formatCode>General</c:formatCode>
                <c:ptCount val="27"/>
                <c:pt idx="0">
                  <c:v>2.23</c:v>
                </c:pt>
                <c:pt idx="1">
                  <c:v>1.54</c:v>
                </c:pt>
                <c:pt idx="2">
                  <c:v>1.46</c:v>
                </c:pt>
                <c:pt idx="3">
                  <c:v>4.54</c:v>
                </c:pt>
                <c:pt idx="4">
                  <c:v>1</c:v>
                </c:pt>
                <c:pt idx="5">
                  <c:v>0.55000000000000004</c:v>
                </c:pt>
                <c:pt idx="6">
                  <c:v>0.73</c:v>
                </c:pt>
                <c:pt idx="7">
                  <c:v>0.48</c:v>
                </c:pt>
                <c:pt idx="8">
                  <c:v>1.01</c:v>
                </c:pt>
                <c:pt idx="9">
                  <c:v>2.78</c:v>
                </c:pt>
                <c:pt idx="10">
                  <c:v>0.95</c:v>
                </c:pt>
                <c:pt idx="11">
                  <c:v>0.76</c:v>
                </c:pt>
                <c:pt idx="12">
                  <c:v>5.84</c:v>
                </c:pt>
                <c:pt idx="13">
                  <c:v>0.72</c:v>
                </c:pt>
                <c:pt idx="14">
                  <c:v>2.11</c:v>
                </c:pt>
                <c:pt idx="15">
                  <c:v>2.23</c:v>
                </c:pt>
                <c:pt idx="16">
                  <c:v>0.59</c:v>
                </c:pt>
                <c:pt idx="17">
                  <c:v>1.19</c:v>
                </c:pt>
                <c:pt idx="18">
                  <c:v>4.1399999999999997</c:v>
                </c:pt>
                <c:pt idx="19">
                  <c:v>1.88</c:v>
                </c:pt>
                <c:pt idx="20">
                  <c:v>0.81</c:v>
                </c:pt>
                <c:pt idx="21">
                  <c:v>1.1100000000000001</c:v>
                </c:pt>
                <c:pt idx="22">
                  <c:v>3.11</c:v>
                </c:pt>
                <c:pt idx="23">
                  <c:v>1.7</c:v>
                </c:pt>
                <c:pt idx="24">
                  <c:v>2.79</c:v>
                </c:pt>
                <c:pt idx="25">
                  <c:v>3.25</c:v>
                </c:pt>
                <c:pt idx="26">
                  <c:v>2.2000000000000002</c:v>
                </c:pt>
              </c:numCache>
            </c:numRef>
          </c:val>
        </c:ser>
        <c:dLbls>
          <c:showLegendKey val="0"/>
          <c:showVal val="0"/>
          <c:showCatName val="0"/>
          <c:showSerName val="0"/>
          <c:showPercent val="0"/>
          <c:showBubbleSize val="0"/>
        </c:dLbls>
        <c:gapWidth val="54"/>
        <c:overlap val="100"/>
        <c:axId val="327682648"/>
        <c:axId val="327683040"/>
      </c:barChart>
      <c:catAx>
        <c:axId val="32768264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27683040"/>
        <c:crosses val="autoZero"/>
        <c:auto val="1"/>
        <c:lblAlgn val="ctr"/>
        <c:lblOffset val="100"/>
        <c:noMultiLvlLbl val="0"/>
      </c:catAx>
      <c:valAx>
        <c:axId val="327683040"/>
        <c:scaling>
          <c:orientation val="minMax"/>
        </c:scaling>
        <c:delete val="0"/>
        <c:axPos val="l"/>
        <c:majorGridlines/>
        <c:numFmt formatCode="0%" sourceLinked="1"/>
        <c:majorTickMark val="out"/>
        <c:minorTickMark val="none"/>
        <c:tickLblPos val="nextTo"/>
        <c:txPr>
          <a:bodyPr rot="0" vert="horz"/>
          <a:lstStyle/>
          <a:p>
            <a:pPr>
              <a:defRPr/>
            </a:pPr>
            <a:endParaRPr lang="sk-SK"/>
          </a:p>
        </c:txPr>
        <c:crossAx val="327682648"/>
        <c:crosses val="autoZero"/>
        <c:crossBetween val="between"/>
        <c:majorUnit val="0.1"/>
      </c:valAx>
    </c:plotArea>
    <c:legend>
      <c:legendPos val="b"/>
      <c:layout>
        <c:manualLayout>
          <c:xMode val="edge"/>
          <c:yMode val="edge"/>
          <c:x val="6.985889192958665E-2"/>
          <c:y val="0.83369575318771039"/>
          <c:w val="0.88343710347464843"/>
          <c:h val="0.15891485896278779"/>
        </c:manualLayout>
      </c:layout>
      <c:overlay val="0"/>
      <c:txPr>
        <a:bodyPr/>
        <a:lstStyle/>
        <a:p>
          <a:pPr>
            <a:defRPr sz="1200"/>
          </a:pPr>
          <a:endParaRPr lang="sk-SK"/>
        </a:p>
      </c:txPr>
    </c:legend>
    <c:plotVisOnly val="1"/>
    <c:dispBlanksAs val="gap"/>
    <c:showDLblsOverMax val="0"/>
  </c:chart>
  <c:spPr>
    <a:ln>
      <a:noFill/>
    </a:ln>
  </c:spPr>
  <c:txPr>
    <a:bodyPr/>
    <a:lstStyle/>
    <a:p>
      <a:pPr>
        <a:defRPr sz="1050" b="0" i="0" u="none" strike="noStrike" baseline="0">
          <a:solidFill>
            <a:srgbClr val="000000"/>
          </a:solidFill>
          <a:latin typeface="Arial Narrow" panose="020B0606020202030204" pitchFamily="34" charset="0"/>
          <a:ea typeface="Times New Roman"/>
          <a:cs typeface="Times New Roman"/>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477203806793786E-2"/>
          <c:y val="5.1400554097404488E-2"/>
          <c:w val="0.83126534821327169"/>
          <c:h val="0.82281678707687311"/>
        </c:manualLayout>
      </c:layout>
      <c:barChart>
        <c:barDir val="col"/>
        <c:grouping val="clustered"/>
        <c:varyColors val="0"/>
        <c:ser>
          <c:idx val="0"/>
          <c:order val="0"/>
          <c:tx>
            <c:strRef>
              <c:f>'K3.4.9 ESSPROS výdavky'!$S$92</c:f>
              <c:strCache>
                <c:ptCount val="1"/>
                <c:pt idx="0">
                  <c:v>Hrubé výdavky (% HDP)</c:v>
                </c:pt>
              </c:strCache>
            </c:strRef>
          </c:tx>
          <c:spPr>
            <a:solidFill>
              <a:schemeClr val="bg1">
                <a:lumMod val="75000"/>
              </a:schemeClr>
            </a:solidFill>
            <a:ln>
              <a:solidFill>
                <a:schemeClr val="bg1">
                  <a:lumMod val="50000"/>
                </a:schemeClr>
              </a:solidFill>
            </a:ln>
          </c:spPr>
          <c:invertIfNegative val="0"/>
          <c:dPt>
            <c:idx val="5"/>
            <c:invertIfNegative val="0"/>
            <c:bubble3D val="0"/>
            <c:spPr>
              <a:pattFill prst="wdUpDiag">
                <a:fgClr>
                  <a:schemeClr val="bg1">
                    <a:lumMod val="75000"/>
                  </a:schemeClr>
                </a:fgClr>
                <a:bgClr>
                  <a:schemeClr val="bg1"/>
                </a:bgClr>
              </a:pattFill>
              <a:ln>
                <a:solidFill>
                  <a:schemeClr val="bg1">
                    <a:lumMod val="50000"/>
                  </a:schemeClr>
                </a:solidFill>
              </a:ln>
            </c:spPr>
          </c:dPt>
          <c:cat>
            <c:strRef>
              <c:f>'K3.4.9 ESSPROS výdavky'!$R$93:$R$119</c:f>
              <c:strCache>
                <c:ptCount val="27"/>
                <c:pt idx="0">
                  <c:v>LV</c:v>
                </c:pt>
                <c:pt idx="1">
                  <c:v>LT</c:v>
                </c:pt>
                <c:pt idx="2">
                  <c:v>RO</c:v>
                </c:pt>
                <c:pt idx="3">
                  <c:v>EE</c:v>
                </c:pt>
                <c:pt idx="4">
                  <c:v>BG</c:v>
                </c:pt>
                <c:pt idx="5">
                  <c:v>SK</c:v>
                </c:pt>
                <c:pt idx="6">
                  <c:v>MT</c:v>
                </c:pt>
                <c:pt idx="7">
                  <c:v>CZ</c:v>
                </c:pt>
                <c:pt idx="8">
                  <c:v>IE</c:v>
                </c:pt>
                <c:pt idx="9">
                  <c:v>HU</c:v>
                </c:pt>
                <c:pt idx="10">
                  <c:v>HR</c:v>
                </c:pt>
                <c:pt idx="11">
                  <c:v>CY</c:v>
                </c:pt>
                <c:pt idx="12">
                  <c:v>LU</c:v>
                </c:pt>
                <c:pt idx="13">
                  <c:v>SI</c:v>
                </c:pt>
                <c:pt idx="14">
                  <c:v>ES</c:v>
                </c:pt>
                <c:pt idx="15">
                  <c:v>PT</c:v>
                </c:pt>
                <c:pt idx="16">
                  <c:v>GR</c:v>
                </c:pt>
                <c:pt idx="17">
                  <c:v>UK</c:v>
                </c:pt>
                <c:pt idx="18">
                  <c:v>DE</c:v>
                </c:pt>
                <c:pt idx="19">
                  <c:v>IT</c:v>
                </c:pt>
                <c:pt idx="20">
                  <c:v>NL</c:v>
                </c:pt>
                <c:pt idx="21">
                  <c:v>SE</c:v>
                </c:pt>
                <c:pt idx="22">
                  <c:v>BE</c:v>
                </c:pt>
                <c:pt idx="23">
                  <c:v>AT</c:v>
                </c:pt>
                <c:pt idx="24">
                  <c:v>FI</c:v>
                </c:pt>
                <c:pt idx="25">
                  <c:v>DK</c:v>
                </c:pt>
                <c:pt idx="26">
                  <c:v>FR</c:v>
                </c:pt>
              </c:strCache>
            </c:strRef>
          </c:cat>
          <c:val>
            <c:numRef>
              <c:f>'K3.4.9 ESSPROS výdavky'!$S$93:$S$119</c:f>
              <c:numCache>
                <c:formatCode>#,##0.00</c:formatCode>
                <c:ptCount val="27"/>
                <c:pt idx="0">
                  <c:v>14.26</c:v>
                </c:pt>
                <c:pt idx="1">
                  <c:v>14.41</c:v>
                </c:pt>
                <c:pt idx="2">
                  <c:v>14.44</c:v>
                </c:pt>
                <c:pt idx="3">
                  <c:v>14.94</c:v>
                </c:pt>
                <c:pt idx="4">
                  <c:v>17.93</c:v>
                </c:pt>
                <c:pt idx="5">
                  <c:v>17.989999999999998</c:v>
                </c:pt>
                <c:pt idx="6">
                  <c:v>18.079999999999998</c:v>
                </c:pt>
                <c:pt idx="7">
                  <c:v>19.09</c:v>
                </c:pt>
                <c:pt idx="8">
                  <c:v>19.34</c:v>
                </c:pt>
                <c:pt idx="9">
                  <c:v>19.68</c:v>
                </c:pt>
                <c:pt idx="10">
                  <c:v>21.01</c:v>
                </c:pt>
                <c:pt idx="11">
                  <c:v>22.17</c:v>
                </c:pt>
                <c:pt idx="12">
                  <c:v>22.38</c:v>
                </c:pt>
                <c:pt idx="13">
                  <c:v>23.47</c:v>
                </c:pt>
                <c:pt idx="14">
                  <c:v>24.91</c:v>
                </c:pt>
                <c:pt idx="15">
                  <c:v>25.48</c:v>
                </c:pt>
                <c:pt idx="16">
                  <c:v>25.5</c:v>
                </c:pt>
                <c:pt idx="17">
                  <c:v>27.16</c:v>
                </c:pt>
                <c:pt idx="18">
                  <c:v>27.79</c:v>
                </c:pt>
                <c:pt idx="19">
                  <c:v>28.8</c:v>
                </c:pt>
                <c:pt idx="20">
                  <c:v>28.93</c:v>
                </c:pt>
                <c:pt idx="21">
                  <c:v>28.94</c:v>
                </c:pt>
                <c:pt idx="22">
                  <c:v>29.01</c:v>
                </c:pt>
                <c:pt idx="23">
                  <c:v>29.24</c:v>
                </c:pt>
                <c:pt idx="24">
                  <c:v>31.11</c:v>
                </c:pt>
                <c:pt idx="25">
                  <c:v>31.57</c:v>
                </c:pt>
                <c:pt idx="26">
                  <c:v>32.119999999999997</c:v>
                </c:pt>
              </c:numCache>
            </c:numRef>
          </c:val>
        </c:ser>
        <c:ser>
          <c:idx val="1"/>
          <c:order val="1"/>
          <c:tx>
            <c:strRef>
              <c:f>'K3.4.9 ESSPROS výdavky'!$T$92</c:f>
              <c:strCache>
                <c:ptCount val="1"/>
                <c:pt idx="0">
                  <c:v>Netto výdavky (% HDP)</c:v>
                </c:pt>
              </c:strCache>
            </c:strRef>
          </c:tx>
          <c:spPr>
            <a:solidFill>
              <a:srgbClr val="E85E89"/>
            </a:solidFill>
            <a:ln>
              <a:solidFill>
                <a:schemeClr val="bg1">
                  <a:lumMod val="50000"/>
                </a:schemeClr>
              </a:solidFill>
            </a:ln>
          </c:spPr>
          <c:invertIfNegative val="0"/>
          <c:dPt>
            <c:idx val="5"/>
            <c:invertIfNegative val="0"/>
            <c:bubble3D val="0"/>
            <c:spPr>
              <a:pattFill prst="wdDnDiag">
                <a:fgClr>
                  <a:srgbClr val="E85E89"/>
                </a:fgClr>
                <a:bgClr>
                  <a:schemeClr val="bg1"/>
                </a:bgClr>
              </a:pattFill>
              <a:ln>
                <a:solidFill>
                  <a:schemeClr val="bg1">
                    <a:lumMod val="50000"/>
                  </a:schemeClr>
                </a:solidFill>
              </a:ln>
            </c:spPr>
          </c:dPt>
          <c:cat>
            <c:strRef>
              <c:f>'K3.4.9 ESSPROS výdavky'!$R$93:$R$119</c:f>
              <c:strCache>
                <c:ptCount val="27"/>
                <c:pt idx="0">
                  <c:v>LV</c:v>
                </c:pt>
                <c:pt idx="1">
                  <c:v>LT</c:v>
                </c:pt>
                <c:pt idx="2">
                  <c:v>RO</c:v>
                </c:pt>
                <c:pt idx="3">
                  <c:v>EE</c:v>
                </c:pt>
                <c:pt idx="4">
                  <c:v>BG</c:v>
                </c:pt>
                <c:pt idx="5">
                  <c:v>SK</c:v>
                </c:pt>
                <c:pt idx="6">
                  <c:v>MT</c:v>
                </c:pt>
                <c:pt idx="7">
                  <c:v>CZ</c:v>
                </c:pt>
                <c:pt idx="8">
                  <c:v>IE</c:v>
                </c:pt>
                <c:pt idx="9">
                  <c:v>HU</c:v>
                </c:pt>
                <c:pt idx="10">
                  <c:v>HR</c:v>
                </c:pt>
                <c:pt idx="11">
                  <c:v>CY</c:v>
                </c:pt>
                <c:pt idx="12">
                  <c:v>LU</c:v>
                </c:pt>
                <c:pt idx="13">
                  <c:v>SI</c:v>
                </c:pt>
                <c:pt idx="14">
                  <c:v>ES</c:v>
                </c:pt>
                <c:pt idx="15">
                  <c:v>PT</c:v>
                </c:pt>
                <c:pt idx="16">
                  <c:v>GR</c:v>
                </c:pt>
                <c:pt idx="17">
                  <c:v>UK</c:v>
                </c:pt>
                <c:pt idx="18">
                  <c:v>DE</c:v>
                </c:pt>
                <c:pt idx="19">
                  <c:v>IT</c:v>
                </c:pt>
                <c:pt idx="20">
                  <c:v>NL</c:v>
                </c:pt>
                <c:pt idx="21">
                  <c:v>SE</c:v>
                </c:pt>
                <c:pt idx="22">
                  <c:v>BE</c:v>
                </c:pt>
                <c:pt idx="23">
                  <c:v>AT</c:v>
                </c:pt>
                <c:pt idx="24">
                  <c:v>FI</c:v>
                </c:pt>
                <c:pt idx="25">
                  <c:v>DK</c:v>
                </c:pt>
                <c:pt idx="26">
                  <c:v>FR</c:v>
                </c:pt>
              </c:strCache>
            </c:strRef>
          </c:cat>
          <c:val>
            <c:numRef>
              <c:f>'K3.4.9 ESSPROS výdavky'!$T$93:$T$119</c:f>
              <c:numCache>
                <c:formatCode>#,##0.00</c:formatCode>
                <c:ptCount val="27"/>
                <c:pt idx="0">
                  <c:v>13.79</c:v>
                </c:pt>
                <c:pt idx="1">
                  <c:v>14.2</c:v>
                </c:pt>
                <c:pt idx="2">
                  <c:v>14.23</c:v>
                </c:pt>
                <c:pt idx="3">
                  <c:v>14.61</c:v>
                </c:pt>
                <c:pt idx="4">
                  <c:v>17.93</c:v>
                </c:pt>
                <c:pt idx="5">
                  <c:v>17.940000000000001</c:v>
                </c:pt>
                <c:pt idx="6">
                  <c:v>17.7</c:v>
                </c:pt>
                <c:pt idx="7">
                  <c:v>19.010000000000002</c:v>
                </c:pt>
                <c:pt idx="8">
                  <c:v>19.18</c:v>
                </c:pt>
                <c:pt idx="9">
                  <c:v>19.48</c:v>
                </c:pt>
                <c:pt idx="10">
                  <c:v>20.72</c:v>
                </c:pt>
                <c:pt idx="11">
                  <c:v>20.99</c:v>
                </c:pt>
                <c:pt idx="12">
                  <c:v>20.37</c:v>
                </c:pt>
                <c:pt idx="13">
                  <c:v>23.17</c:v>
                </c:pt>
                <c:pt idx="14">
                  <c:v>23.5</c:v>
                </c:pt>
                <c:pt idx="15">
                  <c:v>23.47</c:v>
                </c:pt>
                <c:pt idx="16">
                  <c:v>24</c:v>
                </c:pt>
                <c:pt idx="17">
                  <c:v>26.18</c:v>
                </c:pt>
                <c:pt idx="18">
                  <c:v>25.4</c:v>
                </c:pt>
                <c:pt idx="19">
                  <c:v>25.27</c:v>
                </c:pt>
                <c:pt idx="20">
                  <c:v>23.03</c:v>
                </c:pt>
                <c:pt idx="21">
                  <c:v>25.61</c:v>
                </c:pt>
                <c:pt idx="22">
                  <c:v>26.88</c:v>
                </c:pt>
                <c:pt idx="23">
                  <c:v>26.12</c:v>
                </c:pt>
                <c:pt idx="24">
                  <c:v>27.74</c:v>
                </c:pt>
                <c:pt idx="25">
                  <c:v>26.55</c:v>
                </c:pt>
                <c:pt idx="26">
                  <c:v>30.28</c:v>
                </c:pt>
              </c:numCache>
            </c:numRef>
          </c:val>
        </c:ser>
        <c:dLbls>
          <c:showLegendKey val="0"/>
          <c:showVal val="0"/>
          <c:showCatName val="0"/>
          <c:showSerName val="0"/>
          <c:showPercent val="0"/>
          <c:showBubbleSize val="0"/>
        </c:dLbls>
        <c:gapWidth val="35"/>
        <c:axId val="329891136"/>
        <c:axId val="329897016"/>
      </c:barChart>
      <c:lineChart>
        <c:grouping val="standard"/>
        <c:varyColors val="0"/>
        <c:ser>
          <c:idx val="2"/>
          <c:order val="2"/>
          <c:tx>
            <c:strRef>
              <c:f>'K3.4.9 ESSPROS výdavky'!$U$92</c:f>
              <c:strCache>
                <c:ptCount val="1"/>
                <c:pt idx="0">
                  <c:v>Efektívne daňovo-odvodové zaťaženie sociálnych dávok</c:v>
                </c:pt>
              </c:strCache>
            </c:strRef>
          </c:tx>
          <c:spPr>
            <a:ln>
              <a:noFill/>
            </a:ln>
          </c:spPr>
          <c:marker>
            <c:symbol val="triangle"/>
            <c:size val="9"/>
            <c:spPr>
              <a:solidFill>
                <a:schemeClr val="bg1">
                  <a:lumMod val="85000"/>
                </a:schemeClr>
              </a:solidFill>
              <a:ln w="15875">
                <a:solidFill>
                  <a:srgbClr val="E02C64"/>
                </a:solidFill>
              </a:ln>
            </c:spPr>
          </c:marker>
          <c:cat>
            <c:strRef>
              <c:f>'K3.4.9 ESSPROS výdavky'!$R$93:$R$119</c:f>
              <c:strCache>
                <c:ptCount val="27"/>
                <c:pt idx="0">
                  <c:v>LV</c:v>
                </c:pt>
                <c:pt idx="1">
                  <c:v>LT</c:v>
                </c:pt>
                <c:pt idx="2">
                  <c:v>RO</c:v>
                </c:pt>
                <c:pt idx="3">
                  <c:v>EE</c:v>
                </c:pt>
                <c:pt idx="4">
                  <c:v>BG</c:v>
                </c:pt>
                <c:pt idx="5">
                  <c:v>SK</c:v>
                </c:pt>
                <c:pt idx="6">
                  <c:v>MT</c:v>
                </c:pt>
                <c:pt idx="7">
                  <c:v>CZ</c:v>
                </c:pt>
                <c:pt idx="8">
                  <c:v>IE</c:v>
                </c:pt>
                <c:pt idx="9">
                  <c:v>HU</c:v>
                </c:pt>
                <c:pt idx="10">
                  <c:v>HR</c:v>
                </c:pt>
                <c:pt idx="11">
                  <c:v>CY</c:v>
                </c:pt>
                <c:pt idx="12">
                  <c:v>LU</c:v>
                </c:pt>
                <c:pt idx="13">
                  <c:v>SI</c:v>
                </c:pt>
                <c:pt idx="14">
                  <c:v>ES</c:v>
                </c:pt>
                <c:pt idx="15">
                  <c:v>PT</c:v>
                </c:pt>
                <c:pt idx="16">
                  <c:v>GR</c:v>
                </c:pt>
                <c:pt idx="17">
                  <c:v>UK</c:v>
                </c:pt>
                <c:pt idx="18">
                  <c:v>DE</c:v>
                </c:pt>
                <c:pt idx="19">
                  <c:v>IT</c:v>
                </c:pt>
                <c:pt idx="20">
                  <c:v>NL</c:v>
                </c:pt>
                <c:pt idx="21">
                  <c:v>SE</c:v>
                </c:pt>
                <c:pt idx="22">
                  <c:v>BE</c:v>
                </c:pt>
                <c:pt idx="23">
                  <c:v>AT</c:v>
                </c:pt>
                <c:pt idx="24">
                  <c:v>FI</c:v>
                </c:pt>
                <c:pt idx="25">
                  <c:v>DK</c:v>
                </c:pt>
                <c:pt idx="26">
                  <c:v>FR</c:v>
                </c:pt>
              </c:strCache>
            </c:strRef>
          </c:cat>
          <c:val>
            <c:numRef>
              <c:f>'K3.4.9 ESSPROS výdavky'!$U$93:$U$119</c:f>
              <c:numCache>
                <c:formatCode>#,##0.00</c:formatCode>
                <c:ptCount val="27"/>
                <c:pt idx="0">
                  <c:v>5.63</c:v>
                </c:pt>
                <c:pt idx="1">
                  <c:v>18.04</c:v>
                </c:pt>
                <c:pt idx="2">
                  <c:v>2.59</c:v>
                </c:pt>
                <c:pt idx="3">
                  <c:v>4.99</c:v>
                </c:pt>
                <c:pt idx="4">
                  <c:v>7.9</c:v>
                </c:pt>
                <c:pt idx="5">
                  <c:v>16.14</c:v>
                </c:pt>
                <c:pt idx="6">
                  <c:v>4.07</c:v>
                </c:pt>
                <c:pt idx="7">
                  <c:v>17.600000000000001</c:v>
                </c:pt>
                <c:pt idx="8">
                  <c:v>6.14</c:v>
                </c:pt>
                <c:pt idx="9">
                  <c:v>14.98</c:v>
                </c:pt>
                <c:pt idx="10">
                  <c:v>2.52</c:v>
                </c:pt>
                <c:pt idx="11">
                  <c:v>13.4</c:v>
                </c:pt>
                <c:pt idx="12">
                  <c:v>15.36</c:v>
                </c:pt>
                <c:pt idx="13">
                  <c:v>2.3199999999999998</c:v>
                </c:pt>
                <c:pt idx="14">
                  <c:v>9.9700000000000006</c:v>
                </c:pt>
                <c:pt idx="15">
                  <c:v>12.85</c:v>
                </c:pt>
                <c:pt idx="16">
                  <c:v>7.93</c:v>
                </c:pt>
                <c:pt idx="17">
                  <c:v>8.68</c:v>
                </c:pt>
                <c:pt idx="18">
                  <c:v>16.850000000000001</c:v>
                </c:pt>
                <c:pt idx="19">
                  <c:v>18.87</c:v>
                </c:pt>
                <c:pt idx="20">
                  <c:v>34.19</c:v>
                </c:pt>
                <c:pt idx="21">
                  <c:v>23.05</c:v>
                </c:pt>
                <c:pt idx="22">
                  <c:v>13.13</c:v>
                </c:pt>
                <c:pt idx="23">
                  <c:v>19.61</c:v>
                </c:pt>
                <c:pt idx="24">
                  <c:v>19.010000000000002</c:v>
                </c:pt>
                <c:pt idx="25">
                  <c:v>28.09</c:v>
                </c:pt>
                <c:pt idx="26">
                  <c:v>9.51</c:v>
                </c:pt>
              </c:numCache>
            </c:numRef>
          </c:val>
          <c:smooth val="0"/>
        </c:ser>
        <c:dLbls>
          <c:showLegendKey val="0"/>
          <c:showVal val="0"/>
          <c:showCatName val="0"/>
          <c:showSerName val="0"/>
          <c:showPercent val="0"/>
          <c:showBubbleSize val="0"/>
        </c:dLbls>
        <c:marker val="1"/>
        <c:smooth val="0"/>
        <c:axId val="329891528"/>
        <c:axId val="329897408"/>
      </c:lineChart>
      <c:catAx>
        <c:axId val="329891136"/>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29897016"/>
        <c:crosses val="autoZero"/>
        <c:auto val="1"/>
        <c:lblAlgn val="ctr"/>
        <c:lblOffset val="100"/>
        <c:noMultiLvlLbl val="0"/>
      </c:catAx>
      <c:valAx>
        <c:axId val="329897016"/>
        <c:scaling>
          <c:orientation val="minMax"/>
        </c:scaling>
        <c:delete val="0"/>
        <c:axPos val="l"/>
        <c:majorGridlines/>
        <c:title>
          <c:tx>
            <c:rich>
              <a:bodyPr/>
              <a:lstStyle/>
              <a:p>
                <a:pPr>
                  <a:defRPr/>
                </a:pPr>
                <a:r>
                  <a:rPr lang="sk-SK"/>
                  <a:t>% HDP</a:t>
                </a:r>
              </a:p>
            </c:rich>
          </c:tx>
          <c:layout/>
          <c:overlay val="0"/>
        </c:title>
        <c:numFmt formatCode="#,##0.0" sourceLinked="0"/>
        <c:majorTickMark val="out"/>
        <c:minorTickMark val="none"/>
        <c:tickLblPos val="nextTo"/>
        <c:txPr>
          <a:bodyPr rot="0" vert="horz"/>
          <a:lstStyle/>
          <a:p>
            <a:pPr>
              <a:defRPr/>
            </a:pPr>
            <a:endParaRPr lang="sk-SK"/>
          </a:p>
        </c:txPr>
        <c:crossAx val="329891136"/>
        <c:crosses val="autoZero"/>
        <c:crossBetween val="between"/>
      </c:valAx>
      <c:catAx>
        <c:axId val="329891528"/>
        <c:scaling>
          <c:orientation val="minMax"/>
        </c:scaling>
        <c:delete val="1"/>
        <c:axPos val="b"/>
        <c:numFmt formatCode="General" sourceLinked="1"/>
        <c:majorTickMark val="out"/>
        <c:minorTickMark val="none"/>
        <c:tickLblPos val="nextTo"/>
        <c:crossAx val="329897408"/>
        <c:crosses val="autoZero"/>
        <c:auto val="1"/>
        <c:lblAlgn val="ctr"/>
        <c:lblOffset val="100"/>
        <c:noMultiLvlLbl val="0"/>
      </c:catAx>
      <c:valAx>
        <c:axId val="329897408"/>
        <c:scaling>
          <c:orientation val="minMax"/>
        </c:scaling>
        <c:delete val="0"/>
        <c:axPos val="r"/>
        <c:title>
          <c:tx>
            <c:rich>
              <a:bodyPr/>
              <a:lstStyle/>
              <a:p>
                <a:pPr>
                  <a:defRPr/>
                </a:pPr>
                <a:r>
                  <a:rPr lang="sk-SK"/>
                  <a:t>daňovo-odvodové zataženie</a:t>
                </a:r>
              </a:p>
            </c:rich>
          </c:tx>
          <c:layout/>
          <c:overlay val="0"/>
        </c:title>
        <c:numFmt formatCode="#,##0.0" sourceLinked="0"/>
        <c:majorTickMark val="out"/>
        <c:minorTickMark val="none"/>
        <c:tickLblPos val="nextTo"/>
        <c:txPr>
          <a:bodyPr rot="0" vert="horz"/>
          <a:lstStyle/>
          <a:p>
            <a:pPr>
              <a:defRPr/>
            </a:pPr>
            <a:endParaRPr lang="sk-SK"/>
          </a:p>
        </c:txPr>
        <c:crossAx val="329891528"/>
        <c:crosses val="max"/>
        <c:crossBetween val="between"/>
      </c:valAx>
    </c:plotArea>
    <c:legend>
      <c:legendPos val="b"/>
      <c:layout>
        <c:manualLayout>
          <c:xMode val="edge"/>
          <c:yMode val="edge"/>
          <c:x val="8.6628672247915761E-2"/>
          <c:y val="4.6180200757348078E-2"/>
          <c:w val="0.55453683930107744"/>
          <c:h val="0.18029692853278836"/>
        </c:manualLayout>
      </c:layout>
      <c:overlay val="0"/>
      <c:txPr>
        <a:bodyPr/>
        <a:lstStyle/>
        <a:p>
          <a:pPr>
            <a:defRPr sz="1100"/>
          </a:pPr>
          <a:endParaRPr lang="sk-SK"/>
        </a:p>
      </c:txPr>
    </c:legend>
    <c:plotVisOnly val="1"/>
    <c:dispBlanksAs val="gap"/>
    <c:showDLblsOverMax val="0"/>
  </c:chart>
  <c:spPr>
    <a:ln>
      <a:noFill/>
    </a:ln>
  </c:spPr>
  <c:txPr>
    <a:bodyPr/>
    <a:lstStyle/>
    <a:p>
      <a:pPr>
        <a:defRPr sz="1050" b="0" i="0" u="none" strike="noStrike" baseline="0">
          <a:solidFill>
            <a:srgbClr val="000000"/>
          </a:solidFill>
          <a:latin typeface="Arial Narrow" panose="020B0606020202030204" pitchFamily="34" charset="0"/>
          <a:ea typeface="Times New Roman"/>
          <a:cs typeface="Times New Roman"/>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B9194A"/>
            </a:solidFill>
          </c:spPr>
          <c:invertIfNegative val="0"/>
          <c:dPt>
            <c:idx val="4"/>
            <c:invertIfNegative val="0"/>
            <c:bubble3D val="0"/>
            <c:spPr>
              <a:solidFill>
                <a:schemeClr val="accent2">
                  <a:lumMod val="40000"/>
                  <a:lumOff val="60000"/>
                </a:schemeClr>
              </a:solidFill>
            </c:spPr>
          </c:dPt>
          <c:dPt>
            <c:idx val="5"/>
            <c:invertIfNegative val="0"/>
            <c:bubble3D val="0"/>
            <c:spPr>
              <a:solidFill>
                <a:schemeClr val="accent2">
                  <a:lumMod val="40000"/>
                  <a:lumOff val="60000"/>
                </a:schemeClr>
              </a:solidFill>
            </c:spPr>
          </c:dPt>
          <c:dPt>
            <c:idx val="15"/>
            <c:invertIfNegative val="0"/>
            <c:bubble3D val="0"/>
            <c:spPr>
              <a:solidFill>
                <a:schemeClr val="accent2">
                  <a:lumMod val="40000"/>
                  <a:lumOff val="60000"/>
                </a:schemeClr>
              </a:solidFill>
            </c:spPr>
          </c:dPt>
          <c:dPt>
            <c:idx val="17"/>
            <c:invertIfNegative val="0"/>
            <c:bubble3D val="0"/>
            <c:spPr>
              <a:solidFill>
                <a:schemeClr val="accent2">
                  <a:lumMod val="40000"/>
                  <a:lumOff val="60000"/>
                </a:schemeClr>
              </a:solidFill>
            </c:spPr>
          </c:dPt>
          <c:dPt>
            <c:idx val="18"/>
            <c:invertIfNegative val="0"/>
            <c:bubble3D val="0"/>
            <c:spPr>
              <a:solidFill>
                <a:schemeClr val="accent2">
                  <a:lumMod val="40000"/>
                  <a:lumOff val="60000"/>
                </a:schemeClr>
              </a:solidFill>
            </c:spPr>
          </c:dPt>
          <c:dPt>
            <c:idx val="23"/>
            <c:invertIfNegative val="0"/>
            <c:bubble3D val="0"/>
            <c:spPr>
              <a:solidFill>
                <a:srgbClr val="B9194A"/>
              </a:solidFill>
              <a:ln>
                <a:solidFill>
                  <a:schemeClr val="accent2"/>
                </a:solidFill>
              </a:ln>
            </c:spPr>
          </c:dPt>
          <c:dPt>
            <c:idx val="24"/>
            <c:invertIfNegative val="0"/>
            <c:bubble3D val="0"/>
            <c:spPr>
              <a:pattFill prst="wdUpDiag">
                <a:fgClr>
                  <a:srgbClr val="B9194A"/>
                </a:fgClr>
                <a:bgClr>
                  <a:schemeClr val="bg1"/>
                </a:bgClr>
              </a:pattFill>
              <a:ln>
                <a:solidFill>
                  <a:schemeClr val="accent2"/>
                </a:solidFill>
              </a:ln>
            </c:spPr>
          </c:dPt>
          <c:dLbls>
            <c:numFmt formatCode="#,##0.0" sourceLinked="0"/>
            <c:spPr>
              <a:noFill/>
              <a:ln w="25400">
                <a:noFill/>
              </a:ln>
            </c:spPr>
            <c:txPr>
              <a:bodyPr rot="-5400000" vert="horz"/>
              <a:lstStyle/>
              <a:p>
                <a:pPr>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'K3.4.9 ESSPROS testované dávky'!$L$4:$L$31</c:f>
              <c:strCache>
                <c:ptCount val="28"/>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pt idx="27">
                  <c:v>UK</c:v>
                </c:pt>
              </c:strCache>
            </c:strRef>
          </c:cat>
          <c:val>
            <c:numRef>
              <c:f>'K3.4.9 ESSPROS testované dávky'!$M$4:$M$31</c:f>
              <c:numCache>
                <c:formatCode>0.0</c:formatCode>
                <c:ptCount val="28"/>
                <c:pt idx="0">
                  <c:v>5.5854081138256442</c:v>
                </c:pt>
                <c:pt idx="1">
                  <c:v>3.4143112884751123</c:v>
                </c:pt>
                <c:pt idx="2">
                  <c:v>2.4973936929700402</c:v>
                </c:pt>
                <c:pt idx="3">
                  <c:v>33.571532284751441</c:v>
                </c:pt>
                <c:pt idx="4">
                  <c:v>13.7</c:v>
                </c:pt>
                <c:pt idx="5">
                  <c:v>0.5</c:v>
                </c:pt>
                <c:pt idx="6">
                  <c:v>29.697585139069925</c:v>
                </c:pt>
                <c:pt idx="7">
                  <c:v>5.4272590359675181</c:v>
                </c:pt>
                <c:pt idx="8">
                  <c:v>13.940655568565392</c:v>
                </c:pt>
                <c:pt idx="9">
                  <c:v>11.540678300846446</c:v>
                </c:pt>
                <c:pt idx="10">
                  <c:v>4.9453799125912585</c:v>
                </c:pt>
                <c:pt idx="11">
                  <c:v>9.1636240930175834</c:v>
                </c:pt>
                <c:pt idx="12">
                  <c:v>15.997867895810355</c:v>
                </c:pt>
                <c:pt idx="13">
                  <c:v>1.0488206680840171</c:v>
                </c:pt>
                <c:pt idx="14">
                  <c:v>2.7949043758257468</c:v>
                </c:pt>
                <c:pt idx="15">
                  <c:v>4.0999999999999996</c:v>
                </c:pt>
                <c:pt idx="16">
                  <c:v>3.874780962204099</c:v>
                </c:pt>
                <c:pt idx="17">
                  <c:v>13.4</c:v>
                </c:pt>
                <c:pt idx="18">
                  <c:v>16.899999999999999</c:v>
                </c:pt>
                <c:pt idx="19">
                  <c:v>10.652017602131728</c:v>
                </c:pt>
                <c:pt idx="20">
                  <c:v>5.2740848892830483</c:v>
                </c:pt>
                <c:pt idx="21">
                  <c:v>8.8078885223442036</c:v>
                </c:pt>
                <c:pt idx="22">
                  <c:v>3.8475147811420296</c:v>
                </c:pt>
                <c:pt idx="23">
                  <c:v>7.9575925402160497</c:v>
                </c:pt>
                <c:pt idx="24">
                  <c:v>3.9705016830196564</c:v>
                </c:pt>
                <c:pt idx="25">
                  <c:v>6.8217399179092073</c:v>
                </c:pt>
                <c:pt idx="26">
                  <c:v>2.7345182364940763</c:v>
                </c:pt>
                <c:pt idx="27">
                  <c:v>18.204215849991009</c:v>
                </c:pt>
              </c:numCache>
            </c:numRef>
          </c:val>
        </c:ser>
        <c:dLbls>
          <c:showLegendKey val="0"/>
          <c:showVal val="0"/>
          <c:showCatName val="0"/>
          <c:showSerName val="0"/>
          <c:showPercent val="0"/>
          <c:showBubbleSize val="0"/>
        </c:dLbls>
        <c:gapWidth val="38"/>
        <c:axId val="329891920"/>
        <c:axId val="329897800"/>
      </c:barChart>
      <c:catAx>
        <c:axId val="329891920"/>
        <c:scaling>
          <c:orientation val="minMax"/>
        </c:scaling>
        <c:delete val="0"/>
        <c:axPos val="b"/>
        <c:numFmt formatCode="General" sourceLinked="1"/>
        <c:majorTickMark val="out"/>
        <c:minorTickMark val="none"/>
        <c:tickLblPos val="nextTo"/>
        <c:spPr>
          <a:solidFill>
            <a:schemeClr val="bg1"/>
          </a:solidFill>
        </c:spPr>
        <c:crossAx val="329897800"/>
        <c:crosses val="autoZero"/>
        <c:auto val="1"/>
        <c:lblAlgn val="ctr"/>
        <c:lblOffset val="100"/>
        <c:noMultiLvlLbl val="0"/>
      </c:catAx>
      <c:valAx>
        <c:axId val="329897800"/>
        <c:scaling>
          <c:orientation val="minMax"/>
        </c:scaling>
        <c:delete val="0"/>
        <c:axPos val="l"/>
        <c:majorGridlines/>
        <c:title>
          <c:tx>
            <c:rich>
              <a:bodyPr rot="0" vert="horz"/>
              <a:lstStyle/>
              <a:p>
                <a:pPr>
                  <a:defRPr/>
                </a:pPr>
                <a:r>
                  <a:rPr lang="sk-SK"/>
                  <a:t>%</a:t>
                </a:r>
              </a:p>
            </c:rich>
          </c:tx>
          <c:layout/>
          <c:overlay val="0"/>
        </c:title>
        <c:numFmt formatCode="0.0" sourceLinked="1"/>
        <c:majorTickMark val="out"/>
        <c:minorTickMark val="none"/>
        <c:tickLblPos val="nextTo"/>
        <c:crossAx val="329891920"/>
        <c:crosses val="autoZero"/>
        <c:crossBetween val="between"/>
      </c:valAx>
    </c:plotArea>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5161078504"/>
          <c:y val="5.6230699627436834E-2"/>
          <c:w val="0.85547650575413747"/>
          <c:h val="0.71688440429082045"/>
        </c:manualLayout>
      </c:layout>
      <c:lineChart>
        <c:grouping val="standard"/>
        <c:varyColors val="0"/>
        <c:ser>
          <c:idx val="0"/>
          <c:order val="0"/>
          <c:tx>
            <c:strRef>
              <c:f>'K3.4 Sociálna pomoc'!$H$37</c:f>
              <c:strCache>
                <c:ptCount val="1"/>
                <c:pt idx="0">
                  <c:v>2017</c:v>
                </c:pt>
              </c:strCache>
            </c:strRef>
          </c:tx>
          <c:spPr>
            <a:ln w="25400">
              <a:solidFill>
                <a:srgbClr val="E02C64"/>
              </a:solidFill>
            </a:ln>
          </c:spPr>
          <c:marker>
            <c:spPr>
              <a:solidFill>
                <a:srgbClr val="E02C64"/>
              </a:solidFill>
              <a:ln>
                <a:solidFill>
                  <a:srgbClr val="E02C64"/>
                </a:solidFill>
              </a:ln>
            </c:spPr>
          </c:marker>
          <c:cat>
            <c:strRef>
              <c:f>'K3.4 Sociálna pomoc'!$G$38:$G$49</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pomoc'!$H$38:$H$49</c:f>
              <c:numCache>
                <c:formatCode>General</c:formatCode>
                <c:ptCount val="12"/>
                <c:pt idx="0">
                  <c:v>97513</c:v>
                </c:pt>
                <c:pt idx="1">
                  <c:v>96506</c:v>
                </c:pt>
                <c:pt idx="2">
                  <c:v>95868</c:v>
                </c:pt>
                <c:pt idx="3">
                  <c:v>94910</c:v>
                </c:pt>
                <c:pt idx="4">
                  <c:v>92491</c:v>
                </c:pt>
                <c:pt idx="5">
                  <c:v>90095</c:v>
                </c:pt>
                <c:pt idx="6">
                  <c:v>86132</c:v>
                </c:pt>
                <c:pt idx="7">
                  <c:v>82673</c:v>
                </c:pt>
                <c:pt idx="8">
                  <c:v>80886</c:v>
                </c:pt>
                <c:pt idx="9">
                  <c:v>79611</c:v>
                </c:pt>
                <c:pt idx="10">
                  <c:v>78076</c:v>
                </c:pt>
                <c:pt idx="11">
                  <c:v>77961</c:v>
                </c:pt>
              </c:numCache>
            </c:numRef>
          </c:val>
          <c:smooth val="0"/>
          <c:extLst xmlns:c16r2="http://schemas.microsoft.com/office/drawing/2015/06/chart">
            <c:ext xmlns:c16="http://schemas.microsoft.com/office/drawing/2014/chart" uri="{C3380CC4-5D6E-409C-BE32-E72D297353CC}">
              <c16:uniqueId val="{00000000-574E-4FD8-BF9E-5759F9067377}"/>
            </c:ext>
          </c:extLst>
        </c:ser>
        <c:ser>
          <c:idx val="1"/>
          <c:order val="1"/>
          <c:tx>
            <c:strRef>
              <c:f>'K3.4 Sociálna pomoc'!$I$37</c:f>
              <c:strCache>
                <c:ptCount val="1"/>
                <c:pt idx="0">
                  <c:v>2018</c:v>
                </c:pt>
              </c:strCache>
            </c:strRef>
          </c:tx>
          <c:spPr>
            <a:ln w="25400">
              <a:solidFill>
                <a:srgbClr val="B7194B"/>
              </a:solidFill>
            </a:ln>
          </c:spPr>
          <c:marker>
            <c:spPr>
              <a:solidFill>
                <a:srgbClr val="B7194B"/>
              </a:solidFill>
              <a:ln>
                <a:solidFill>
                  <a:srgbClr val="B7194B"/>
                </a:solidFill>
              </a:ln>
            </c:spPr>
          </c:marker>
          <c:cat>
            <c:strRef>
              <c:f>'K3.4 Sociálna pomoc'!$G$38:$G$49</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pomoc'!$I$38:$I$49</c:f>
              <c:numCache>
                <c:formatCode>#,##0</c:formatCode>
                <c:ptCount val="12"/>
                <c:pt idx="0">
                  <c:v>77318</c:v>
                </c:pt>
                <c:pt idx="1">
                  <c:v>76612</c:v>
                </c:pt>
                <c:pt idx="2">
                  <c:v>76801</c:v>
                </c:pt>
                <c:pt idx="3">
                  <c:v>76374</c:v>
                </c:pt>
                <c:pt idx="4">
                  <c:v>74880</c:v>
                </c:pt>
                <c:pt idx="5">
                  <c:v>73127</c:v>
                </c:pt>
                <c:pt idx="6">
                  <c:v>71181</c:v>
                </c:pt>
                <c:pt idx="7">
                  <c:v>69747</c:v>
                </c:pt>
                <c:pt idx="8">
                  <c:v>67959</c:v>
                </c:pt>
                <c:pt idx="9">
                  <c:v>67366</c:v>
                </c:pt>
                <c:pt idx="10">
                  <c:v>66462</c:v>
                </c:pt>
                <c:pt idx="11">
                  <c:v>66466</c:v>
                </c:pt>
              </c:numCache>
            </c:numRef>
          </c:val>
          <c:smooth val="0"/>
          <c:extLst xmlns:c16r2="http://schemas.microsoft.com/office/drawing/2015/06/chart">
            <c:ext xmlns:c16="http://schemas.microsoft.com/office/drawing/2014/chart" uri="{C3380CC4-5D6E-409C-BE32-E72D297353CC}">
              <c16:uniqueId val="{00000001-574E-4FD8-BF9E-5759F9067377}"/>
            </c:ext>
          </c:extLst>
        </c:ser>
        <c:dLbls>
          <c:showLegendKey val="0"/>
          <c:showVal val="0"/>
          <c:showCatName val="0"/>
          <c:showSerName val="0"/>
          <c:showPercent val="0"/>
          <c:showBubbleSize val="0"/>
        </c:dLbls>
        <c:marker val="1"/>
        <c:smooth val="0"/>
        <c:axId val="324033944"/>
        <c:axId val="324030808"/>
      </c:lineChart>
      <c:catAx>
        <c:axId val="324033944"/>
        <c:scaling>
          <c:orientation val="minMax"/>
        </c:scaling>
        <c:delete val="0"/>
        <c:axPos val="b"/>
        <c:numFmt formatCode="General" sourceLinked="1"/>
        <c:majorTickMark val="out"/>
        <c:minorTickMark val="none"/>
        <c:tickLblPos val="nextTo"/>
        <c:txPr>
          <a:bodyPr rot="-1380000"/>
          <a:lstStyle/>
          <a:p>
            <a:pPr>
              <a:defRPr/>
            </a:pPr>
            <a:endParaRPr lang="sk-SK"/>
          </a:p>
        </c:txPr>
        <c:crossAx val="324030808"/>
        <c:crosses val="autoZero"/>
        <c:auto val="1"/>
        <c:lblAlgn val="ctr"/>
        <c:lblOffset val="100"/>
        <c:noMultiLvlLbl val="0"/>
      </c:catAx>
      <c:valAx>
        <c:axId val="324030808"/>
        <c:scaling>
          <c:orientation val="minMax"/>
          <c:min val="60000"/>
        </c:scaling>
        <c:delete val="0"/>
        <c:axPos val="l"/>
        <c:majorGridlines/>
        <c:numFmt formatCode="#,##0" sourceLinked="0"/>
        <c:majorTickMark val="out"/>
        <c:minorTickMark val="none"/>
        <c:tickLblPos val="nextTo"/>
        <c:crossAx val="324033944"/>
        <c:crosses val="autoZero"/>
        <c:crossBetween val="between"/>
      </c:valAx>
    </c:plotArea>
    <c:legend>
      <c:legendPos val="l"/>
      <c:layout>
        <c:manualLayout>
          <c:xMode val="edge"/>
          <c:yMode val="edge"/>
          <c:x val="0.13179784844268602"/>
          <c:y val="0.68083216275543301"/>
          <c:w val="0.20562324220436098"/>
          <c:h val="8.6897689343660198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00437445319363E-2"/>
          <c:y val="5.0925925925925923E-2"/>
          <c:w val="0.84859645669291361"/>
          <c:h val="0.73738412698412692"/>
        </c:manualLayout>
      </c:layout>
      <c:barChart>
        <c:barDir val="col"/>
        <c:grouping val="clustered"/>
        <c:varyColors val="0"/>
        <c:ser>
          <c:idx val="2"/>
          <c:order val="0"/>
          <c:tx>
            <c:strRef>
              <c:f>'K3.4.9 ESSPROS dôchodky'!$N$3</c:f>
              <c:strCache>
                <c:ptCount val="1"/>
                <c:pt idx="0">
                  <c:v>v PPS na osobu</c:v>
                </c:pt>
              </c:strCache>
            </c:strRef>
          </c:tx>
          <c:spPr>
            <a:solidFill>
              <a:schemeClr val="bg1">
                <a:lumMod val="75000"/>
              </a:schemeClr>
            </a:solidFill>
            <a:ln w="12700">
              <a:solidFill>
                <a:schemeClr val="bg1">
                  <a:lumMod val="50000"/>
                </a:schemeClr>
              </a:solidFill>
            </a:ln>
          </c:spPr>
          <c:invertIfNegative val="0"/>
          <c:dPt>
            <c:idx val="7"/>
            <c:invertIfNegative val="0"/>
            <c:bubble3D val="0"/>
          </c:dPt>
          <c:dPt>
            <c:idx val="23"/>
            <c:invertIfNegative val="0"/>
            <c:bubble3D val="0"/>
          </c:dPt>
          <c:dPt>
            <c:idx val="24"/>
            <c:invertIfNegative val="0"/>
            <c:bubble3D val="0"/>
            <c:spPr>
              <a:pattFill prst="wdUpDiag">
                <a:fgClr>
                  <a:schemeClr val="bg1">
                    <a:lumMod val="75000"/>
                  </a:schemeClr>
                </a:fgClr>
                <a:bgClr>
                  <a:schemeClr val="bg1"/>
                </a:bgClr>
              </a:pattFill>
              <a:ln w="12700">
                <a:solidFill>
                  <a:schemeClr val="bg1">
                    <a:lumMod val="50000"/>
                  </a:schemeClr>
                </a:solidFill>
              </a:ln>
            </c:spPr>
          </c:dPt>
          <c:dPt>
            <c:idx val="26"/>
            <c:invertIfNegative val="0"/>
            <c:bubble3D val="0"/>
          </c:dPt>
          <c:cat>
            <c:strRef>
              <c:f>'K3.4.9 ESSPROS dôchodky'!$M$4:$M$31</c:f>
              <c:strCache>
                <c:ptCount val="28"/>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pt idx="27">
                  <c:v>UK</c:v>
                </c:pt>
              </c:strCache>
            </c:strRef>
          </c:cat>
          <c:val>
            <c:numRef>
              <c:f>'K3.4.9 ESSPROS dôchodky'!$N$4:$N$31</c:f>
              <c:numCache>
                <c:formatCode>#,##0.00</c:formatCode>
                <c:ptCount val="28"/>
                <c:pt idx="0">
                  <c:v>4245.6400000000003</c:v>
                </c:pt>
                <c:pt idx="1">
                  <c:v>1314.78</c:v>
                </c:pt>
                <c:pt idx="2">
                  <c:v>2328.94</c:v>
                </c:pt>
                <c:pt idx="3">
                  <c:v>4443.63</c:v>
                </c:pt>
                <c:pt idx="4">
                  <c:v>4395.99</c:v>
                </c:pt>
                <c:pt idx="5">
                  <c:v>1841.41</c:v>
                </c:pt>
                <c:pt idx="6">
                  <c:v>2600.46</c:v>
                </c:pt>
                <c:pt idx="7">
                  <c:v>3487.7</c:v>
                </c:pt>
                <c:pt idx="8">
                  <c:v>3264.06</c:v>
                </c:pt>
                <c:pt idx="9">
                  <c:v>4770.16</c:v>
                </c:pt>
                <c:pt idx="10">
                  <c:v>1900.09</c:v>
                </c:pt>
                <c:pt idx="11">
                  <c:v>4433.71</c:v>
                </c:pt>
                <c:pt idx="12">
                  <c:v>2416.64</c:v>
                </c:pt>
                <c:pt idx="13">
                  <c:v>1461.3</c:v>
                </c:pt>
                <c:pt idx="14">
                  <c:v>1582.58</c:v>
                </c:pt>
                <c:pt idx="15">
                  <c:v>6282.05</c:v>
                </c:pt>
                <c:pt idx="16">
                  <c:v>1778.17</c:v>
                </c:pt>
                <c:pt idx="17">
                  <c:v>2072.59</c:v>
                </c:pt>
                <c:pt idx="18">
                  <c:v>4737.42</c:v>
                </c:pt>
                <c:pt idx="19">
                  <c:v>5322.79</c:v>
                </c:pt>
                <c:pt idx="20">
                  <c:v>2522.7600000000002</c:v>
                </c:pt>
                <c:pt idx="21">
                  <c:v>3233.03</c:v>
                </c:pt>
                <c:pt idx="22">
                  <c:v>1465.42</c:v>
                </c:pt>
                <c:pt idx="23">
                  <c:v>2515.08</c:v>
                </c:pt>
                <c:pt idx="24">
                  <c:v>1993.7</c:v>
                </c:pt>
                <c:pt idx="25">
                  <c:v>4311.8100000000004</c:v>
                </c:pt>
                <c:pt idx="26">
                  <c:v>3909.46</c:v>
                </c:pt>
                <c:pt idx="27">
                  <c:v>3198.38</c:v>
                </c:pt>
              </c:numCache>
            </c:numRef>
          </c:val>
        </c:ser>
        <c:ser>
          <c:idx val="0"/>
          <c:order val="1"/>
          <c:tx>
            <c:strRef>
              <c:f>'K3.4.9 ESSPROS dôchodky'!$O$3</c:f>
              <c:strCache>
                <c:ptCount val="1"/>
                <c:pt idx="0">
                  <c:v>eur na obyvateľa (v s.c.  2010)</c:v>
                </c:pt>
              </c:strCache>
            </c:strRef>
          </c:tx>
          <c:spPr>
            <a:solidFill>
              <a:srgbClr val="E85E89"/>
            </a:solidFill>
            <a:ln>
              <a:solidFill>
                <a:schemeClr val="bg1">
                  <a:lumMod val="50000"/>
                </a:schemeClr>
              </a:solidFill>
            </a:ln>
          </c:spPr>
          <c:invertIfNegative val="0"/>
          <c:dPt>
            <c:idx val="7"/>
            <c:invertIfNegative val="0"/>
            <c:bubble3D val="0"/>
          </c:dPt>
          <c:dPt>
            <c:idx val="23"/>
            <c:invertIfNegative val="0"/>
            <c:bubble3D val="0"/>
          </c:dPt>
          <c:dPt>
            <c:idx val="24"/>
            <c:invertIfNegative val="0"/>
            <c:bubble3D val="0"/>
            <c:spPr>
              <a:pattFill prst="wdDnDiag">
                <a:fgClr>
                  <a:srgbClr val="E85E89"/>
                </a:fgClr>
                <a:bgClr>
                  <a:schemeClr val="bg1"/>
                </a:bgClr>
              </a:pattFill>
              <a:ln>
                <a:solidFill>
                  <a:schemeClr val="bg1">
                    <a:lumMod val="50000"/>
                  </a:schemeClr>
                </a:solidFill>
              </a:ln>
            </c:spPr>
          </c:dPt>
          <c:dPt>
            <c:idx val="26"/>
            <c:invertIfNegative val="0"/>
            <c:bubble3D val="0"/>
          </c:dPt>
          <c:cat>
            <c:strRef>
              <c:f>'K3.4.9 ESSPROS dôchodky'!$M$4:$M$31</c:f>
              <c:strCache>
                <c:ptCount val="28"/>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pt idx="27">
                  <c:v>UK</c:v>
                </c:pt>
              </c:strCache>
            </c:strRef>
          </c:cat>
          <c:val>
            <c:numRef>
              <c:f>'K3.4.9 ESSPROS dôchodky'!$O$4:$O$31</c:f>
              <c:numCache>
                <c:formatCode>#,##0.00</c:formatCode>
                <c:ptCount val="28"/>
                <c:pt idx="0">
                  <c:v>4285.54</c:v>
                </c:pt>
                <c:pt idx="1">
                  <c:v>531.87</c:v>
                </c:pt>
                <c:pt idx="2">
                  <c:v>1407.2</c:v>
                </c:pt>
                <c:pt idx="3">
                  <c:v>5911.16</c:v>
                </c:pt>
                <c:pt idx="4">
                  <c:v>4183.68</c:v>
                </c:pt>
                <c:pt idx="5">
                  <c:v>1109.3599999999999</c:v>
                </c:pt>
                <c:pt idx="6">
                  <c:v>3065.4</c:v>
                </c:pt>
                <c:pt idx="7">
                  <c:v>3032.62</c:v>
                </c:pt>
                <c:pt idx="8">
                  <c:v>2856.54</c:v>
                </c:pt>
                <c:pt idx="9">
                  <c:v>4867.63</c:v>
                </c:pt>
                <c:pt idx="10">
                  <c:v>1148.6099999999999</c:v>
                </c:pt>
                <c:pt idx="11">
                  <c:v>4219.3100000000004</c:v>
                </c:pt>
                <c:pt idx="12">
                  <c:v>2171.34</c:v>
                </c:pt>
                <c:pt idx="13">
                  <c:v>863.86</c:v>
                </c:pt>
                <c:pt idx="14">
                  <c:v>839.19</c:v>
                </c:pt>
                <c:pt idx="15">
                  <c:v>7882.74</c:v>
                </c:pt>
                <c:pt idx="16">
                  <c:v>995.83</c:v>
                </c:pt>
                <c:pt idx="17">
                  <c:v>1545.15</c:v>
                </c:pt>
                <c:pt idx="18">
                  <c:v>5088.8599999999997</c:v>
                </c:pt>
                <c:pt idx="19">
                  <c:v>5184.54</c:v>
                </c:pt>
                <c:pt idx="20">
                  <c:v>1304.53</c:v>
                </c:pt>
                <c:pt idx="21">
                  <c:v>2511.84</c:v>
                </c:pt>
                <c:pt idx="22">
                  <c:v>623.67999999999995</c:v>
                </c:pt>
                <c:pt idx="23">
                  <c:v>1993.1</c:v>
                </c:pt>
                <c:pt idx="24">
                  <c:v>1166.8599999999999</c:v>
                </c:pt>
                <c:pt idx="25">
                  <c:v>4748.46</c:v>
                </c:pt>
                <c:pt idx="26">
                  <c:v>4783.79</c:v>
                </c:pt>
                <c:pt idx="27">
                  <c:v>3410</c:v>
                </c:pt>
              </c:numCache>
            </c:numRef>
          </c:val>
        </c:ser>
        <c:dLbls>
          <c:showLegendKey val="0"/>
          <c:showVal val="0"/>
          <c:showCatName val="0"/>
          <c:showSerName val="0"/>
          <c:showPercent val="0"/>
          <c:showBubbleSize val="0"/>
        </c:dLbls>
        <c:gapWidth val="60"/>
        <c:axId val="329892312"/>
        <c:axId val="329892704"/>
      </c:barChart>
      <c:lineChart>
        <c:grouping val="standard"/>
        <c:varyColors val="0"/>
        <c:ser>
          <c:idx val="1"/>
          <c:order val="2"/>
          <c:tx>
            <c:strRef>
              <c:f>'K3.4.9 ESSPROS dôchodky'!$P$3</c:f>
              <c:strCache>
                <c:ptCount val="1"/>
                <c:pt idx="0">
                  <c:v>% HDP</c:v>
                </c:pt>
              </c:strCache>
            </c:strRef>
          </c:tx>
          <c:spPr>
            <a:ln>
              <a:noFill/>
            </a:ln>
          </c:spPr>
          <c:marker>
            <c:symbol val="triangle"/>
            <c:size val="7"/>
            <c:spPr>
              <a:solidFill>
                <a:schemeClr val="bg1">
                  <a:lumMod val="75000"/>
                </a:schemeClr>
              </a:solidFill>
              <a:ln w="12700">
                <a:solidFill>
                  <a:srgbClr val="B7194B"/>
                </a:solidFill>
              </a:ln>
            </c:spPr>
          </c:marker>
          <c:dLbls>
            <c:dLbl>
              <c:idx val="18"/>
              <c:layout>
                <c:manualLayout>
                  <c:x val="-3.1226328407473296E-2"/>
                  <c:y val="-5.683598193339413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0"/>
              <c:spPr/>
              <c:txPr>
                <a:bodyPr rot="-5400000" vert="horz"/>
                <a:lstStyle/>
                <a:p>
                  <a:pPr>
                    <a:defRPr/>
                  </a:pPr>
                  <a:endParaRPr lang="sk-SK"/>
                </a:p>
              </c:txPr>
              <c:dLblPos val="t"/>
              <c:showLegendKey val="0"/>
              <c:showVal val="1"/>
              <c:showCatName val="0"/>
              <c:showSerName val="0"/>
              <c:showPercent val="0"/>
              <c:showBubbleSize val="0"/>
            </c:dLbl>
            <c:dLbl>
              <c:idx val="32"/>
              <c:layout>
                <c:manualLayout>
                  <c:x val="-2.9021527777777802E-2"/>
                  <c:y val="-0.16948452380952381"/>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rot="-5400000" vert="horz"/>
              <a:lstStyle/>
              <a:p>
                <a:pPr>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'K3.4.9 ESSPROS dôchodky'!$M$4:$M$31</c:f>
              <c:strCache>
                <c:ptCount val="28"/>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pt idx="27">
                  <c:v>UK</c:v>
                </c:pt>
              </c:strCache>
            </c:strRef>
          </c:cat>
          <c:val>
            <c:numRef>
              <c:f>'K3.4.9 ESSPROS dôchodky'!$P$4:$P$31</c:f>
              <c:numCache>
                <c:formatCode>#\ ##0.0</c:formatCode>
                <c:ptCount val="28"/>
                <c:pt idx="0">
                  <c:v>12.5</c:v>
                </c:pt>
                <c:pt idx="1">
                  <c:v>8.4</c:v>
                </c:pt>
                <c:pt idx="2">
                  <c:v>8.4</c:v>
                </c:pt>
                <c:pt idx="3">
                  <c:v>12.6</c:v>
                </c:pt>
                <c:pt idx="4">
                  <c:v>11.8</c:v>
                </c:pt>
                <c:pt idx="5">
                  <c:v>7.9</c:v>
                </c:pt>
                <c:pt idx="6">
                  <c:v>5.7</c:v>
                </c:pt>
                <c:pt idx="7">
                  <c:v>17.5</c:v>
                </c:pt>
                <c:pt idx="8">
                  <c:v>12.6</c:v>
                </c:pt>
                <c:pt idx="9">
                  <c:v>15.1</c:v>
                </c:pt>
                <c:pt idx="10">
                  <c:v>10.4</c:v>
                </c:pt>
                <c:pt idx="11">
                  <c:v>16.100000000000001</c:v>
                </c:pt>
                <c:pt idx="12">
                  <c:v>10</c:v>
                </c:pt>
                <c:pt idx="13">
                  <c:v>7.6</c:v>
                </c:pt>
                <c:pt idx="14">
                  <c:v>6.8</c:v>
                </c:pt>
                <c:pt idx="15">
                  <c:v>9.4</c:v>
                </c:pt>
                <c:pt idx="16">
                  <c:v>8.6</c:v>
                </c:pt>
                <c:pt idx="17">
                  <c:v>7.4</c:v>
                </c:pt>
                <c:pt idx="18">
                  <c:v>13</c:v>
                </c:pt>
                <c:pt idx="19">
                  <c:v>14.4</c:v>
                </c:pt>
                <c:pt idx="20">
                  <c:v>11.4</c:v>
                </c:pt>
                <c:pt idx="21">
                  <c:v>14.6</c:v>
                </c:pt>
                <c:pt idx="22">
                  <c:v>7.9</c:v>
                </c:pt>
                <c:pt idx="23">
                  <c:v>10.6</c:v>
                </c:pt>
                <c:pt idx="24">
                  <c:v>8.5</c:v>
                </c:pt>
                <c:pt idx="25">
                  <c:v>13.5</c:v>
                </c:pt>
                <c:pt idx="26">
                  <c:v>11.3</c:v>
                </c:pt>
                <c:pt idx="27">
                  <c:v>10.8</c:v>
                </c:pt>
              </c:numCache>
            </c:numRef>
          </c:val>
          <c:smooth val="0"/>
        </c:ser>
        <c:dLbls>
          <c:showLegendKey val="0"/>
          <c:showVal val="0"/>
          <c:showCatName val="0"/>
          <c:showSerName val="0"/>
          <c:showPercent val="0"/>
          <c:showBubbleSize val="0"/>
        </c:dLbls>
        <c:marker val="1"/>
        <c:smooth val="0"/>
        <c:axId val="329895056"/>
        <c:axId val="329886432"/>
      </c:lineChart>
      <c:catAx>
        <c:axId val="329892312"/>
        <c:scaling>
          <c:orientation val="minMax"/>
        </c:scaling>
        <c:delete val="0"/>
        <c:axPos val="b"/>
        <c:majorGridlines/>
        <c:numFmt formatCode="General" sourceLinked="1"/>
        <c:majorTickMark val="out"/>
        <c:minorTickMark val="none"/>
        <c:tickLblPos val="nextTo"/>
        <c:txPr>
          <a:bodyPr rot="-5400000" vert="horz"/>
          <a:lstStyle/>
          <a:p>
            <a:pPr>
              <a:defRPr/>
            </a:pPr>
            <a:endParaRPr lang="sk-SK"/>
          </a:p>
        </c:txPr>
        <c:crossAx val="329892704"/>
        <c:crosses val="autoZero"/>
        <c:auto val="1"/>
        <c:lblAlgn val="ctr"/>
        <c:lblOffset val="100"/>
        <c:noMultiLvlLbl val="0"/>
      </c:catAx>
      <c:valAx>
        <c:axId val="329892704"/>
        <c:scaling>
          <c:orientation val="minMax"/>
        </c:scaling>
        <c:delete val="0"/>
        <c:axPos val="l"/>
        <c:majorGridlines/>
        <c:numFmt formatCode="#,##0" sourceLinked="0"/>
        <c:majorTickMark val="out"/>
        <c:minorTickMark val="none"/>
        <c:tickLblPos val="nextTo"/>
        <c:crossAx val="329892312"/>
        <c:crosses val="autoZero"/>
        <c:crossBetween val="between"/>
      </c:valAx>
      <c:catAx>
        <c:axId val="329895056"/>
        <c:scaling>
          <c:orientation val="minMax"/>
        </c:scaling>
        <c:delete val="1"/>
        <c:axPos val="b"/>
        <c:numFmt formatCode="General" sourceLinked="1"/>
        <c:majorTickMark val="out"/>
        <c:minorTickMark val="none"/>
        <c:tickLblPos val="nextTo"/>
        <c:crossAx val="329886432"/>
        <c:crosses val="autoZero"/>
        <c:auto val="1"/>
        <c:lblAlgn val="ctr"/>
        <c:lblOffset val="100"/>
        <c:noMultiLvlLbl val="0"/>
      </c:catAx>
      <c:valAx>
        <c:axId val="329886432"/>
        <c:scaling>
          <c:orientation val="minMax"/>
          <c:max val="20"/>
        </c:scaling>
        <c:delete val="0"/>
        <c:axPos val="r"/>
        <c:numFmt formatCode="#\ ##0.0" sourceLinked="1"/>
        <c:majorTickMark val="out"/>
        <c:minorTickMark val="none"/>
        <c:tickLblPos val="nextTo"/>
        <c:crossAx val="329895056"/>
        <c:crosses val="max"/>
        <c:crossBetween val="between"/>
      </c:valAx>
    </c:plotArea>
    <c:legend>
      <c:legendPos val="b"/>
      <c:layout>
        <c:manualLayout>
          <c:xMode val="edge"/>
          <c:yMode val="edge"/>
          <c:x val="0.1028819331467864"/>
          <c:y val="0.91679369347124295"/>
          <c:w val="0.64314145029391989"/>
          <c:h val="7.8939888611484599E-2"/>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4.9937593806777821E-2"/>
          <c:y val="0.11177064405410862"/>
          <c:w val="0.92173049898507753"/>
          <c:h val="0.80695098633032869"/>
        </c:manualLayout>
      </c:layout>
      <c:pie3DChart>
        <c:varyColors val="0"/>
        <c:ser>
          <c:idx val="0"/>
          <c:order val="0"/>
          <c:explosion val="30"/>
          <c:dPt>
            <c:idx val="0"/>
            <c:bubble3D val="0"/>
            <c:spPr>
              <a:solidFill>
                <a:schemeClr val="tx1">
                  <a:lumMod val="50000"/>
                  <a:lumOff val="50000"/>
                </a:schemeClr>
              </a:solidFill>
            </c:spPr>
          </c:dPt>
          <c:dPt>
            <c:idx val="1"/>
            <c:bubble3D val="0"/>
            <c:spPr>
              <a:solidFill>
                <a:srgbClr val="B7194B"/>
              </a:solidFill>
            </c:spPr>
          </c:dPt>
          <c:dPt>
            <c:idx val="2"/>
            <c:bubble3D val="0"/>
            <c:explosion val="21"/>
            <c:spPr>
              <a:solidFill>
                <a:srgbClr val="E85E89"/>
              </a:solidFill>
            </c:spPr>
          </c:dPt>
          <c:dPt>
            <c:idx val="3"/>
            <c:bubble3D val="0"/>
            <c:explosion val="19"/>
            <c:spPr>
              <a:solidFill>
                <a:srgbClr val="FAACBF"/>
              </a:solidFill>
            </c:spPr>
          </c:dPt>
          <c:dPt>
            <c:idx val="4"/>
            <c:bubble3D val="0"/>
            <c:spPr>
              <a:solidFill>
                <a:schemeClr val="bg1">
                  <a:lumMod val="75000"/>
                </a:schemeClr>
              </a:solidFill>
            </c:spPr>
          </c:dPt>
          <c:dLbls>
            <c:dLbl>
              <c:idx val="1"/>
              <c:layout>
                <c:manualLayout>
                  <c:x val="1.3891954006668877E-2"/>
                  <c:y val="-1.39198478695336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144914241691235E-2"/>
                  <c:y val="-0.1349832344412958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663911507311068E-4"/>
                  <c:y val="-0.3413374953179543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4238780614353516E-3"/>
                  <c:y val="4.763431811267817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'Príloha ku kapitole 3 - 1.časť'!$G$261:$G$265</c:f>
              <c:strCache>
                <c:ptCount val="5"/>
                <c:pt idx="0">
                  <c:v>do 20 rokov</c:v>
                </c:pt>
                <c:pt idx="1">
                  <c:v>od 21 do 30 rokov</c:v>
                </c:pt>
                <c:pt idx="2">
                  <c:v>od 31 do 40 rokov</c:v>
                </c:pt>
                <c:pt idx="3">
                  <c:v>od 41 do 50 rokov</c:v>
                </c:pt>
                <c:pt idx="4">
                  <c:v>od 51 rokov</c:v>
                </c:pt>
              </c:strCache>
            </c:strRef>
          </c:cat>
          <c:val>
            <c:numRef>
              <c:f>'Príloha ku kapitole 3 - 1.časť'!$I$261:$I$265</c:f>
              <c:numCache>
                <c:formatCode>0.0%</c:formatCode>
                <c:ptCount val="5"/>
                <c:pt idx="0">
                  <c:v>3.6745749129927078E-3</c:v>
                </c:pt>
                <c:pt idx="1">
                  <c:v>0.14373261786908267</c:v>
                </c:pt>
                <c:pt idx="2">
                  <c:v>0.35295549166094686</c:v>
                </c:pt>
                <c:pt idx="3">
                  <c:v>0.33388346636244648</c:v>
                </c:pt>
                <c:pt idx="4">
                  <c:v>0.16575384919453129</c:v>
                </c:pt>
              </c:numCache>
            </c:numRef>
          </c:val>
          <c:extLst xmlns:c16r2="http://schemas.microsoft.com/office/drawing/2015/06/chart">
            <c:ext xmlns:c16="http://schemas.microsoft.com/office/drawing/2014/chart" uri="{C3380CC4-5D6E-409C-BE32-E72D297353CC}">
              <c16:uniqueId val="{00000004-07DD-456A-91CC-766EA691FBBE}"/>
            </c:ext>
          </c:extLst>
        </c:ser>
        <c:dLbls>
          <c:showLegendKey val="0"/>
          <c:showVal val="0"/>
          <c:showCatName val="0"/>
          <c:showSerName val="0"/>
          <c:showPercent val="0"/>
          <c:showBubbleSize val="0"/>
          <c:showLeaderLines val="1"/>
        </c:dLbls>
      </c:pie3DChart>
    </c:plotArea>
    <c:legend>
      <c:legendPos val="r"/>
      <c:layout>
        <c:manualLayout>
          <c:xMode val="edge"/>
          <c:yMode val="edge"/>
          <c:x val="0"/>
          <c:y val="0.58653222645811809"/>
          <c:w val="0.23119101499514411"/>
          <c:h val="0.41283251458499387"/>
        </c:manualLayout>
      </c:layout>
      <c:overlay val="0"/>
      <c:spPr>
        <a:noFill/>
        <a:ln>
          <a:noFill/>
        </a:ln>
        <a:effectLst/>
      </c:spPr>
    </c:legend>
    <c:plotVisOnly val="1"/>
    <c:dispBlanksAs val="zero"/>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27979797053897E-2"/>
          <c:y val="3.8422602293865959E-2"/>
          <c:w val="0.84313833121212622"/>
          <c:h val="0.72170209973753296"/>
        </c:manualLayout>
      </c:layout>
      <c:barChart>
        <c:barDir val="bar"/>
        <c:grouping val="clustered"/>
        <c:varyColors val="0"/>
        <c:ser>
          <c:idx val="0"/>
          <c:order val="1"/>
          <c:spPr>
            <a:solidFill>
              <a:schemeClr val="accent1"/>
            </a:solidFill>
            <a:ln>
              <a:noFill/>
            </a:ln>
            <a:effectLst/>
          </c:spPr>
          <c:invertIfNegative val="0"/>
          <c:cat>
            <c:numRef>
              <c:f>'Príloha ku kapitole 3 - 1.časť'!$H$275:$H$345</c:f>
              <c:numCache>
                <c:formatCode>General</c:formatCode>
                <c:ptCount val="7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pt idx="51">
                  <c:v>66</c:v>
                </c:pt>
                <c:pt idx="52">
                  <c:v>67</c:v>
                </c:pt>
                <c:pt idx="53">
                  <c:v>68</c:v>
                </c:pt>
                <c:pt idx="54">
                  <c:v>69</c:v>
                </c:pt>
                <c:pt idx="55">
                  <c:v>70</c:v>
                </c:pt>
                <c:pt idx="56">
                  <c:v>71</c:v>
                </c:pt>
                <c:pt idx="57">
                  <c:v>72</c:v>
                </c:pt>
                <c:pt idx="58">
                  <c:v>73</c:v>
                </c:pt>
                <c:pt idx="59">
                  <c:v>74</c:v>
                </c:pt>
                <c:pt idx="60">
                  <c:v>75</c:v>
                </c:pt>
                <c:pt idx="61">
                  <c:v>76</c:v>
                </c:pt>
                <c:pt idx="62">
                  <c:v>77</c:v>
                </c:pt>
                <c:pt idx="63">
                  <c:v>78</c:v>
                </c:pt>
                <c:pt idx="64">
                  <c:v>79</c:v>
                </c:pt>
                <c:pt idx="65">
                  <c:v>80</c:v>
                </c:pt>
                <c:pt idx="66">
                  <c:v>81</c:v>
                </c:pt>
                <c:pt idx="67">
                  <c:v>82</c:v>
                </c:pt>
                <c:pt idx="68">
                  <c:v>83</c:v>
                </c:pt>
                <c:pt idx="69">
                  <c:v>84</c:v>
                </c:pt>
                <c:pt idx="70">
                  <c:v>85</c:v>
                </c:pt>
              </c:numCache>
            </c:numRef>
          </c:cat>
          <c:val>
            <c:numRef>
              <c:f>'Príloha ku kapitole 3 - 1.časť'!$G$275:$G$345</c:f>
              <c:numCache>
                <c:formatCode>General</c:formatCode>
                <c:ptCount val="71"/>
                <c:pt idx="0">
                  <c:v>0</c:v>
                </c:pt>
                <c:pt idx="1">
                  <c:v>0</c:v>
                </c:pt>
                <c:pt idx="2">
                  <c:v>45</c:v>
                </c:pt>
                <c:pt idx="3">
                  <c:v>196</c:v>
                </c:pt>
                <c:pt idx="4">
                  <c:v>1343</c:v>
                </c:pt>
                <c:pt idx="5">
                  <c:v>3882</c:v>
                </c:pt>
                <c:pt idx="6">
                  <c:v>7307</c:v>
                </c:pt>
                <c:pt idx="7">
                  <c:v>10763</c:v>
                </c:pt>
                <c:pt idx="8">
                  <c:v>12876</c:v>
                </c:pt>
                <c:pt idx="9">
                  <c:v>14714</c:v>
                </c:pt>
                <c:pt idx="10">
                  <c:v>18112</c:v>
                </c:pt>
                <c:pt idx="11">
                  <c:v>24141</c:v>
                </c:pt>
                <c:pt idx="12">
                  <c:v>27751</c:v>
                </c:pt>
                <c:pt idx="13">
                  <c:v>30200</c:v>
                </c:pt>
                <c:pt idx="14">
                  <c:v>32308</c:v>
                </c:pt>
                <c:pt idx="15">
                  <c:v>35633</c:v>
                </c:pt>
                <c:pt idx="16">
                  <c:v>43468</c:v>
                </c:pt>
                <c:pt idx="17">
                  <c:v>41852</c:v>
                </c:pt>
                <c:pt idx="18">
                  <c:v>46681</c:v>
                </c:pt>
                <c:pt idx="19">
                  <c:v>51671</c:v>
                </c:pt>
                <c:pt idx="20">
                  <c:v>54311</c:v>
                </c:pt>
                <c:pt idx="21">
                  <c:v>56290</c:v>
                </c:pt>
                <c:pt idx="22">
                  <c:v>56765</c:v>
                </c:pt>
                <c:pt idx="23">
                  <c:v>56644</c:v>
                </c:pt>
                <c:pt idx="24">
                  <c:v>57336</c:v>
                </c:pt>
                <c:pt idx="25">
                  <c:v>60010</c:v>
                </c:pt>
                <c:pt idx="26">
                  <c:v>59310</c:v>
                </c:pt>
                <c:pt idx="27">
                  <c:v>58311</c:v>
                </c:pt>
                <c:pt idx="28">
                  <c:v>57188</c:v>
                </c:pt>
                <c:pt idx="29">
                  <c:v>55257</c:v>
                </c:pt>
                <c:pt idx="30">
                  <c:v>54153</c:v>
                </c:pt>
                <c:pt idx="31">
                  <c:v>49969</c:v>
                </c:pt>
                <c:pt idx="32">
                  <c:v>45518</c:v>
                </c:pt>
                <c:pt idx="33">
                  <c:v>42159</c:v>
                </c:pt>
                <c:pt idx="34">
                  <c:v>38755</c:v>
                </c:pt>
                <c:pt idx="35">
                  <c:v>36038</c:v>
                </c:pt>
                <c:pt idx="36">
                  <c:v>32624</c:v>
                </c:pt>
                <c:pt idx="37">
                  <c:v>31036</c:v>
                </c:pt>
                <c:pt idx="38">
                  <c:v>30196</c:v>
                </c:pt>
                <c:pt idx="39">
                  <c:v>28186</c:v>
                </c:pt>
                <c:pt idx="40">
                  <c:v>26658</c:v>
                </c:pt>
                <c:pt idx="41">
                  <c:v>23644</c:v>
                </c:pt>
                <c:pt idx="42">
                  <c:v>19656</c:v>
                </c:pt>
                <c:pt idx="43">
                  <c:v>17019</c:v>
                </c:pt>
                <c:pt idx="44">
                  <c:v>13066</c:v>
                </c:pt>
                <c:pt idx="45">
                  <c:v>9209</c:v>
                </c:pt>
                <c:pt idx="46">
                  <c:v>6491</c:v>
                </c:pt>
                <c:pt idx="47">
                  <c:v>4037</c:v>
                </c:pt>
                <c:pt idx="48">
                  <c:v>2130</c:v>
                </c:pt>
                <c:pt idx="49">
                  <c:v>1019</c:v>
                </c:pt>
                <c:pt idx="50">
                  <c:v>566</c:v>
                </c:pt>
                <c:pt idx="51">
                  <c:v>324</c:v>
                </c:pt>
                <c:pt idx="52">
                  <c:v>178</c:v>
                </c:pt>
                <c:pt idx="53">
                  <c:v>98</c:v>
                </c:pt>
                <c:pt idx="54">
                  <c:v>86</c:v>
                </c:pt>
                <c:pt idx="55">
                  <c:v>65</c:v>
                </c:pt>
                <c:pt idx="56">
                  <c:v>41</c:v>
                </c:pt>
                <c:pt idx="57">
                  <c:v>42</c:v>
                </c:pt>
                <c:pt idx="58">
                  <c:v>37</c:v>
                </c:pt>
                <c:pt idx="59">
                  <c:v>30</c:v>
                </c:pt>
                <c:pt idx="60">
                  <c:v>22</c:v>
                </c:pt>
                <c:pt idx="61">
                  <c:v>21</c:v>
                </c:pt>
                <c:pt idx="62">
                  <c:v>21</c:v>
                </c:pt>
                <c:pt idx="63">
                  <c:v>20</c:v>
                </c:pt>
                <c:pt idx="64">
                  <c:v>12</c:v>
                </c:pt>
                <c:pt idx="65">
                  <c:v>7</c:v>
                </c:pt>
                <c:pt idx="66">
                  <c:v>5</c:v>
                </c:pt>
                <c:pt idx="67">
                  <c:v>3</c:v>
                </c:pt>
                <c:pt idx="68">
                  <c:v>4</c:v>
                </c:pt>
                <c:pt idx="69">
                  <c:v>3</c:v>
                </c:pt>
                <c:pt idx="70">
                  <c:v>3</c:v>
                </c:pt>
              </c:numCache>
            </c:numRef>
          </c:val>
        </c:ser>
        <c:dLbls>
          <c:showLegendKey val="0"/>
          <c:showVal val="0"/>
          <c:showCatName val="0"/>
          <c:showSerName val="0"/>
          <c:showPercent val="0"/>
          <c:showBubbleSize val="0"/>
        </c:dLbls>
        <c:gapWidth val="269"/>
        <c:axId val="329896232"/>
        <c:axId val="329898976"/>
        <c:extLst>
          <c:ext xmlns:c15="http://schemas.microsoft.com/office/drawing/2012/chart" uri="{02D57815-91ED-43cb-92C2-25804820EDAC}">
            <c15:filteredBarSeries>
              <c15:ser>
                <c:idx val="3"/>
                <c:order val="0"/>
                <c:spPr>
                  <a:solidFill>
                    <a:schemeClr val="accent4"/>
                  </a:solidFill>
                  <a:ln>
                    <a:noFill/>
                  </a:ln>
                  <a:effectLst/>
                </c:spPr>
                <c:invertIfNegative val="0"/>
                <c:cat>
                  <c:numRef>
                    <c:extLst>
                      <c:ext uri="{02D57815-91ED-43cb-92C2-25804820EDAC}">
                        <c15:formulaRef>
                          <c15:sqref>'Príloha ku kapitole 3 - 1.časť'!$H$275:$H$345</c15:sqref>
                        </c15:formulaRef>
                      </c:ext>
                    </c:extLst>
                    <c:numCache>
                      <c:formatCode>General</c:formatCode>
                      <c:ptCount val="7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pt idx="51">
                        <c:v>66</c:v>
                      </c:pt>
                      <c:pt idx="52">
                        <c:v>67</c:v>
                      </c:pt>
                      <c:pt idx="53">
                        <c:v>68</c:v>
                      </c:pt>
                      <c:pt idx="54">
                        <c:v>69</c:v>
                      </c:pt>
                      <c:pt idx="55">
                        <c:v>70</c:v>
                      </c:pt>
                      <c:pt idx="56">
                        <c:v>71</c:v>
                      </c:pt>
                      <c:pt idx="57">
                        <c:v>72</c:v>
                      </c:pt>
                      <c:pt idx="58">
                        <c:v>73</c:v>
                      </c:pt>
                      <c:pt idx="59">
                        <c:v>74</c:v>
                      </c:pt>
                      <c:pt idx="60">
                        <c:v>75</c:v>
                      </c:pt>
                      <c:pt idx="61">
                        <c:v>76</c:v>
                      </c:pt>
                      <c:pt idx="62">
                        <c:v>77</c:v>
                      </c:pt>
                      <c:pt idx="63">
                        <c:v>78</c:v>
                      </c:pt>
                      <c:pt idx="64">
                        <c:v>79</c:v>
                      </c:pt>
                      <c:pt idx="65">
                        <c:v>80</c:v>
                      </c:pt>
                      <c:pt idx="66">
                        <c:v>81</c:v>
                      </c:pt>
                      <c:pt idx="67">
                        <c:v>82</c:v>
                      </c:pt>
                      <c:pt idx="68">
                        <c:v>83</c:v>
                      </c:pt>
                      <c:pt idx="69">
                        <c:v>84</c:v>
                      </c:pt>
                      <c:pt idx="70">
                        <c:v>85</c:v>
                      </c:pt>
                    </c:numCache>
                  </c:numRef>
                </c:cat>
                <c:val>
                  <c:numRef>
                    <c:extLst>
                      <c:ext uri="{02D57815-91ED-43cb-92C2-25804820EDAC}">
                        <c15:formulaRef>
                          <c15:sqref>'Príloha ku kapitole 3 - 1.časť'!$H$275:$H$345</c15:sqref>
                        </c15:formulaRef>
                      </c:ext>
                    </c:extLst>
                    <c:numCache>
                      <c:formatCode>General</c:formatCode>
                      <c:ptCount val="7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pt idx="30">
                        <c:v>45</c:v>
                      </c:pt>
                      <c:pt idx="31">
                        <c:v>46</c:v>
                      </c:pt>
                      <c:pt idx="32">
                        <c:v>47</c:v>
                      </c:pt>
                      <c:pt idx="33">
                        <c:v>48</c:v>
                      </c:pt>
                      <c:pt idx="34">
                        <c:v>49</c:v>
                      </c:pt>
                      <c:pt idx="35">
                        <c:v>50</c:v>
                      </c:pt>
                      <c:pt idx="36">
                        <c:v>51</c:v>
                      </c:pt>
                      <c:pt idx="37">
                        <c:v>52</c:v>
                      </c:pt>
                      <c:pt idx="38">
                        <c:v>53</c:v>
                      </c:pt>
                      <c:pt idx="39">
                        <c:v>54</c:v>
                      </c:pt>
                      <c:pt idx="40">
                        <c:v>55</c:v>
                      </c:pt>
                      <c:pt idx="41">
                        <c:v>56</c:v>
                      </c:pt>
                      <c:pt idx="42">
                        <c:v>57</c:v>
                      </c:pt>
                      <c:pt idx="43">
                        <c:v>58</c:v>
                      </c:pt>
                      <c:pt idx="44">
                        <c:v>59</c:v>
                      </c:pt>
                      <c:pt idx="45">
                        <c:v>60</c:v>
                      </c:pt>
                      <c:pt idx="46">
                        <c:v>61</c:v>
                      </c:pt>
                      <c:pt idx="47">
                        <c:v>62</c:v>
                      </c:pt>
                      <c:pt idx="48">
                        <c:v>63</c:v>
                      </c:pt>
                      <c:pt idx="49">
                        <c:v>64</c:v>
                      </c:pt>
                      <c:pt idx="50">
                        <c:v>65</c:v>
                      </c:pt>
                      <c:pt idx="51">
                        <c:v>66</c:v>
                      </c:pt>
                      <c:pt idx="52">
                        <c:v>67</c:v>
                      </c:pt>
                      <c:pt idx="53">
                        <c:v>68</c:v>
                      </c:pt>
                      <c:pt idx="54">
                        <c:v>69</c:v>
                      </c:pt>
                      <c:pt idx="55">
                        <c:v>70</c:v>
                      </c:pt>
                      <c:pt idx="56">
                        <c:v>71</c:v>
                      </c:pt>
                      <c:pt idx="57">
                        <c:v>72</c:v>
                      </c:pt>
                      <c:pt idx="58">
                        <c:v>73</c:v>
                      </c:pt>
                      <c:pt idx="59">
                        <c:v>74</c:v>
                      </c:pt>
                      <c:pt idx="60">
                        <c:v>75</c:v>
                      </c:pt>
                      <c:pt idx="61">
                        <c:v>76</c:v>
                      </c:pt>
                      <c:pt idx="62">
                        <c:v>77</c:v>
                      </c:pt>
                      <c:pt idx="63">
                        <c:v>78</c:v>
                      </c:pt>
                      <c:pt idx="64">
                        <c:v>79</c:v>
                      </c:pt>
                      <c:pt idx="65">
                        <c:v>80</c:v>
                      </c:pt>
                      <c:pt idx="66">
                        <c:v>81</c:v>
                      </c:pt>
                      <c:pt idx="67">
                        <c:v>82</c:v>
                      </c:pt>
                      <c:pt idx="68">
                        <c:v>83</c:v>
                      </c:pt>
                      <c:pt idx="69">
                        <c:v>84</c:v>
                      </c:pt>
                      <c:pt idx="70">
                        <c:v>85</c:v>
                      </c:pt>
                    </c:numCache>
                  </c:numRef>
                </c:val>
                <c:extLst xmlns:c16r2="http://schemas.microsoft.com/office/drawing/2015/06/chart">
                  <c:ext xmlns:c16="http://schemas.microsoft.com/office/drawing/2014/chart" uri="{C3380CC4-5D6E-409C-BE32-E72D297353CC}">
                    <c16:uniqueId val="{00000000-047F-4AC8-AC19-0EB7C7AC1216}"/>
                  </c:ext>
                </c:extLst>
              </c15:ser>
            </c15:filteredBarSeries>
          </c:ext>
        </c:extLst>
      </c:barChart>
      <c:catAx>
        <c:axId val="329896232"/>
        <c:scaling>
          <c:orientation val="minMax"/>
        </c:scaling>
        <c:delete val="0"/>
        <c:axPos val="l"/>
        <c:title>
          <c:tx>
            <c:rich>
              <a:bodyPr rot="-5400000" spcFirstLastPara="1" vertOverflow="ellipsis" vert="horz" wrap="square" anchor="ctr" anchorCtr="1"/>
              <a:lstStyle/>
              <a:p>
                <a:pPr>
                  <a:defRPr sz="1000" b="0" i="0" u="none" strike="noStrike" kern="1200" cap="all" baseline="0">
                    <a:solidFill>
                      <a:schemeClr val="tx1">
                        <a:lumMod val="65000"/>
                        <a:lumOff val="35000"/>
                      </a:schemeClr>
                    </a:solidFill>
                    <a:latin typeface="Arial Narrow" panose="020B0606020202030204" pitchFamily="34" charset="0"/>
                    <a:ea typeface="+mn-ea"/>
                    <a:cs typeface="+mn-cs"/>
                  </a:defRPr>
                </a:pPr>
                <a:r>
                  <a:rPr lang="en-US"/>
                  <a:t>Vek</a:t>
                </a: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65000"/>
                      <a:lumOff val="35000"/>
                    </a:schemeClr>
                  </a:solidFill>
                  <a:latin typeface="Arial Narrow" panose="020B0606020202030204" pitchFamily="34" charset="0"/>
                  <a:ea typeface="+mn-ea"/>
                  <a:cs typeface="+mn-cs"/>
                </a:defRPr>
              </a:pPr>
              <a:endParaRPr lang="sk-S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cap="none" spc="0" normalizeH="0" baseline="0">
                <a:solidFill>
                  <a:schemeClr val="tx1">
                    <a:lumMod val="65000"/>
                    <a:lumOff val="35000"/>
                  </a:schemeClr>
                </a:solidFill>
                <a:latin typeface="Arial Narrow" panose="020B0606020202030204" pitchFamily="34" charset="0"/>
                <a:ea typeface="+mn-ea"/>
                <a:cs typeface="+mn-cs"/>
              </a:defRPr>
            </a:pPr>
            <a:endParaRPr lang="sk-SK"/>
          </a:p>
        </c:txPr>
        <c:crossAx val="329898976"/>
        <c:crosses val="autoZero"/>
        <c:auto val="1"/>
        <c:lblAlgn val="ctr"/>
        <c:lblOffset val="100"/>
        <c:tickLblSkip val="7"/>
        <c:tickMarkSkip val="1"/>
        <c:noMultiLvlLbl val="0"/>
      </c:catAx>
      <c:valAx>
        <c:axId val="329898976"/>
        <c:scaling>
          <c:orientation val="minMax"/>
          <c:max val="650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329896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spPr>
            <a:ln>
              <a:solidFill>
                <a:srgbClr val="B7194B"/>
              </a:solidFill>
            </a:ln>
          </c:spPr>
          <c:dPt>
            <c:idx val="0"/>
            <c:bubble3D val="0"/>
            <c:spPr>
              <a:pattFill prst="zigZag">
                <a:fgClr>
                  <a:srgbClr val="E85E89"/>
                </a:fgClr>
                <a:bgClr>
                  <a:schemeClr val="bg1"/>
                </a:bgClr>
              </a:pattFill>
              <a:ln w="12700">
                <a:solidFill>
                  <a:srgbClr val="B7194B"/>
                </a:solidFill>
              </a:ln>
              <a:effectLst/>
            </c:spPr>
            <c:extLst xmlns:c16r2="http://schemas.microsoft.com/office/drawing/2015/06/chart">
              <c:ext xmlns:c16="http://schemas.microsoft.com/office/drawing/2014/chart" uri="{C3380CC4-5D6E-409C-BE32-E72D297353CC}">
                <c16:uniqueId val="{00000001-634C-4CA4-ADA9-498F110ED439}"/>
              </c:ext>
            </c:extLst>
          </c:dPt>
          <c:dPt>
            <c:idx val="1"/>
            <c:bubble3D val="0"/>
            <c:spPr>
              <a:solidFill>
                <a:srgbClr val="B7194B"/>
              </a:solidFill>
              <a:ln w="19050">
                <a:solidFill>
                  <a:srgbClr val="B7194B"/>
                </a:solidFill>
              </a:ln>
              <a:effectLst/>
            </c:spPr>
            <c:extLst xmlns:c16r2="http://schemas.microsoft.com/office/drawing/2015/06/chart">
              <c:ext xmlns:c16="http://schemas.microsoft.com/office/drawing/2014/chart" uri="{C3380CC4-5D6E-409C-BE32-E72D297353CC}">
                <c16:uniqueId val="{00000003-634C-4CA4-ADA9-498F110ED439}"/>
              </c:ext>
            </c:extLst>
          </c:dPt>
          <c:dPt>
            <c:idx val="2"/>
            <c:bubble3D val="0"/>
            <c:spPr>
              <a:solidFill>
                <a:schemeClr val="bg1">
                  <a:lumMod val="65000"/>
                </a:schemeClr>
              </a:solidFill>
              <a:ln w="19050">
                <a:solidFill>
                  <a:schemeClr val="bg1">
                    <a:lumMod val="65000"/>
                  </a:schemeClr>
                </a:solidFill>
              </a:ln>
              <a:effectLst/>
            </c:spPr>
            <c:extLst xmlns:c16r2="http://schemas.microsoft.com/office/drawing/2015/06/chart">
              <c:ext xmlns:c16="http://schemas.microsoft.com/office/drawing/2014/chart" uri="{C3380CC4-5D6E-409C-BE32-E72D297353CC}">
                <c16:uniqueId val="{00000005-634C-4CA4-ADA9-498F110ED439}"/>
              </c:ext>
            </c:extLst>
          </c:dPt>
          <c:dPt>
            <c:idx val="3"/>
            <c:bubble3D val="0"/>
            <c:spPr>
              <a:pattFill prst="dkUpDiag">
                <a:fgClr>
                  <a:srgbClr val="E85E89"/>
                </a:fgClr>
                <a:bgClr>
                  <a:schemeClr val="bg1"/>
                </a:bgClr>
              </a:pattFill>
              <a:ln w="12700">
                <a:solidFill>
                  <a:srgbClr val="B7194B"/>
                </a:solidFill>
              </a:ln>
              <a:effectLst/>
            </c:spPr>
            <c:extLst xmlns:c16r2="http://schemas.microsoft.com/office/drawing/2015/06/chart">
              <c:ext xmlns:c16="http://schemas.microsoft.com/office/drawing/2014/chart" uri="{C3380CC4-5D6E-409C-BE32-E72D297353CC}">
                <c16:uniqueId val="{00000007-634C-4CA4-ADA9-498F110ED439}"/>
              </c:ext>
            </c:extLst>
          </c:dPt>
          <c:dPt>
            <c:idx val="4"/>
            <c:bubble3D val="0"/>
            <c:spPr>
              <a:pattFill prst="pct40">
                <a:fgClr>
                  <a:schemeClr val="bg1">
                    <a:lumMod val="75000"/>
                  </a:schemeClr>
                </a:fgClr>
                <a:bgClr>
                  <a:schemeClr val="bg1"/>
                </a:bgClr>
              </a:pattFill>
              <a:ln w="12700">
                <a:solidFill>
                  <a:srgbClr val="B7194B"/>
                </a:solidFill>
              </a:ln>
              <a:effectLst/>
            </c:spPr>
            <c:extLst xmlns:c16r2="http://schemas.microsoft.com/office/drawing/2015/06/chart">
              <c:ext xmlns:c16="http://schemas.microsoft.com/office/drawing/2014/chart" uri="{C3380CC4-5D6E-409C-BE32-E72D297353CC}">
                <c16:uniqueId val="{00000009-634C-4CA4-ADA9-498F110ED439}"/>
              </c:ext>
            </c:extLst>
          </c:dPt>
          <c:dPt>
            <c:idx val="5"/>
            <c:bubble3D val="0"/>
            <c:spPr>
              <a:solidFill>
                <a:srgbClr val="E85E89"/>
              </a:solidFill>
              <a:ln w="19050">
                <a:solidFill>
                  <a:srgbClr val="E85E89"/>
                </a:solidFill>
              </a:ln>
              <a:effectLst/>
            </c:spPr>
            <c:extLst xmlns:c16r2="http://schemas.microsoft.com/office/drawing/2015/06/chart">
              <c:ext xmlns:c16="http://schemas.microsoft.com/office/drawing/2014/chart" uri="{C3380CC4-5D6E-409C-BE32-E72D297353CC}">
                <c16:uniqueId val="{0000000B-634C-4CA4-ADA9-498F110ED439}"/>
              </c:ext>
            </c:extLst>
          </c:dPt>
          <c:dLbls>
            <c:dLbl>
              <c:idx val="2"/>
              <c:layout>
                <c:manualLayout>
                  <c:x val="-1.9417478202160665E-2"/>
                  <c:y val="-7.1683759716710806E-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layout/>
              </c:ext>
            </c:extLst>
          </c:dLbls>
          <c:cat>
            <c:strRef>
              <c:f>'K3.4 Sociálna pomoc'!$H$54:$M$54</c:f>
              <c:strCache>
                <c:ptCount val="6"/>
                <c:pt idx="0">
                  <c:v>jednotlivec bez detí</c:v>
                </c:pt>
                <c:pt idx="1">
                  <c:v>jednotlivec s 1-4 deťmi</c:v>
                </c:pt>
                <c:pt idx="2">
                  <c:v>jednotlivec s 5 a viac deťmi</c:v>
                </c:pt>
                <c:pt idx="3">
                  <c:v>dvojica bez detí</c:v>
                </c:pt>
                <c:pt idx="4">
                  <c:v>dvojica s 1-4 deťmi</c:v>
                </c:pt>
                <c:pt idx="5">
                  <c:v>dvojica s 5 a viac deťmi</c:v>
                </c:pt>
              </c:strCache>
            </c:strRef>
          </c:cat>
          <c:val>
            <c:numRef>
              <c:f>'K3.4 Sociálna pomoc'!$H$67:$M$67</c:f>
              <c:numCache>
                <c:formatCode>#,##0</c:formatCode>
                <c:ptCount val="6"/>
                <c:pt idx="0">
                  <c:v>40123.25</c:v>
                </c:pt>
                <c:pt idx="1">
                  <c:v>9119.1666666666661</c:v>
                </c:pt>
                <c:pt idx="2">
                  <c:v>303.83333333333331</c:v>
                </c:pt>
                <c:pt idx="3">
                  <c:v>6047.083333333333</c:v>
                </c:pt>
                <c:pt idx="4">
                  <c:v>13063.333333333334</c:v>
                </c:pt>
                <c:pt idx="5">
                  <c:v>3367.75</c:v>
                </c:pt>
              </c:numCache>
            </c:numRef>
          </c:val>
          <c:extLst xmlns:c16r2="http://schemas.microsoft.com/office/drawing/2015/06/chart">
            <c:ext xmlns:c16="http://schemas.microsoft.com/office/drawing/2014/chart" uri="{C3380CC4-5D6E-409C-BE32-E72D297353CC}">
              <c16:uniqueId val="{0000000C-634C-4CA4-ADA9-498F110ED43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'K3.4 Sociálna pomoc'!$H$74:$J$74</c:f>
              <c:strCache>
                <c:ptCount val="1"/>
                <c:pt idx="0">
                  <c:v>2017</c:v>
                </c:pt>
              </c:strCache>
            </c:strRef>
          </c:tx>
          <c:spPr>
            <a:solidFill>
              <a:schemeClr val="bg1">
                <a:lumMod val="50000"/>
              </a:schemeClr>
            </a:solidFill>
          </c:spPr>
          <c:invertIfNegative val="0"/>
          <c:cat>
            <c:strRef>
              <c:f>'K3.4 Sociálna pomoc'!$G$76:$G$83</c:f>
              <c:strCache>
                <c:ptCount val="8"/>
                <c:pt idx="0">
                  <c:v>BA</c:v>
                </c:pt>
                <c:pt idx="1">
                  <c:v>TT</c:v>
                </c:pt>
                <c:pt idx="2">
                  <c:v>TN</c:v>
                </c:pt>
                <c:pt idx="3">
                  <c:v>NR</c:v>
                </c:pt>
                <c:pt idx="4">
                  <c:v>ZA</c:v>
                </c:pt>
                <c:pt idx="5">
                  <c:v>BB</c:v>
                </c:pt>
                <c:pt idx="6">
                  <c:v>PO</c:v>
                </c:pt>
                <c:pt idx="7">
                  <c:v>KE</c:v>
                </c:pt>
              </c:strCache>
            </c:strRef>
          </c:cat>
          <c:val>
            <c:numRef>
              <c:f>'K3.4 Sociálna pomoc'!$J$76:$J$83</c:f>
              <c:numCache>
                <c:formatCode>0.0%</c:formatCode>
                <c:ptCount val="8"/>
                <c:pt idx="0">
                  <c:v>3.1064415820729967E-3</c:v>
                </c:pt>
                <c:pt idx="1">
                  <c:v>1.117870966362295E-2</c:v>
                </c:pt>
                <c:pt idx="2">
                  <c:v>7.6254721339094047E-3</c:v>
                </c:pt>
                <c:pt idx="3">
                  <c:v>2.1977763708927567E-2</c:v>
                </c:pt>
                <c:pt idx="4">
                  <c:v>1.111210837635246E-2</c:v>
                </c:pt>
                <c:pt idx="5">
                  <c:v>5.71457953765796E-2</c:v>
                </c:pt>
                <c:pt idx="6">
                  <c:v>5.8152035120574964E-2</c:v>
                </c:pt>
                <c:pt idx="7">
                  <c:v>6.5614337998980088E-2</c:v>
                </c:pt>
              </c:numCache>
            </c:numRef>
          </c:val>
          <c:extLst xmlns:c16r2="http://schemas.microsoft.com/office/drawing/2015/06/chart">
            <c:ext xmlns:c16="http://schemas.microsoft.com/office/drawing/2014/chart" uri="{C3380CC4-5D6E-409C-BE32-E72D297353CC}">
              <c16:uniqueId val="{00000000-0D5E-4A61-B3B9-052C5797BD9A}"/>
            </c:ext>
          </c:extLst>
        </c:ser>
        <c:ser>
          <c:idx val="1"/>
          <c:order val="1"/>
          <c:tx>
            <c:strRef>
              <c:f>'K3.4 Sociálna pomoc'!$K$74:$M$74</c:f>
              <c:strCache>
                <c:ptCount val="1"/>
                <c:pt idx="0">
                  <c:v>2018</c:v>
                </c:pt>
              </c:strCache>
            </c:strRef>
          </c:tx>
          <c:spPr>
            <a:solidFill>
              <a:srgbClr val="B7194B"/>
            </a:solidFill>
          </c:spPr>
          <c:invertIfNegative val="0"/>
          <c:cat>
            <c:strRef>
              <c:f>'K3.4 Sociálna pomoc'!$G$76:$G$83</c:f>
              <c:strCache>
                <c:ptCount val="8"/>
                <c:pt idx="0">
                  <c:v>BA</c:v>
                </c:pt>
                <c:pt idx="1">
                  <c:v>TT</c:v>
                </c:pt>
                <c:pt idx="2">
                  <c:v>TN</c:v>
                </c:pt>
                <c:pt idx="3">
                  <c:v>NR</c:v>
                </c:pt>
                <c:pt idx="4">
                  <c:v>ZA</c:v>
                </c:pt>
                <c:pt idx="5">
                  <c:v>BB</c:v>
                </c:pt>
                <c:pt idx="6">
                  <c:v>PO</c:v>
                </c:pt>
                <c:pt idx="7">
                  <c:v>KE</c:v>
                </c:pt>
              </c:strCache>
            </c:strRef>
          </c:cat>
          <c:val>
            <c:numRef>
              <c:f>'K3.4 Sociálna pomoc'!$M$76:$M$83</c:f>
              <c:numCache>
                <c:formatCode>0.0%</c:formatCode>
                <c:ptCount val="8"/>
                <c:pt idx="0">
                  <c:v>2.8025407244199017E-3</c:v>
                </c:pt>
                <c:pt idx="1">
                  <c:v>8.9015811598016966E-3</c:v>
                </c:pt>
                <c:pt idx="2">
                  <c:v>6.2482549151803655E-3</c:v>
                </c:pt>
                <c:pt idx="3">
                  <c:v>1.7740005775815835E-2</c:v>
                </c:pt>
                <c:pt idx="4">
                  <c:v>8.840516162269562E-3</c:v>
                </c:pt>
                <c:pt idx="5">
                  <c:v>4.9263759872450706E-2</c:v>
                </c:pt>
                <c:pt idx="6">
                  <c:v>5.0981639326751038E-2</c:v>
                </c:pt>
                <c:pt idx="7">
                  <c:v>5.730608833395686E-2</c:v>
                </c:pt>
              </c:numCache>
            </c:numRef>
          </c:val>
          <c:extLst xmlns:c16r2="http://schemas.microsoft.com/office/drawing/2015/06/chart">
            <c:ext xmlns:c16="http://schemas.microsoft.com/office/drawing/2014/chart" uri="{C3380CC4-5D6E-409C-BE32-E72D297353CC}">
              <c16:uniqueId val="{00000001-0D5E-4A61-B3B9-052C5797BD9A}"/>
            </c:ext>
          </c:extLst>
        </c:ser>
        <c:dLbls>
          <c:showLegendKey val="0"/>
          <c:showVal val="0"/>
          <c:showCatName val="0"/>
          <c:showSerName val="0"/>
          <c:showPercent val="0"/>
          <c:showBubbleSize val="0"/>
        </c:dLbls>
        <c:gapWidth val="150"/>
        <c:shape val="box"/>
        <c:axId val="321436896"/>
        <c:axId val="321438856"/>
        <c:axId val="0"/>
      </c:bar3DChart>
      <c:catAx>
        <c:axId val="321436896"/>
        <c:scaling>
          <c:orientation val="minMax"/>
        </c:scaling>
        <c:delete val="0"/>
        <c:axPos val="b"/>
        <c:numFmt formatCode="General" sourceLinked="1"/>
        <c:majorTickMark val="out"/>
        <c:minorTickMark val="none"/>
        <c:tickLblPos val="nextTo"/>
        <c:crossAx val="321438856"/>
        <c:crosses val="autoZero"/>
        <c:auto val="1"/>
        <c:lblAlgn val="ctr"/>
        <c:lblOffset val="100"/>
        <c:noMultiLvlLbl val="0"/>
      </c:catAx>
      <c:valAx>
        <c:axId val="321438856"/>
        <c:scaling>
          <c:orientation val="minMax"/>
        </c:scaling>
        <c:delete val="0"/>
        <c:axPos val="l"/>
        <c:majorGridlines/>
        <c:numFmt formatCode="0.0%" sourceLinked="0"/>
        <c:majorTickMark val="out"/>
        <c:minorTickMark val="none"/>
        <c:tickLblPos val="nextTo"/>
        <c:crossAx val="321436896"/>
        <c:crosses val="autoZero"/>
        <c:crossBetween val="between"/>
      </c:valAx>
    </c:plotArea>
    <c:legend>
      <c:legendPos val="l"/>
      <c:layout>
        <c:manualLayout>
          <c:xMode val="edge"/>
          <c:yMode val="edge"/>
          <c:x val="0.18611111111111112"/>
          <c:y val="7.8869568387284927E-2"/>
          <c:w val="0.27490966754155732"/>
          <c:h val="7.8371974336541264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pomoc'!$H$91</c:f>
              <c:strCache>
                <c:ptCount val="1"/>
                <c:pt idx="0">
                  <c:v>muži</c:v>
                </c:pt>
              </c:strCache>
            </c:strRef>
          </c:tx>
          <c:spPr>
            <a:solidFill>
              <a:srgbClr val="B7194B"/>
            </a:solidFill>
            <a:ln>
              <a:solidFill>
                <a:srgbClr val="800000"/>
              </a:solidFill>
            </a:ln>
          </c:spPr>
          <c:invertIfNegative val="0"/>
          <c:cat>
            <c:strRef>
              <c:f>'K3.4 Sociálna pomoc'!$G$92:$G$104</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pomoc'!$H$92:$H$104</c:f>
              <c:numCache>
                <c:formatCode>#,##0</c:formatCode>
                <c:ptCount val="13"/>
                <c:pt idx="0">
                  <c:v>3718.25</c:v>
                </c:pt>
                <c:pt idx="1">
                  <c:v>9309.3333333333339</c:v>
                </c:pt>
                <c:pt idx="2">
                  <c:v>10850</c:v>
                </c:pt>
                <c:pt idx="3">
                  <c:v>8390.25</c:v>
                </c:pt>
                <c:pt idx="4">
                  <c:v>2941.1666666666665</c:v>
                </c:pt>
                <c:pt idx="5">
                  <c:v>3425.8333333333335</c:v>
                </c:pt>
                <c:pt idx="6">
                  <c:v>5282.416666666667</c:v>
                </c:pt>
                <c:pt idx="7">
                  <c:v>6268.25</c:v>
                </c:pt>
                <c:pt idx="8">
                  <c:v>6889.333333333333</c:v>
                </c:pt>
                <c:pt idx="9">
                  <c:v>6579.916666666667</c:v>
                </c:pt>
                <c:pt idx="10">
                  <c:v>7235.916666666667</c:v>
                </c:pt>
                <c:pt idx="11">
                  <c:v>7338.5</c:v>
                </c:pt>
                <c:pt idx="12">
                  <c:v>3705.75</c:v>
                </c:pt>
              </c:numCache>
            </c:numRef>
          </c:val>
          <c:extLst xmlns:c16r2="http://schemas.microsoft.com/office/drawing/2015/06/chart">
            <c:ext xmlns:c16="http://schemas.microsoft.com/office/drawing/2014/chart" uri="{C3380CC4-5D6E-409C-BE32-E72D297353CC}">
              <c16:uniqueId val="{00000000-CEEC-4125-9D39-E9B4B7E934FA}"/>
            </c:ext>
          </c:extLst>
        </c:ser>
        <c:ser>
          <c:idx val="1"/>
          <c:order val="1"/>
          <c:tx>
            <c:strRef>
              <c:f>'K3.4 Sociálna pomoc'!$I$91</c:f>
              <c:strCache>
                <c:ptCount val="1"/>
                <c:pt idx="0">
                  <c:v>ženy</c:v>
                </c:pt>
              </c:strCache>
            </c:strRef>
          </c:tx>
          <c:spPr>
            <a:solidFill>
              <a:srgbClr val="FAACBF"/>
            </a:solidFill>
            <a:ln>
              <a:solidFill>
                <a:srgbClr val="FAACBF"/>
              </a:solidFill>
            </a:ln>
          </c:spPr>
          <c:invertIfNegative val="0"/>
          <c:cat>
            <c:strRef>
              <c:f>'K3.4 Sociálna pomoc'!$G$92:$G$104</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pomoc'!$I$92:$I$104</c:f>
              <c:numCache>
                <c:formatCode>#,##0</c:formatCode>
                <c:ptCount val="13"/>
                <c:pt idx="0">
                  <c:v>3643</c:v>
                </c:pt>
                <c:pt idx="1">
                  <c:v>9088.8333333333339</c:v>
                </c:pt>
                <c:pt idx="2">
                  <c:v>10349.916666666666</c:v>
                </c:pt>
                <c:pt idx="3">
                  <c:v>7362.75</c:v>
                </c:pt>
                <c:pt idx="4">
                  <c:v>2799</c:v>
                </c:pt>
                <c:pt idx="5">
                  <c:v>4414.916666666667</c:v>
                </c:pt>
                <c:pt idx="6">
                  <c:v>6149.083333333333</c:v>
                </c:pt>
                <c:pt idx="7">
                  <c:v>6492.583333333333</c:v>
                </c:pt>
                <c:pt idx="8">
                  <c:v>6623.5</c:v>
                </c:pt>
                <c:pt idx="9">
                  <c:v>6087.5</c:v>
                </c:pt>
                <c:pt idx="10">
                  <c:v>5650.583333333333</c:v>
                </c:pt>
                <c:pt idx="11">
                  <c:v>5115.25</c:v>
                </c:pt>
                <c:pt idx="12">
                  <c:v>4499.833333333333</c:v>
                </c:pt>
              </c:numCache>
            </c:numRef>
          </c:val>
          <c:extLst xmlns:c16r2="http://schemas.microsoft.com/office/drawing/2015/06/chart">
            <c:ext xmlns:c16="http://schemas.microsoft.com/office/drawing/2014/chart" uri="{C3380CC4-5D6E-409C-BE32-E72D297353CC}">
              <c16:uniqueId val="{00000001-CEEC-4125-9D39-E9B4B7E934FA}"/>
            </c:ext>
          </c:extLst>
        </c:ser>
        <c:dLbls>
          <c:showLegendKey val="0"/>
          <c:showVal val="0"/>
          <c:showCatName val="0"/>
          <c:showSerName val="0"/>
          <c:showPercent val="0"/>
          <c:showBubbleSize val="0"/>
        </c:dLbls>
        <c:gapWidth val="195"/>
        <c:overlap val="-26"/>
        <c:axId val="321441208"/>
        <c:axId val="321440424"/>
      </c:barChart>
      <c:catAx>
        <c:axId val="32144120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21440424"/>
        <c:crosses val="autoZero"/>
        <c:auto val="1"/>
        <c:lblAlgn val="ctr"/>
        <c:lblOffset val="100"/>
        <c:noMultiLvlLbl val="0"/>
      </c:catAx>
      <c:valAx>
        <c:axId val="321440424"/>
        <c:scaling>
          <c:orientation val="minMax"/>
        </c:scaling>
        <c:delete val="0"/>
        <c:axPos val="l"/>
        <c:majorGridlines/>
        <c:numFmt formatCode="#,##0" sourceLinked="0"/>
        <c:majorTickMark val="out"/>
        <c:minorTickMark val="none"/>
        <c:tickLblPos val="nextTo"/>
        <c:crossAx val="321441208"/>
        <c:crosses val="autoZero"/>
        <c:crossBetween val="between"/>
      </c:valAx>
    </c:plotArea>
    <c:legend>
      <c:legendPos val="t"/>
      <c:layout>
        <c:manualLayout>
          <c:xMode val="edge"/>
          <c:yMode val="edge"/>
          <c:x val="0.80951625838436858"/>
          <c:y val="6.0185185185185147E-2"/>
          <c:w val="0.16337489063867017"/>
          <c:h val="7.853783902012251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11910883804952"/>
          <c:y val="4.5325103592820132E-2"/>
          <c:w val="0.39421536280433472"/>
          <c:h val="0.90936709834347629"/>
        </c:manualLayout>
      </c:layout>
      <c:pieChart>
        <c:varyColors val="1"/>
        <c:ser>
          <c:idx val="0"/>
          <c:order val="0"/>
          <c:spPr>
            <a:solidFill>
              <a:srgbClr val="800000"/>
            </a:solidFill>
          </c:spPr>
          <c:dPt>
            <c:idx val="0"/>
            <c:bubble3D val="0"/>
            <c:spPr>
              <a:solidFill>
                <a:srgbClr val="FAACBF"/>
              </a:solidFill>
            </c:spPr>
          </c:dPt>
          <c:dPt>
            <c:idx val="1"/>
            <c:bubble3D val="0"/>
            <c:spPr>
              <a:solidFill>
                <a:srgbClr val="B7194B"/>
              </a:solidFill>
            </c:spPr>
          </c:dPt>
          <c:dLbls>
            <c:dLbl>
              <c:idx val="0"/>
              <c:layout>
                <c:manualLayout>
                  <c:x val="6.334275127340229E-2"/>
                  <c:y val="0.34396210771849145"/>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843613298337692E-2"/>
                  <c:y val="-0.12231262758821877"/>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0268344524419869E-2"/>
                  <c:y val="2.547724647521004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5777740205787162E-2"/>
                  <c:y val="-0.1867962543315904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 Sociálna pomoc'!$H$129:$K$129</c:f>
              <c:strCache>
                <c:ptCount val="4"/>
                <c:pt idx="0">
                  <c:v>Zamestnaní</c:v>
                </c:pt>
                <c:pt idx="1">
                  <c:v>Uchádzač o zamestnanie</c:v>
                </c:pt>
                <c:pt idx="2">
                  <c:v>Študujúci, ktorí poberajú rodičovský príspevok</c:v>
                </c:pt>
                <c:pt idx="3">
                  <c:v>Výkon dobrovoľnej vojenskej služby</c:v>
                </c:pt>
              </c:strCache>
            </c:strRef>
          </c:cat>
          <c:val>
            <c:numRef>
              <c:f>'K3.4 Sociálna pomoc'!$H$142:$K$142</c:f>
              <c:numCache>
                <c:formatCode>#,##0</c:formatCode>
                <c:ptCount val="4"/>
                <c:pt idx="0">
                  <c:v>839.08333333333337</c:v>
                </c:pt>
                <c:pt idx="1">
                  <c:v>31684.583333333332</c:v>
                </c:pt>
                <c:pt idx="2">
                  <c:v>8.8333333333333339</c:v>
                </c:pt>
                <c:pt idx="3" formatCode="#\ ##0.0">
                  <c:v>0.41666666666666669</c:v>
                </c:pt>
              </c:numCache>
            </c:numRef>
          </c:val>
        </c:ser>
        <c:dLbls>
          <c:showLegendKey val="0"/>
          <c:showVal val="0"/>
          <c:showCatName val="0"/>
          <c:showSerName val="0"/>
          <c:showPercent val="0"/>
          <c:showBubbleSize val="0"/>
          <c:showLeaderLines val="1"/>
        </c:dLbls>
        <c:firstSliceAng val="78"/>
      </c:pieChart>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257808398950133"/>
          <c:y val="0.11815365983375528"/>
          <c:w val="0.44706627296587925"/>
          <c:h val="0.81428716553360247"/>
        </c:manualLayout>
      </c:layout>
      <c:pieChart>
        <c:varyColors val="1"/>
        <c:ser>
          <c:idx val="0"/>
          <c:order val="0"/>
          <c:dPt>
            <c:idx val="0"/>
            <c:bubble3D val="0"/>
            <c:spPr>
              <a:solidFill>
                <a:srgbClr val="B7194B"/>
              </a:solidFill>
            </c:spPr>
          </c:dPt>
          <c:dPt>
            <c:idx val="1"/>
            <c:bubble3D val="0"/>
            <c:spPr>
              <a:solidFill>
                <a:srgbClr val="FAACBF"/>
              </a:solidFill>
            </c:spPr>
          </c:dPt>
          <c:dLbls>
            <c:dLbl>
              <c:idx val="0"/>
              <c:layout>
                <c:manualLayout>
                  <c:x val="-0.19367348636061218"/>
                  <c:y val="-6.9124178012736001E-2"/>
                </c:manualLayout>
              </c:layout>
              <c:numFmt formatCode="0.0%" sourceLinked="0"/>
              <c:spPr>
                <a:noFill/>
                <a:ln>
                  <a:noFill/>
                </a:ln>
                <a:effectLst/>
              </c:spPr>
              <c:txPr>
                <a:bodyPr/>
                <a:lstStyle/>
                <a:p>
                  <a:pPr>
                    <a:defRPr sz="1050"/>
                  </a:pPr>
                  <a:endParaRPr lang="sk-SK"/>
                </a:p>
              </c:txPr>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502475361445752"/>
                  <c:y val="-1.9088288619201785E-2"/>
                </c:manualLayout>
              </c:layout>
              <c:numFmt formatCode="0.0%" sourceLinked="0"/>
              <c:spPr>
                <a:noFill/>
                <a:ln>
                  <a:noFill/>
                </a:ln>
                <a:effectLst/>
              </c:spPr>
              <c:txPr>
                <a:bodyPr/>
                <a:lstStyle/>
                <a:p>
                  <a:pPr>
                    <a:defRPr sz="1100"/>
                  </a:pPr>
                  <a:endParaRPr lang="sk-SK"/>
                </a:p>
              </c:txPr>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 Sociálna pomoc'!$G$175:$G$176</c:f>
              <c:strCache>
                <c:ptCount val="2"/>
                <c:pt idx="0">
                  <c:v>jednočlenná domácnosť</c:v>
                </c:pt>
                <c:pt idx="1">
                  <c:v>viacčlenná domácnosť</c:v>
                </c:pt>
              </c:strCache>
            </c:strRef>
          </c:cat>
          <c:val>
            <c:numRef>
              <c:f>'K3.4 Sociálna pomoc'!$I$175:$I$176</c:f>
              <c:numCache>
                <c:formatCode>#,##0</c:formatCode>
                <c:ptCount val="2"/>
                <c:pt idx="0">
                  <c:v>19130.333333333332</c:v>
                </c:pt>
                <c:pt idx="1">
                  <c:v>15985.000000000004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900" baseline="0">
          <a:solidFill>
            <a:schemeClr val="bg1"/>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44ABE17-64BD-4188-8676-9CFDE9A96342}" type="doc">
      <dgm:prSet loTypeId="urn:microsoft.com/office/officeart/2009/3/layout/HorizontalOrganizationChart" loCatId="hierarchy" qsTypeId="urn:microsoft.com/office/officeart/2005/8/quickstyle/simple1" qsCatId="simple" csTypeId="urn:microsoft.com/office/officeart/2005/8/colors/colorful2" csCatId="colorful" phldr="1"/>
      <dgm:spPr/>
      <dgm:t>
        <a:bodyPr/>
        <a:lstStyle/>
        <a:p>
          <a:endParaRPr lang="sk-SK"/>
        </a:p>
      </dgm:t>
    </dgm:pt>
    <dgm:pt modelId="{667BBF75-539A-4393-B9D1-C0FBF0D51C5F}">
      <dgm:prSet phldrT="[Text]" custT="1"/>
      <dgm:spPr>
        <a:xfrm>
          <a:off x="102834" y="1293103"/>
          <a:ext cx="1788000" cy="426868"/>
        </a:xfrm>
        <a:prstGeom prst="rect">
          <a:avLst/>
        </a:prstGeom>
        <a:solidFill>
          <a:srgbClr val="B7194B"/>
        </a:solidFill>
        <a:ln w="25400" cap="flat" cmpd="sng" algn="ctr">
          <a:solidFill>
            <a:sysClr val="window" lastClr="FFFFFF">
              <a:hueOff val="0"/>
              <a:satOff val="0"/>
              <a:lumOff val="0"/>
              <a:alphaOff val="0"/>
            </a:sysClr>
          </a:solidFill>
          <a:prstDash val="solid"/>
        </a:ln>
        <a:effectLst/>
      </dgm:spPr>
      <dgm:t>
        <a:bodyPr vert="horz"/>
        <a:lstStyle/>
        <a:p>
          <a:r>
            <a:rPr lang="sk-SK" sz="1200" b="1">
              <a:solidFill>
                <a:sysClr val="window" lastClr="FFFFFF"/>
              </a:solidFill>
              <a:latin typeface="Arial Narrow" panose="020B0606020202030204" pitchFamily="34" charset="0"/>
              <a:ea typeface="+mn-ea"/>
              <a:cs typeface="Times New Roman" panose="02020603050405020304" pitchFamily="18" charset="0"/>
            </a:rPr>
            <a:t>Uzatvorené zmluvy na:</a:t>
          </a:r>
        </a:p>
      </dgm:t>
    </dgm:pt>
    <dgm:pt modelId="{9735329B-1B9D-4B70-AEB2-6323A44FCD1F}" type="parTrans" cxnId="{96A0F358-6C2C-441A-84D1-8596187A434E}">
      <dgm:prSet/>
      <dgm:spPr/>
      <dgm:t>
        <a:bodyPr/>
        <a:lstStyle/>
        <a:p>
          <a:endParaRPr lang="sk-SK">
            <a:latin typeface="Arial Narrow" panose="020B0606020202030204" pitchFamily="34" charset="0"/>
          </a:endParaRPr>
        </a:p>
      </dgm:t>
    </dgm:pt>
    <dgm:pt modelId="{54D50359-4433-4BE1-AA4D-D319C42CA833}" type="sibTrans" cxnId="{96A0F358-6C2C-441A-84D1-8596187A434E}">
      <dgm:prSet/>
      <dgm:spPr/>
      <dgm:t>
        <a:bodyPr/>
        <a:lstStyle/>
        <a:p>
          <a:endParaRPr lang="sk-SK">
            <a:latin typeface="Arial Narrow" panose="020B0606020202030204" pitchFamily="34" charset="0"/>
          </a:endParaRPr>
        </a:p>
      </dgm:t>
    </dgm:pt>
    <dgm:pt modelId="{5ACCD2D8-829E-4F52-A0E3-01EBFB633914}">
      <dgm:prSet phldrT="[Text]"/>
      <dgm:spPr>
        <a:xfrm>
          <a:off x="2035169" y="410"/>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a:solidFill>
                <a:sysClr val="window" lastClr="FFFFFF"/>
              </a:solidFill>
              <a:latin typeface="Arial Narrow" panose="020B0606020202030204" pitchFamily="34" charset="0"/>
              <a:ea typeface="+mn-ea"/>
              <a:cs typeface="Times New Roman" panose="02020603050405020304" pitchFamily="18" charset="0"/>
            </a:rPr>
            <a:t>Doživotný dôchodok z celej nasporenej sumy</a:t>
          </a:r>
        </a:p>
      </dgm:t>
    </dgm:pt>
    <dgm:pt modelId="{353B2861-E418-4029-9726-A1C162B13055}" type="parTrans" cxnId="{B2721BA9-85C5-47DD-A71B-90B319043B27}">
      <dgm:prSet/>
      <dgm:spPr>
        <a:xfrm>
          <a:off x="1890835" y="213844"/>
          <a:ext cx="144334" cy="1292693"/>
        </a:xfrm>
        <a:custGeom>
          <a:avLst/>
          <a:gdLst/>
          <a:ahLst/>
          <a:cxnLst/>
          <a:rect l="0" t="0" r="0" b="0"/>
          <a:pathLst>
            <a:path>
              <a:moveTo>
                <a:pt x="0" y="1292693"/>
              </a:moveTo>
              <a:lnTo>
                <a:pt x="72167" y="1292693"/>
              </a:lnTo>
              <a:lnTo>
                <a:pt x="72167" y="0"/>
              </a:lnTo>
              <a:lnTo>
                <a:pt x="144334" y="0"/>
              </a:lnTo>
            </a:path>
          </a:pathLst>
        </a:custGeom>
        <a:solidFill>
          <a:srgbClr val="E02C64"/>
        </a:solidFill>
        <a:ln w="25400" cap="flat" cmpd="sng" algn="ctr">
          <a:solidFill>
            <a:srgbClr val="E02C64"/>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9919C736-4B42-47DD-8BC4-33DD7DC8DE4F}" type="sibTrans" cxnId="{B2721BA9-85C5-47DD-A71B-90B319043B27}">
      <dgm:prSet/>
      <dgm:spPr/>
      <dgm:t>
        <a:bodyPr/>
        <a:lstStyle/>
        <a:p>
          <a:endParaRPr lang="sk-SK">
            <a:latin typeface="Arial Narrow" panose="020B0606020202030204" pitchFamily="34" charset="0"/>
          </a:endParaRPr>
        </a:p>
      </dgm:t>
    </dgm:pt>
    <dgm:pt modelId="{19B557CD-6093-4C27-9FBD-B441DB7E95A9}">
      <dgm:prSet phldrT="[Text]"/>
      <dgm:spPr>
        <a:xfrm>
          <a:off x="2035169" y="517487"/>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a:solidFill>
                <a:sysClr val="window" lastClr="FFFFFF"/>
              </a:solidFill>
              <a:latin typeface="Arial Narrow" panose="020B0606020202030204" pitchFamily="34" charset="0"/>
              <a:ea typeface="+mn-ea"/>
              <a:cs typeface="Times New Roman" panose="02020603050405020304" pitchFamily="18" charset="0"/>
            </a:rPr>
            <a:t>Doživotný dôchodok v kombinácii s programovým výberom (z časti nasporenej sumy)/ dočasným dôchodkom (z časti nasporenej sumy)</a:t>
          </a:r>
        </a:p>
      </dgm:t>
    </dgm:pt>
    <dgm:pt modelId="{C77B5DA1-7AE0-4112-87B8-6C9B2C1A2D22}" type="parTrans" cxnId="{73DB39AC-B950-48AB-AC44-4A5827B0A57B}">
      <dgm:prSet/>
      <dgm:spPr>
        <a:xfrm>
          <a:off x="1890835" y="730921"/>
          <a:ext cx="144334" cy="775615"/>
        </a:xfrm>
        <a:custGeom>
          <a:avLst/>
          <a:gdLst/>
          <a:ahLst/>
          <a:cxnLst/>
          <a:rect l="0" t="0" r="0" b="0"/>
          <a:pathLst>
            <a:path>
              <a:moveTo>
                <a:pt x="0" y="775615"/>
              </a:moveTo>
              <a:lnTo>
                <a:pt x="72167" y="775615"/>
              </a:lnTo>
              <a:lnTo>
                <a:pt x="72167" y="0"/>
              </a:lnTo>
              <a:lnTo>
                <a:pt x="144334" y="0"/>
              </a:lnTo>
            </a:path>
          </a:pathLst>
        </a:custGeom>
        <a:noFill/>
        <a:ln w="25400" cap="flat" cmpd="sng" algn="ctr">
          <a:solidFill>
            <a:srgbClr val="E02C64"/>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40ED8976-26EB-464A-8404-ACB5396BDD5F}" type="sibTrans" cxnId="{73DB39AC-B950-48AB-AC44-4A5827B0A57B}">
      <dgm:prSet/>
      <dgm:spPr/>
      <dgm:t>
        <a:bodyPr/>
        <a:lstStyle/>
        <a:p>
          <a:endParaRPr lang="sk-SK">
            <a:latin typeface="Arial Narrow" panose="020B0606020202030204" pitchFamily="34" charset="0"/>
          </a:endParaRPr>
        </a:p>
      </dgm:t>
    </dgm:pt>
    <dgm:pt modelId="{826C9C04-3625-485F-9A2A-E48F051EA6B7}">
      <dgm:prSet phldrT="[Text]"/>
      <dgm:spPr>
        <a:xfrm>
          <a:off x="2035169" y="2068719"/>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a:solidFill>
                <a:sysClr val="window" lastClr="FFFFFF"/>
              </a:solidFill>
              <a:latin typeface="Arial Narrow" panose="020B0606020202030204" pitchFamily="34" charset="0"/>
              <a:ea typeface="+mn-ea"/>
              <a:cs typeface="Times New Roman" panose="02020603050405020304" pitchFamily="18" charset="0"/>
            </a:rPr>
            <a:t>Dôchodok v režime "malá nasporená suma"</a:t>
          </a:r>
        </a:p>
      </dgm:t>
    </dgm:pt>
    <dgm:pt modelId="{9B419865-9260-4F5A-A75F-99D09BE18912}" type="parTrans" cxnId="{39351436-9253-4176-BA1F-0954AA0F4846}">
      <dgm:prSet/>
      <dgm:spPr>
        <a:xfrm>
          <a:off x="1890835" y="1506537"/>
          <a:ext cx="144334" cy="775615"/>
        </a:xfrm>
        <a:custGeom>
          <a:avLst/>
          <a:gdLst/>
          <a:ahLst/>
          <a:cxnLst/>
          <a:rect l="0" t="0" r="0" b="0"/>
          <a:pathLst>
            <a:path>
              <a:moveTo>
                <a:pt x="0" y="0"/>
              </a:moveTo>
              <a:lnTo>
                <a:pt x="72167" y="0"/>
              </a:lnTo>
              <a:lnTo>
                <a:pt x="72167" y="775615"/>
              </a:lnTo>
              <a:lnTo>
                <a:pt x="144334" y="775615"/>
              </a:lnTo>
            </a:path>
          </a:pathLst>
        </a:custGeom>
        <a:noFill/>
        <a:ln w="25400" cap="flat" cmpd="sng" algn="ctr">
          <a:solidFill>
            <a:srgbClr val="FF000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A6C22331-41BD-4EDB-AF00-F918826B493E}" type="sibTrans" cxnId="{39351436-9253-4176-BA1F-0954AA0F4846}">
      <dgm:prSet/>
      <dgm:spPr/>
      <dgm:t>
        <a:bodyPr/>
        <a:lstStyle/>
        <a:p>
          <a:endParaRPr lang="sk-SK">
            <a:latin typeface="Arial Narrow" panose="020B0606020202030204" pitchFamily="34" charset="0"/>
          </a:endParaRPr>
        </a:p>
      </dgm:t>
    </dgm:pt>
    <dgm:pt modelId="{3E747A94-B734-4E68-89B6-13A51E3D6EEB}">
      <dgm:prSet phldrT="[Text]" custT="1"/>
      <dgm:spPr>
        <a:xfrm>
          <a:off x="4297864" y="410"/>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346 (21 %)</a:t>
          </a:r>
        </a:p>
      </dgm:t>
    </dgm:pt>
    <dgm:pt modelId="{426AAACE-FD55-4A5B-865B-8C23AB944E6B}" type="parTrans" cxnId="{69CC72C0-19D8-4719-B155-04AC3625DB63}">
      <dgm:prSet/>
      <dgm:spPr>
        <a:xfrm>
          <a:off x="4153530" y="168124"/>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915350C8-F34F-40F7-B12C-CAD50F080E29}" type="sibTrans" cxnId="{69CC72C0-19D8-4719-B155-04AC3625DB63}">
      <dgm:prSet/>
      <dgm:spPr/>
      <dgm:t>
        <a:bodyPr/>
        <a:lstStyle/>
        <a:p>
          <a:endParaRPr lang="sk-SK">
            <a:latin typeface="Arial Narrow" panose="020B0606020202030204" pitchFamily="34" charset="0"/>
          </a:endParaRPr>
        </a:p>
      </dgm:t>
    </dgm:pt>
    <dgm:pt modelId="{A7F50F24-531F-4E8B-9320-AFE303D15B67}">
      <dgm:prSet phldrT="[Text]" custT="1"/>
      <dgm:spPr>
        <a:xfrm>
          <a:off x="4297864" y="517487"/>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42 (3 %)</a:t>
          </a:r>
        </a:p>
      </dgm:t>
    </dgm:pt>
    <dgm:pt modelId="{BFF323C9-C9CB-4D8C-BE0B-75E12753688D}" type="parTrans" cxnId="{6DBFC222-1B51-44F5-ADE3-BCB69B01BDB2}">
      <dgm:prSet/>
      <dgm:spPr>
        <a:xfrm>
          <a:off x="4153530" y="685201"/>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E09312EB-E86D-4B51-8BF0-77C872C3E6B9}" type="sibTrans" cxnId="{6DBFC222-1B51-44F5-ADE3-BCB69B01BDB2}">
      <dgm:prSet/>
      <dgm:spPr/>
      <dgm:t>
        <a:bodyPr/>
        <a:lstStyle/>
        <a:p>
          <a:endParaRPr lang="sk-SK">
            <a:latin typeface="Arial Narrow" panose="020B0606020202030204" pitchFamily="34" charset="0"/>
          </a:endParaRPr>
        </a:p>
      </dgm:t>
    </dgm:pt>
    <dgm:pt modelId="{C38042C1-9004-4200-86CF-C821269E5763}">
      <dgm:prSet phldrT="[Text]"/>
      <dgm:spPr>
        <a:xfrm>
          <a:off x="2035169" y="1034564"/>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a:solidFill>
                <a:sysClr val="window" lastClr="FFFFFF"/>
              </a:solidFill>
              <a:latin typeface="Arial Narrow" panose="020B0606020202030204" pitchFamily="34" charset="0"/>
              <a:ea typeface="+mn-ea"/>
              <a:cs typeface="Times New Roman" panose="02020603050405020304" pitchFamily="18" charset="0"/>
            </a:rPr>
            <a:t>Dočasný  dôchodok z celej nasporenej sumy</a:t>
          </a:r>
        </a:p>
      </dgm:t>
    </dgm:pt>
    <dgm:pt modelId="{6A6E03C6-51F8-4234-A1E1-E6DD7B398238}" type="parTrans" cxnId="{A9F6C939-4329-4627-9150-7415D35A619C}">
      <dgm:prSet/>
      <dgm:spPr>
        <a:xfrm>
          <a:off x="1890835" y="1247998"/>
          <a:ext cx="144334" cy="258538"/>
        </a:xfrm>
        <a:custGeom>
          <a:avLst/>
          <a:gdLst/>
          <a:ahLst/>
          <a:cxnLst/>
          <a:rect l="0" t="0" r="0" b="0"/>
          <a:pathLst>
            <a:path>
              <a:moveTo>
                <a:pt x="0" y="258538"/>
              </a:moveTo>
              <a:lnTo>
                <a:pt x="72167" y="258538"/>
              </a:lnTo>
              <a:lnTo>
                <a:pt x="72167" y="0"/>
              </a:lnTo>
              <a:lnTo>
                <a:pt x="144334" y="0"/>
              </a:lnTo>
            </a:path>
          </a:pathLst>
        </a:custGeom>
        <a:noFill/>
        <a:ln w="25400" cap="flat" cmpd="sng" algn="ctr">
          <a:solidFill>
            <a:srgbClr val="FF000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6B6C3FF7-9AF4-456D-839A-10E2205D674F}" type="sibTrans" cxnId="{A9F6C939-4329-4627-9150-7415D35A619C}">
      <dgm:prSet/>
      <dgm:spPr/>
      <dgm:t>
        <a:bodyPr/>
        <a:lstStyle/>
        <a:p>
          <a:endParaRPr lang="sk-SK">
            <a:latin typeface="Arial Narrow" panose="020B0606020202030204" pitchFamily="34" charset="0"/>
          </a:endParaRPr>
        </a:p>
      </dgm:t>
    </dgm:pt>
    <dgm:pt modelId="{84BDDEE1-B194-4DEB-86F7-CADDE0AF9831}">
      <dgm:prSet phldrT="[Text]"/>
      <dgm:spPr>
        <a:xfrm>
          <a:off x="2035169" y="1551642"/>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a:solidFill>
                <a:sysClr val="window" lastClr="FFFFFF"/>
              </a:solidFill>
              <a:latin typeface="Arial Narrow" panose="020B0606020202030204" pitchFamily="34" charset="0"/>
              <a:ea typeface="+mn-ea"/>
              <a:cs typeface="Times New Roman" panose="02020603050405020304" pitchFamily="18" charset="0"/>
            </a:rPr>
            <a:t>Programový výber z celej nasporenej sumy</a:t>
          </a:r>
        </a:p>
      </dgm:t>
    </dgm:pt>
    <dgm:pt modelId="{E12BF01B-B511-4D62-9652-165FD95E79F2}" type="parTrans" cxnId="{7B9D0C34-4D40-4041-838D-AAF16712D4E0}">
      <dgm:prSet/>
      <dgm:spPr>
        <a:xfrm>
          <a:off x="1890835" y="1506537"/>
          <a:ext cx="144334" cy="258538"/>
        </a:xfrm>
        <a:custGeom>
          <a:avLst/>
          <a:gdLst/>
          <a:ahLst/>
          <a:cxnLst/>
          <a:rect l="0" t="0" r="0" b="0"/>
          <a:pathLst>
            <a:path>
              <a:moveTo>
                <a:pt x="0" y="0"/>
              </a:moveTo>
              <a:lnTo>
                <a:pt x="72167" y="0"/>
              </a:lnTo>
              <a:lnTo>
                <a:pt x="72167" y="258538"/>
              </a:lnTo>
              <a:lnTo>
                <a:pt x="144334" y="258538"/>
              </a:lnTo>
            </a:path>
          </a:pathLst>
        </a:custGeom>
        <a:solidFill>
          <a:srgbClr val="B7194B"/>
        </a:solidFill>
        <a:ln w="25400" cap="flat" cmpd="sng" algn="ctr">
          <a:solidFill>
            <a:srgbClr val="FF000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B92B8162-7B47-4F52-B441-EAB4C8E9727F}" type="sibTrans" cxnId="{7B9D0C34-4D40-4041-838D-AAF16712D4E0}">
      <dgm:prSet/>
      <dgm:spPr/>
      <dgm:t>
        <a:bodyPr/>
        <a:lstStyle/>
        <a:p>
          <a:endParaRPr lang="sk-SK">
            <a:latin typeface="Arial Narrow" panose="020B0606020202030204" pitchFamily="34" charset="0"/>
          </a:endParaRPr>
        </a:p>
      </dgm:t>
    </dgm:pt>
    <dgm:pt modelId="{EC19561C-2179-482D-8410-6ADF2F017967}">
      <dgm:prSet phldrT="[Text]" custT="1"/>
      <dgm:spPr>
        <a:xfrm>
          <a:off x="4297864" y="1034564"/>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67 (4 %)</a:t>
          </a:r>
        </a:p>
      </dgm:t>
    </dgm:pt>
    <dgm:pt modelId="{A72578A8-6539-4DF3-B773-84EBB22E612E}" type="parTrans" cxnId="{1BD8D591-49D2-45FA-A6E4-C736DD2B7D1E}">
      <dgm:prSet/>
      <dgm:spPr>
        <a:xfrm>
          <a:off x="4153530" y="1202278"/>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7C2EBB04-4080-457A-92AC-C592708E3E85}" type="sibTrans" cxnId="{1BD8D591-49D2-45FA-A6E4-C736DD2B7D1E}">
      <dgm:prSet/>
      <dgm:spPr/>
      <dgm:t>
        <a:bodyPr/>
        <a:lstStyle/>
        <a:p>
          <a:endParaRPr lang="sk-SK">
            <a:latin typeface="Arial Narrow" panose="020B0606020202030204" pitchFamily="34" charset="0"/>
          </a:endParaRPr>
        </a:p>
      </dgm:t>
    </dgm:pt>
    <dgm:pt modelId="{59AD389E-FFF3-40FD-879F-9A71BE46751F}">
      <dgm:prSet phldrT="[Text]" custT="1"/>
      <dgm:spPr>
        <a:xfrm>
          <a:off x="4297864" y="1551642"/>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1 034 (64 %)</a:t>
          </a:r>
        </a:p>
      </dgm:t>
    </dgm:pt>
    <dgm:pt modelId="{FE30D4DD-912D-43E5-BFC6-6325AA67EA91}" type="parTrans" cxnId="{9F4AAF6E-75DA-49E1-9A04-C1D4C237DAB2}">
      <dgm:prSet/>
      <dgm:spPr>
        <a:xfrm>
          <a:off x="4153530" y="1719356"/>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2C356CA7-555A-4E4B-AF65-6C05229BAE00}" type="sibTrans" cxnId="{9F4AAF6E-75DA-49E1-9A04-C1D4C237DAB2}">
      <dgm:prSet/>
      <dgm:spPr/>
      <dgm:t>
        <a:bodyPr/>
        <a:lstStyle/>
        <a:p>
          <a:endParaRPr lang="sk-SK">
            <a:latin typeface="Arial Narrow" panose="020B0606020202030204" pitchFamily="34" charset="0"/>
          </a:endParaRPr>
        </a:p>
      </dgm:t>
    </dgm:pt>
    <dgm:pt modelId="{41D60CD7-62E9-4BF8-A79C-334B7956CDD2}">
      <dgm:prSet phldrT="[Text]" custT="1"/>
      <dgm:spPr>
        <a:xfrm>
          <a:off x="2035169" y="2585796"/>
          <a:ext cx="2118360" cy="426868"/>
        </a:xfrm>
        <a:prstGeom prst="rect">
          <a:avLst/>
        </a:prstGeom>
        <a:solidFill>
          <a:srgbClr val="E85E89"/>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SPOLU</a:t>
          </a:r>
        </a:p>
      </dgm:t>
    </dgm:pt>
    <dgm:pt modelId="{F73F0045-7ABC-49F4-A899-C3E1F7D6413D}" type="parTrans" cxnId="{E4CD5FE2-2DB6-4692-B707-351904B7D02A}">
      <dgm:prSet/>
      <dgm:spPr>
        <a:xfrm>
          <a:off x="1890835" y="1506537"/>
          <a:ext cx="144334" cy="1292693"/>
        </a:xfrm>
        <a:custGeom>
          <a:avLst/>
          <a:gdLst/>
          <a:ahLst/>
          <a:cxnLst/>
          <a:rect l="0" t="0" r="0" b="0"/>
          <a:pathLst>
            <a:path>
              <a:moveTo>
                <a:pt x="0" y="0"/>
              </a:moveTo>
              <a:lnTo>
                <a:pt x="72167" y="0"/>
              </a:lnTo>
              <a:lnTo>
                <a:pt x="72167" y="1292693"/>
              </a:lnTo>
              <a:lnTo>
                <a:pt x="144334" y="1292693"/>
              </a:lnTo>
            </a:path>
          </a:pathLst>
        </a:custGeom>
        <a:noFill/>
        <a:ln w="25400" cap="flat" cmpd="sng" algn="ctr">
          <a:solidFill>
            <a:srgbClr val="FF000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8030ECFC-A5E9-4C62-94D0-B64B81646DD4}" type="sibTrans" cxnId="{E4CD5FE2-2DB6-4692-B707-351904B7D02A}">
      <dgm:prSet/>
      <dgm:spPr/>
      <dgm:t>
        <a:bodyPr/>
        <a:lstStyle/>
        <a:p>
          <a:endParaRPr lang="sk-SK">
            <a:latin typeface="Arial Narrow" panose="020B0606020202030204" pitchFamily="34" charset="0"/>
          </a:endParaRPr>
        </a:p>
      </dgm:t>
    </dgm:pt>
    <dgm:pt modelId="{DBC4275E-BBB7-430C-A520-C0422D35B746}">
      <dgm:prSet phldrT="[Text]" custT="1"/>
      <dgm:spPr>
        <a:xfrm>
          <a:off x="4297864" y="2068719"/>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132 (8 %)</a:t>
          </a:r>
        </a:p>
      </dgm:t>
    </dgm:pt>
    <dgm:pt modelId="{7A0AA038-677C-4C6E-930D-AF95AF94D986}" type="parTrans" cxnId="{64E1BE09-93CF-4CFD-957C-718CD2EACE8E}">
      <dgm:prSet/>
      <dgm:spPr>
        <a:xfrm>
          <a:off x="4153530" y="2236433"/>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28E05A72-F6A4-4737-9A3C-2237D3602B4D}" type="sibTrans" cxnId="{64E1BE09-93CF-4CFD-957C-718CD2EACE8E}">
      <dgm:prSet/>
      <dgm:spPr/>
      <dgm:t>
        <a:bodyPr/>
        <a:lstStyle/>
        <a:p>
          <a:endParaRPr lang="sk-SK">
            <a:latin typeface="Arial Narrow" panose="020B0606020202030204" pitchFamily="34" charset="0"/>
          </a:endParaRPr>
        </a:p>
      </dgm:t>
    </dgm:pt>
    <dgm:pt modelId="{10DD09D4-F544-46F1-B43A-002B02D9656D}">
      <dgm:prSet phldrT="[Text]" custT="1"/>
      <dgm:spPr>
        <a:xfrm>
          <a:off x="4297864" y="2585796"/>
          <a:ext cx="1360020" cy="426868"/>
        </a:xfrm>
        <a:prstGeom prst="rect">
          <a:avLst/>
        </a:prstGeom>
        <a:solidFill>
          <a:srgbClr val="FAACBF"/>
        </a:solidFill>
        <a:ln w="25400" cap="flat" cmpd="sng" algn="ctr">
          <a:solidFill>
            <a:sysClr val="window" lastClr="FFFFFF">
              <a:hueOff val="0"/>
              <a:satOff val="0"/>
              <a:lumOff val="0"/>
              <a:alphaOff val="0"/>
            </a:sysClr>
          </a:solidFill>
          <a:prstDash val="solid"/>
        </a:ln>
        <a:effectLst/>
      </dgm:spPr>
      <dgm:t>
        <a:bodyPr/>
        <a:lstStyle/>
        <a:p>
          <a:r>
            <a:rPr lang="sk-SK" sz="1200" b="1">
              <a:solidFill>
                <a:sysClr val="window" lastClr="FFFFFF"/>
              </a:solidFill>
              <a:latin typeface="Arial Narrow" panose="020B0606020202030204" pitchFamily="34" charset="0"/>
              <a:ea typeface="+mn-ea"/>
              <a:cs typeface="Times New Roman" panose="02020603050405020304" pitchFamily="18" charset="0"/>
            </a:rPr>
            <a:t>1 621 (100 %)</a:t>
          </a:r>
        </a:p>
      </dgm:t>
    </dgm:pt>
    <dgm:pt modelId="{C64C7015-0F68-459F-84CA-0CE80BBAAD86}" type="parTrans" cxnId="{DEA5D0D2-817B-45A5-B2ED-FD9BDC53E9B9}">
      <dgm:prSet/>
      <dgm:spPr>
        <a:xfrm>
          <a:off x="4153530" y="2753510"/>
          <a:ext cx="144334"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ln>
        <a:effectLst/>
      </dgm:spPr>
      <dgm:t>
        <a:bodyPr/>
        <a:lstStyle/>
        <a:p>
          <a:endParaRPr lang="sk-SK">
            <a:latin typeface="Arial Narrow" panose="020B0606020202030204" pitchFamily="34" charset="0"/>
            <a:cs typeface="Times New Roman" panose="02020603050405020304" pitchFamily="18" charset="0"/>
          </a:endParaRPr>
        </a:p>
      </dgm:t>
    </dgm:pt>
    <dgm:pt modelId="{B430E152-32C2-46F8-AE71-0244658D7CB8}" type="sibTrans" cxnId="{DEA5D0D2-817B-45A5-B2ED-FD9BDC53E9B9}">
      <dgm:prSet/>
      <dgm:spPr/>
      <dgm:t>
        <a:bodyPr/>
        <a:lstStyle/>
        <a:p>
          <a:endParaRPr lang="sk-SK">
            <a:latin typeface="Arial Narrow" panose="020B0606020202030204" pitchFamily="34" charset="0"/>
          </a:endParaRPr>
        </a:p>
      </dgm:t>
    </dgm:pt>
    <dgm:pt modelId="{68C7A60D-3B59-4A6A-ADAA-095815B333F4}" type="pres">
      <dgm:prSet presAssocID="{F44ABE17-64BD-4188-8676-9CFDE9A96342}" presName="hierChild1" presStyleCnt="0">
        <dgm:presLayoutVars>
          <dgm:orgChart val="1"/>
          <dgm:chPref val="1"/>
          <dgm:dir/>
          <dgm:animOne val="branch"/>
          <dgm:animLvl val="lvl"/>
          <dgm:resizeHandles/>
        </dgm:presLayoutVars>
      </dgm:prSet>
      <dgm:spPr/>
      <dgm:t>
        <a:bodyPr/>
        <a:lstStyle/>
        <a:p>
          <a:endParaRPr lang="sk-SK"/>
        </a:p>
      </dgm:t>
    </dgm:pt>
    <dgm:pt modelId="{35B511EB-FF43-4385-94D0-A294EC732528}" type="pres">
      <dgm:prSet presAssocID="{667BBF75-539A-4393-B9D1-C0FBF0D51C5F}" presName="hierRoot1" presStyleCnt="0">
        <dgm:presLayoutVars>
          <dgm:hierBranch val="init"/>
        </dgm:presLayoutVars>
      </dgm:prSet>
      <dgm:spPr/>
      <dgm:t>
        <a:bodyPr/>
        <a:lstStyle/>
        <a:p>
          <a:endParaRPr lang="sk-SK"/>
        </a:p>
      </dgm:t>
    </dgm:pt>
    <dgm:pt modelId="{AD2900A3-A7E6-425A-9F1F-8781F0B9C1AA}" type="pres">
      <dgm:prSet presAssocID="{667BBF75-539A-4393-B9D1-C0FBF0D51C5F}" presName="rootComposite1" presStyleCnt="0"/>
      <dgm:spPr/>
      <dgm:t>
        <a:bodyPr/>
        <a:lstStyle/>
        <a:p>
          <a:endParaRPr lang="sk-SK"/>
        </a:p>
      </dgm:t>
    </dgm:pt>
    <dgm:pt modelId="{6BC958E6-34D1-4FC3-A977-BA580E59D9FA}" type="pres">
      <dgm:prSet presAssocID="{667BBF75-539A-4393-B9D1-C0FBF0D51C5F}" presName="rootText1" presStyleLbl="node0" presStyleIdx="0" presStyleCnt="1" custScaleX="247758" custScaleY="193934">
        <dgm:presLayoutVars>
          <dgm:chPref val="3"/>
        </dgm:presLayoutVars>
      </dgm:prSet>
      <dgm:spPr/>
      <dgm:t>
        <a:bodyPr/>
        <a:lstStyle/>
        <a:p>
          <a:endParaRPr lang="sk-SK"/>
        </a:p>
      </dgm:t>
    </dgm:pt>
    <dgm:pt modelId="{622B9B5B-E7D1-4CF7-A3E5-2790FE3522F0}" type="pres">
      <dgm:prSet presAssocID="{667BBF75-539A-4393-B9D1-C0FBF0D51C5F}" presName="rootConnector1" presStyleLbl="node1" presStyleIdx="0" presStyleCnt="0"/>
      <dgm:spPr/>
      <dgm:t>
        <a:bodyPr/>
        <a:lstStyle/>
        <a:p>
          <a:endParaRPr lang="sk-SK"/>
        </a:p>
      </dgm:t>
    </dgm:pt>
    <dgm:pt modelId="{2770B2FF-0E8E-49AA-9F01-0F738F98D2C2}" type="pres">
      <dgm:prSet presAssocID="{667BBF75-539A-4393-B9D1-C0FBF0D51C5F}" presName="hierChild2" presStyleCnt="0"/>
      <dgm:spPr/>
      <dgm:t>
        <a:bodyPr/>
        <a:lstStyle/>
        <a:p>
          <a:endParaRPr lang="sk-SK"/>
        </a:p>
      </dgm:t>
    </dgm:pt>
    <dgm:pt modelId="{F2297938-802F-4282-895F-963B6F51E873}" type="pres">
      <dgm:prSet presAssocID="{353B2861-E418-4029-9726-A1C162B13055}" presName="Name64" presStyleLbl="parChTrans1D2" presStyleIdx="0" presStyleCnt="6" custSzX="337471" custSzY="2712192"/>
      <dgm:spPr/>
      <dgm:t>
        <a:bodyPr/>
        <a:lstStyle/>
        <a:p>
          <a:endParaRPr lang="sk-SK"/>
        </a:p>
      </dgm:t>
    </dgm:pt>
    <dgm:pt modelId="{C81B3D4A-499E-4AF4-BD2E-B0A6DFD0CF93}" type="pres">
      <dgm:prSet presAssocID="{5ACCD2D8-829E-4F52-A0E3-01EBFB633914}" presName="hierRoot2" presStyleCnt="0">
        <dgm:presLayoutVars>
          <dgm:hierBranch val="init"/>
        </dgm:presLayoutVars>
      </dgm:prSet>
      <dgm:spPr/>
      <dgm:t>
        <a:bodyPr/>
        <a:lstStyle/>
        <a:p>
          <a:endParaRPr lang="sk-SK"/>
        </a:p>
      </dgm:t>
    </dgm:pt>
    <dgm:pt modelId="{8790D73C-070D-448A-A6E3-E761CA3DF5A6}" type="pres">
      <dgm:prSet presAssocID="{5ACCD2D8-829E-4F52-A0E3-01EBFB633914}" presName="rootComposite" presStyleCnt="0"/>
      <dgm:spPr/>
      <dgm:t>
        <a:bodyPr/>
        <a:lstStyle/>
        <a:p>
          <a:endParaRPr lang="sk-SK"/>
        </a:p>
      </dgm:t>
    </dgm:pt>
    <dgm:pt modelId="{EF7159F7-8FB1-41C6-B6B6-9FFD16B9CE97}" type="pres">
      <dgm:prSet presAssocID="{5ACCD2D8-829E-4F52-A0E3-01EBFB633914}" presName="rootText" presStyleLbl="node2" presStyleIdx="0" presStyleCnt="6" custScaleX="293535" custScaleY="193934">
        <dgm:presLayoutVars>
          <dgm:chPref val="3"/>
        </dgm:presLayoutVars>
      </dgm:prSet>
      <dgm:spPr/>
      <dgm:t>
        <a:bodyPr/>
        <a:lstStyle/>
        <a:p>
          <a:endParaRPr lang="sk-SK"/>
        </a:p>
      </dgm:t>
    </dgm:pt>
    <dgm:pt modelId="{E472D4EC-AAB4-4F91-9031-D05EE3F1925A}" type="pres">
      <dgm:prSet presAssocID="{5ACCD2D8-829E-4F52-A0E3-01EBFB633914}" presName="rootConnector" presStyleLbl="node2" presStyleIdx="0" presStyleCnt="6"/>
      <dgm:spPr/>
      <dgm:t>
        <a:bodyPr/>
        <a:lstStyle/>
        <a:p>
          <a:endParaRPr lang="sk-SK"/>
        </a:p>
      </dgm:t>
    </dgm:pt>
    <dgm:pt modelId="{D614489F-E3B0-4972-97A5-BF10AD8C0B35}" type="pres">
      <dgm:prSet presAssocID="{5ACCD2D8-829E-4F52-A0E3-01EBFB633914}" presName="hierChild4" presStyleCnt="0"/>
      <dgm:spPr/>
      <dgm:t>
        <a:bodyPr/>
        <a:lstStyle/>
        <a:p>
          <a:endParaRPr lang="sk-SK"/>
        </a:p>
      </dgm:t>
    </dgm:pt>
    <dgm:pt modelId="{DB354FCB-7864-4476-BA31-EA6ABE6F9749}" type="pres">
      <dgm:prSet presAssocID="{426AAACE-FD55-4A5B-865B-8C23AB944E6B}" presName="Name64" presStyleLbl="parChTrans1D3" presStyleIdx="0" presStyleCnt="6" custSzX="337471" custSzY="177333"/>
      <dgm:spPr/>
      <dgm:t>
        <a:bodyPr/>
        <a:lstStyle/>
        <a:p>
          <a:endParaRPr lang="sk-SK"/>
        </a:p>
      </dgm:t>
    </dgm:pt>
    <dgm:pt modelId="{4591AD03-E39D-49BF-8344-45E8FB3FA86B}" type="pres">
      <dgm:prSet presAssocID="{3E747A94-B734-4E68-89B6-13A51E3D6EEB}" presName="hierRoot2" presStyleCnt="0">
        <dgm:presLayoutVars>
          <dgm:hierBranch val="init"/>
        </dgm:presLayoutVars>
      </dgm:prSet>
      <dgm:spPr/>
      <dgm:t>
        <a:bodyPr/>
        <a:lstStyle/>
        <a:p>
          <a:endParaRPr lang="sk-SK"/>
        </a:p>
      </dgm:t>
    </dgm:pt>
    <dgm:pt modelId="{CB61BAFE-BC4B-48FE-A7E2-8FC08CF4F684}" type="pres">
      <dgm:prSet presAssocID="{3E747A94-B734-4E68-89B6-13A51E3D6EEB}" presName="rootComposite" presStyleCnt="0"/>
      <dgm:spPr/>
      <dgm:t>
        <a:bodyPr/>
        <a:lstStyle/>
        <a:p>
          <a:endParaRPr lang="sk-SK"/>
        </a:p>
      </dgm:t>
    </dgm:pt>
    <dgm:pt modelId="{4F6DD0C3-BE55-42F1-BD78-E4AE1D0D77F7}" type="pres">
      <dgm:prSet presAssocID="{3E747A94-B734-4E68-89B6-13A51E3D6EEB}" presName="rootText" presStyleLbl="node3" presStyleIdx="0" presStyleCnt="6" custScaleX="188454" custScaleY="193934">
        <dgm:presLayoutVars>
          <dgm:chPref val="3"/>
        </dgm:presLayoutVars>
      </dgm:prSet>
      <dgm:spPr/>
      <dgm:t>
        <a:bodyPr/>
        <a:lstStyle/>
        <a:p>
          <a:endParaRPr lang="sk-SK"/>
        </a:p>
      </dgm:t>
    </dgm:pt>
    <dgm:pt modelId="{07560956-8FD6-4044-B809-3C2B779D67A2}" type="pres">
      <dgm:prSet presAssocID="{3E747A94-B734-4E68-89B6-13A51E3D6EEB}" presName="rootConnector" presStyleLbl="node3" presStyleIdx="0" presStyleCnt="6"/>
      <dgm:spPr/>
      <dgm:t>
        <a:bodyPr/>
        <a:lstStyle/>
        <a:p>
          <a:endParaRPr lang="sk-SK"/>
        </a:p>
      </dgm:t>
    </dgm:pt>
    <dgm:pt modelId="{95BEE79B-1BE7-4370-AB57-D6EF4D53F715}" type="pres">
      <dgm:prSet presAssocID="{3E747A94-B734-4E68-89B6-13A51E3D6EEB}" presName="hierChild4" presStyleCnt="0"/>
      <dgm:spPr/>
      <dgm:t>
        <a:bodyPr/>
        <a:lstStyle/>
        <a:p>
          <a:endParaRPr lang="sk-SK"/>
        </a:p>
      </dgm:t>
    </dgm:pt>
    <dgm:pt modelId="{13F2C48D-52B1-4A8B-AEA0-3B209091B87B}" type="pres">
      <dgm:prSet presAssocID="{3E747A94-B734-4E68-89B6-13A51E3D6EEB}" presName="hierChild5" presStyleCnt="0"/>
      <dgm:spPr/>
      <dgm:t>
        <a:bodyPr/>
        <a:lstStyle/>
        <a:p>
          <a:endParaRPr lang="sk-SK"/>
        </a:p>
      </dgm:t>
    </dgm:pt>
    <dgm:pt modelId="{1CC7356F-42E0-4955-8354-155D3CB417B3}" type="pres">
      <dgm:prSet presAssocID="{5ACCD2D8-829E-4F52-A0E3-01EBFB633914}" presName="hierChild5" presStyleCnt="0"/>
      <dgm:spPr/>
      <dgm:t>
        <a:bodyPr/>
        <a:lstStyle/>
        <a:p>
          <a:endParaRPr lang="sk-SK"/>
        </a:p>
      </dgm:t>
    </dgm:pt>
    <dgm:pt modelId="{DC7458BE-2D1B-45CB-8EFA-02DB030B7ED2}" type="pres">
      <dgm:prSet presAssocID="{C77B5DA1-7AE0-4112-87B8-6C9B2C1A2D22}" presName="Name64" presStyleLbl="parChTrans1D2" presStyleIdx="1" presStyleCnt="6" custSzX="337471" custSzY="1627315"/>
      <dgm:spPr/>
      <dgm:t>
        <a:bodyPr/>
        <a:lstStyle/>
        <a:p>
          <a:endParaRPr lang="sk-SK"/>
        </a:p>
      </dgm:t>
    </dgm:pt>
    <dgm:pt modelId="{C920714D-CFF7-463E-B46A-63650119B2DB}" type="pres">
      <dgm:prSet presAssocID="{19B557CD-6093-4C27-9FBD-B441DB7E95A9}" presName="hierRoot2" presStyleCnt="0">
        <dgm:presLayoutVars>
          <dgm:hierBranch val="init"/>
        </dgm:presLayoutVars>
      </dgm:prSet>
      <dgm:spPr/>
      <dgm:t>
        <a:bodyPr/>
        <a:lstStyle/>
        <a:p>
          <a:endParaRPr lang="sk-SK"/>
        </a:p>
      </dgm:t>
    </dgm:pt>
    <dgm:pt modelId="{03862776-5602-4B42-9487-670588D20320}" type="pres">
      <dgm:prSet presAssocID="{19B557CD-6093-4C27-9FBD-B441DB7E95A9}" presName="rootComposite" presStyleCnt="0"/>
      <dgm:spPr/>
      <dgm:t>
        <a:bodyPr/>
        <a:lstStyle/>
        <a:p>
          <a:endParaRPr lang="sk-SK"/>
        </a:p>
      </dgm:t>
    </dgm:pt>
    <dgm:pt modelId="{0AFA53F0-9FFE-4786-BDAE-26B73F966B7A}" type="pres">
      <dgm:prSet presAssocID="{19B557CD-6093-4C27-9FBD-B441DB7E95A9}" presName="rootText" presStyleLbl="node2" presStyleIdx="1" presStyleCnt="6" custScaleX="293535" custScaleY="193934">
        <dgm:presLayoutVars>
          <dgm:chPref val="3"/>
        </dgm:presLayoutVars>
      </dgm:prSet>
      <dgm:spPr/>
      <dgm:t>
        <a:bodyPr/>
        <a:lstStyle/>
        <a:p>
          <a:endParaRPr lang="sk-SK"/>
        </a:p>
      </dgm:t>
    </dgm:pt>
    <dgm:pt modelId="{57263030-1959-4434-ADF2-FE68E682F66E}" type="pres">
      <dgm:prSet presAssocID="{19B557CD-6093-4C27-9FBD-B441DB7E95A9}" presName="rootConnector" presStyleLbl="node2" presStyleIdx="1" presStyleCnt="6"/>
      <dgm:spPr/>
      <dgm:t>
        <a:bodyPr/>
        <a:lstStyle/>
        <a:p>
          <a:endParaRPr lang="sk-SK"/>
        </a:p>
      </dgm:t>
    </dgm:pt>
    <dgm:pt modelId="{0A4CFB8E-36CD-4B47-A575-4FF3874C4C93}" type="pres">
      <dgm:prSet presAssocID="{19B557CD-6093-4C27-9FBD-B441DB7E95A9}" presName="hierChild4" presStyleCnt="0"/>
      <dgm:spPr/>
      <dgm:t>
        <a:bodyPr/>
        <a:lstStyle/>
        <a:p>
          <a:endParaRPr lang="sk-SK"/>
        </a:p>
      </dgm:t>
    </dgm:pt>
    <dgm:pt modelId="{8FCD73D3-EBFF-4484-AA2A-119ACF09C75A}" type="pres">
      <dgm:prSet presAssocID="{BFF323C9-C9CB-4D8C-BE0B-75E12753688D}" presName="Name64" presStyleLbl="parChTrans1D3" presStyleIdx="1" presStyleCnt="6" custSzX="337471" custSzY="177333"/>
      <dgm:spPr/>
      <dgm:t>
        <a:bodyPr/>
        <a:lstStyle/>
        <a:p>
          <a:endParaRPr lang="sk-SK"/>
        </a:p>
      </dgm:t>
    </dgm:pt>
    <dgm:pt modelId="{BD012406-ABC4-4403-B721-9AA49F26B9F1}" type="pres">
      <dgm:prSet presAssocID="{A7F50F24-531F-4E8B-9320-AFE303D15B67}" presName="hierRoot2" presStyleCnt="0">
        <dgm:presLayoutVars>
          <dgm:hierBranch val="init"/>
        </dgm:presLayoutVars>
      </dgm:prSet>
      <dgm:spPr/>
      <dgm:t>
        <a:bodyPr/>
        <a:lstStyle/>
        <a:p>
          <a:endParaRPr lang="sk-SK"/>
        </a:p>
      </dgm:t>
    </dgm:pt>
    <dgm:pt modelId="{CF1B8EE8-82FD-4E14-9A04-3D9061070535}" type="pres">
      <dgm:prSet presAssocID="{A7F50F24-531F-4E8B-9320-AFE303D15B67}" presName="rootComposite" presStyleCnt="0"/>
      <dgm:spPr/>
      <dgm:t>
        <a:bodyPr/>
        <a:lstStyle/>
        <a:p>
          <a:endParaRPr lang="sk-SK"/>
        </a:p>
      </dgm:t>
    </dgm:pt>
    <dgm:pt modelId="{4A808B16-FEE8-4723-80F4-C2C67A115810}" type="pres">
      <dgm:prSet presAssocID="{A7F50F24-531F-4E8B-9320-AFE303D15B67}" presName="rootText" presStyleLbl="node3" presStyleIdx="1" presStyleCnt="6" custScaleX="188454" custScaleY="193934">
        <dgm:presLayoutVars>
          <dgm:chPref val="3"/>
        </dgm:presLayoutVars>
      </dgm:prSet>
      <dgm:spPr/>
      <dgm:t>
        <a:bodyPr/>
        <a:lstStyle/>
        <a:p>
          <a:endParaRPr lang="sk-SK"/>
        </a:p>
      </dgm:t>
    </dgm:pt>
    <dgm:pt modelId="{825E037F-6F9D-4FCF-8101-63669BEA061A}" type="pres">
      <dgm:prSet presAssocID="{A7F50F24-531F-4E8B-9320-AFE303D15B67}" presName="rootConnector" presStyleLbl="node3" presStyleIdx="1" presStyleCnt="6"/>
      <dgm:spPr/>
      <dgm:t>
        <a:bodyPr/>
        <a:lstStyle/>
        <a:p>
          <a:endParaRPr lang="sk-SK"/>
        </a:p>
      </dgm:t>
    </dgm:pt>
    <dgm:pt modelId="{37B85544-D8F5-4FB5-A495-08F7FC74CE16}" type="pres">
      <dgm:prSet presAssocID="{A7F50F24-531F-4E8B-9320-AFE303D15B67}" presName="hierChild4" presStyleCnt="0"/>
      <dgm:spPr/>
      <dgm:t>
        <a:bodyPr/>
        <a:lstStyle/>
        <a:p>
          <a:endParaRPr lang="sk-SK"/>
        </a:p>
      </dgm:t>
    </dgm:pt>
    <dgm:pt modelId="{C70B40B4-395C-4B4F-9C04-60022F47CA69}" type="pres">
      <dgm:prSet presAssocID="{A7F50F24-531F-4E8B-9320-AFE303D15B67}" presName="hierChild5" presStyleCnt="0"/>
      <dgm:spPr/>
      <dgm:t>
        <a:bodyPr/>
        <a:lstStyle/>
        <a:p>
          <a:endParaRPr lang="sk-SK"/>
        </a:p>
      </dgm:t>
    </dgm:pt>
    <dgm:pt modelId="{F5DB2200-86F9-4109-BDD6-DC750372623D}" type="pres">
      <dgm:prSet presAssocID="{19B557CD-6093-4C27-9FBD-B441DB7E95A9}" presName="hierChild5" presStyleCnt="0"/>
      <dgm:spPr/>
      <dgm:t>
        <a:bodyPr/>
        <a:lstStyle/>
        <a:p>
          <a:endParaRPr lang="sk-SK"/>
        </a:p>
      </dgm:t>
    </dgm:pt>
    <dgm:pt modelId="{8290D918-9C87-4D00-A274-36A1BC108C96}" type="pres">
      <dgm:prSet presAssocID="{6A6E03C6-51F8-4234-A1E1-E6DD7B398238}" presName="Name64" presStyleLbl="parChTrans1D2" presStyleIdx="2" presStyleCnt="6" custSzX="337471" custSzY="542438"/>
      <dgm:spPr/>
      <dgm:t>
        <a:bodyPr/>
        <a:lstStyle/>
        <a:p>
          <a:endParaRPr lang="sk-SK"/>
        </a:p>
      </dgm:t>
    </dgm:pt>
    <dgm:pt modelId="{07B53AFF-AB7A-4C98-AC15-81E35CEB662E}" type="pres">
      <dgm:prSet presAssocID="{C38042C1-9004-4200-86CF-C821269E5763}" presName="hierRoot2" presStyleCnt="0">
        <dgm:presLayoutVars>
          <dgm:hierBranch val="init"/>
        </dgm:presLayoutVars>
      </dgm:prSet>
      <dgm:spPr/>
      <dgm:t>
        <a:bodyPr/>
        <a:lstStyle/>
        <a:p>
          <a:endParaRPr lang="sk-SK"/>
        </a:p>
      </dgm:t>
    </dgm:pt>
    <dgm:pt modelId="{32F456D9-E3FB-43C9-A108-29016CDD3270}" type="pres">
      <dgm:prSet presAssocID="{C38042C1-9004-4200-86CF-C821269E5763}" presName="rootComposite" presStyleCnt="0"/>
      <dgm:spPr/>
      <dgm:t>
        <a:bodyPr/>
        <a:lstStyle/>
        <a:p>
          <a:endParaRPr lang="sk-SK"/>
        </a:p>
      </dgm:t>
    </dgm:pt>
    <dgm:pt modelId="{00927274-0E8F-4857-AC40-709AEDF33E8E}" type="pres">
      <dgm:prSet presAssocID="{C38042C1-9004-4200-86CF-C821269E5763}" presName="rootText" presStyleLbl="node2" presStyleIdx="2" presStyleCnt="6" custScaleX="293535" custScaleY="193934">
        <dgm:presLayoutVars>
          <dgm:chPref val="3"/>
        </dgm:presLayoutVars>
      </dgm:prSet>
      <dgm:spPr/>
      <dgm:t>
        <a:bodyPr/>
        <a:lstStyle/>
        <a:p>
          <a:endParaRPr lang="sk-SK"/>
        </a:p>
      </dgm:t>
    </dgm:pt>
    <dgm:pt modelId="{D58FD0D0-7BE3-4B12-AE85-2D12853A755D}" type="pres">
      <dgm:prSet presAssocID="{C38042C1-9004-4200-86CF-C821269E5763}" presName="rootConnector" presStyleLbl="node2" presStyleIdx="2" presStyleCnt="6"/>
      <dgm:spPr/>
      <dgm:t>
        <a:bodyPr/>
        <a:lstStyle/>
        <a:p>
          <a:endParaRPr lang="sk-SK"/>
        </a:p>
      </dgm:t>
    </dgm:pt>
    <dgm:pt modelId="{8E9E76D7-559F-429F-982E-7234802CFDC3}" type="pres">
      <dgm:prSet presAssocID="{C38042C1-9004-4200-86CF-C821269E5763}" presName="hierChild4" presStyleCnt="0"/>
      <dgm:spPr/>
      <dgm:t>
        <a:bodyPr/>
        <a:lstStyle/>
        <a:p>
          <a:endParaRPr lang="sk-SK"/>
        </a:p>
      </dgm:t>
    </dgm:pt>
    <dgm:pt modelId="{D3CEA520-E8C9-4500-8F71-9D84FCE57F62}" type="pres">
      <dgm:prSet presAssocID="{A72578A8-6539-4DF3-B773-84EBB22E612E}" presName="Name64" presStyleLbl="parChTrans1D3" presStyleIdx="2" presStyleCnt="6" custSzX="337471" custSzY="177333"/>
      <dgm:spPr/>
      <dgm:t>
        <a:bodyPr/>
        <a:lstStyle/>
        <a:p>
          <a:endParaRPr lang="sk-SK"/>
        </a:p>
      </dgm:t>
    </dgm:pt>
    <dgm:pt modelId="{6F5D74A3-BE06-4698-A284-2AD6069FDDBB}" type="pres">
      <dgm:prSet presAssocID="{EC19561C-2179-482D-8410-6ADF2F017967}" presName="hierRoot2" presStyleCnt="0">
        <dgm:presLayoutVars>
          <dgm:hierBranch val="init"/>
        </dgm:presLayoutVars>
      </dgm:prSet>
      <dgm:spPr/>
      <dgm:t>
        <a:bodyPr/>
        <a:lstStyle/>
        <a:p>
          <a:endParaRPr lang="sk-SK"/>
        </a:p>
      </dgm:t>
    </dgm:pt>
    <dgm:pt modelId="{9CC40551-BDA9-4313-8023-12AA3A878265}" type="pres">
      <dgm:prSet presAssocID="{EC19561C-2179-482D-8410-6ADF2F017967}" presName="rootComposite" presStyleCnt="0"/>
      <dgm:spPr/>
      <dgm:t>
        <a:bodyPr/>
        <a:lstStyle/>
        <a:p>
          <a:endParaRPr lang="sk-SK"/>
        </a:p>
      </dgm:t>
    </dgm:pt>
    <dgm:pt modelId="{2C7E30FC-A46C-4D49-8357-9FB48FFF6138}" type="pres">
      <dgm:prSet presAssocID="{EC19561C-2179-482D-8410-6ADF2F017967}" presName="rootText" presStyleLbl="node3" presStyleIdx="2" presStyleCnt="6" custScaleX="188454" custScaleY="193934">
        <dgm:presLayoutVars>
          <dgm:chPref val="3"/>
        </dgm:presLayoutVars>
      </dgm:prSet>
      <dgm:spPr/>
      <dgm:t>
        <a:bodyPr/>
        <a:lstStyle/>
        <a:p>
          <a:endParaRPr lang="sk-SK"/>
        </a:p>
      </dgm:t>
    </dgm:pt>
    <dgm:pt modelId="{0AA49ABD-8602-40B7-9642-6CB86E063DF2}" type="pres">
      <dgm:prSet presAssocID="{EC19561C-2179-482D-8410-6ADF2F017967}" presName="rootConnector" presStyleLbl="node3" presStyleIdx="2" presStyleCnt="6"/>
      <dgm:spPr/>
      <dgm:t>
        <a:bodyPr/>
        <a:lstStyle/>
        <a:p>
          <a:endParaRPr lang="sk-SK"/>
        </a:p>
      </dgm:t>
    </dgm:pt>
    <dgm:pt modelId="{419B90F2-8DDA-4155-975B-E7DDB5AD7DF8}" type="pres">
      <dgm:prSet presAssocID="{EC19561C-2179-482D-8410-6ADF2F017967}" presName="hierChild4" presStyleCnt="0"/>
      <dgm:spPr/>
      <dgm:t>
        <a:bodyPr/>
        <a:lstStyle/>
        <a:p>
          <a:endParaRPr lang="sk-SK"/>
        </a:p>
      </dgm:t>
    </dgm:pt>
    <dgm:pt modelId="{A526C572-81D0-49EE-9A3B-FFE40C011E3B}" type="pres">
      <dgm:prSet presAssocID="{EC19561C-2179-482D-8410-6ADF2F017967}" presName="hierChild5" presStyleCnt="0"/>
      <dgm:spPr/>
      <dgm:t>
        <a:bodyPr/>
        <a:lstStyle/>
        <a:p>
          <a:endParaRPr lang="sk-SK"/>
        </a:p>
      </dgm:t>
    </dgm:pt>
    <dgm:pt modelId="{E8DC342F-789B-4D31-8BE5-891559D20A2A}" type="pres">
      <dgm:prSet presAssocID="{C38042C1-9004-4200-86CF-C821269E5763}" presName="hierChild5" presStyleCnt="0"/>
      <dgm:spPr/>
      <dgm:t>
        <a:bodyPr/>
        <a:lstStyle/>
        <a:p>
          <a:endParaRPr lang="sk-SK"/>
        </a:p>
      </dgm:t>
    </dgm:pt>
    <dgm:pt modelId="{0DD7AB97-63D4-4AA9-BEF5-5C500A663675}" type="pres">
      <dgm:prSet presAssocID="{E12BF01B-B511-4D62-9652-165FD95E79F2}" presName="Name64" presStyleLbl="parChTrans1D2" presStyleIdx="3" presStyleCnt="6" custSzX="337471" custSzY="542438"/>
      <dgm:spPr/>
      <dgm:t>
        <a:bodyPr/>
        <a:lstStyle/>
        <a:p>
          <a:endParaRPr lang="sk-SK"/>
        </a:p>
      </dgm:t>
    </dgm:pt>
    <dgm:pt modelId="{DFCD89F3-5E1C-48A8-B367-A5435F0131C4}" type="pres">
      <dgm:prSet presAssocID="{84BDDEE1-B194-4DEB-86F7-CADDE0AF9831}" presName="hierRoot2" presStyleCnt="0">
        <dgm:presLayoutVars>
          <dgm:hierBranch val="init"/>
        </dgm:presLayoutVars>
      </dgm:prSet>
      <dgm:spPr/>
      <dgm:t>
        <a:bodyPr/>
        <a:lstStyle/>
        <a:p>
          <a:endParaRPr lang="sk-SK"/>
        </a:p>
      </dgm:t>
    </dgm:pt>
    <dgm:pt modelId="{1A95DEBA-58E9-4165-B198-CE13DC80FD59}" type="pres">
      <dgm:prSet presAssocID="{84BDDEE1-B194-4DEB-86F7-CADDE0AF9831}" presName="rootComposite" presStyleCnt="0"/>
      <dgm:spPr/>
      <dgm:t>
        <a:bodyPr/>
        <a:lstStyle/>
        <a:p>
          <a:endParaRPr lang="sk-SK"/>
        </a:p>
      </dgm:t>
    </dgm:pt>
    <dgm:pt modelId="{8840765C-B161-47FF-9E23-DB8DF5C5841A}" type="pres">
      <dgm:prSet presAssocID="{84BDDEE1-B194-4DEB-86F7-CADDE0AF9831}" presName="rootText" presStyleLbl="node2" presStyleIdx="3" presStyleCnt="6" custScaleX="293535" custScaleY="193934">
        <dgm:presLayoutVars>
          <dgm:chPref val="3"/>
        </dgm:presLayoutVars>
      </dgm:prSet>
      <dgm:spPr/>
      <dgm:t>
        <a:bodyPr/>
        <a:lstStyle/>
        <a:p>
          <a:endParaRPr lang="sk-SK"/>
        </a:p>
      </dgm:t>
    </dgm:pt>
    <dgm:pt modelId="{3CBF1814-5388-47B6-975C-B936B549F43D}" type="pres">
      <dgm:prSet presAssocID="{84BDDEE1-B194-4DEB-86F7-CADDE0AF9831}" presName="rootConnector" presStyleLbl="node2" presStyleIdx="3" presStyleCnt="6"/>
      <dgm:spPr/>
      <dgm:t>
        <a:bodyPr/>
        <a:lstStyle/>
        <a:p>
          <a:endParaRPr lang="sk-SK"/>
        </a:p>
      </dgm:t>
    </dgm:pt>
    <dgm:pt modelId="{FA549644-C127-4E81-8524-5E1DCCF6D3AD}" type="pres">
      <dgm:prSet presAssocID="{84BDDEE1-B194-4DEB-86F7-CADDE0AF9831}" presName="hierChild4" presStyleCnt="0"/>
      <dgm:spPr/>
      <dgm:t>
        <a:bodyPr/>
        <a:lstStyle/>
        <a:p>
          <a:endParaRPr lang="sk-SK"/>
        </a:p>
      </dgm:t>
    </dgm:pt>
    <dgm:pt modelId="{A00B56B0-807A-445C-9909-70D7D91255CF}" type="pres">
      <dgm:prSet presAssocID="{FE30D4DD-912D-43E5-BFC6-6325AA67EA91}" presName="Name64" presStyleLbl="parChTrans1D3" presStyleIdx="3" presStyleCnt="6" custSzX="337471" custSzY="177333"/>
      <dgm:spPr/>
      <dgm:t>
        <a:bodyPr/>
        <a:lstStyle/>
        <a:p>
          <a:endParaRPr lang="sk-SK"/>
        </a:p>
      </dgm:t>
    </dgm:pt>
    <dgm:pt modelId="{37AA072D-BD4E-44A5-9282-9C595363A30B}" type="pres">
      <dgm:prSet presAssocID="{59AD389E-FFF3-40FD-879F-9A71BE46751F}" presName="hierRoot2" presStyleCnt="0">
        <dgm:presLayoutVars>
          <dgm:hierBranch val="init"/>
        </dgm:presLayoutVars>
      </dgm:prSet>
      <dgm:spPr/>
      <dgm:t>
        <a:bodyPr/>
        <a:lstStyle/>
        <a:p>
          <a:endParaRPr lang="sk-SK"/>
        </a:p>
      </dgm:t>
    </dgm:pt>
    <dgm:pt modelId="{A6DE900D-9788-4BB5-84E8-7D4169D1404A}" type="pres">
      <dgm:prSet presAssocID="{59AD389E-FFF3-40FD-879F-9A71BE46751F}" presName="rootComposite" presStyleCnt="0"/>
      <dgm:spPr/>
      <dgm:t>
        <a:bodyPr/>
        <a:lstStyle/>
        <a:p>
          <a:endParaRPr lang="sk-SK"/>
        </a:p>
      </dgm:t>
    </dgm:pt>
    <dgm:pt modelId="{F012A011-B72B-4F87-A994-1708BCC8D4BD}" type="pres">
      <dgm:prSet presAssocID="{59AD389E-FFF3-40FD-879F-9A71BE46751F}" presName="rootText" presStyleLbl="node3" presStyleIdx="3" presStyleCnt="6" custScaleX="188454" custScaleY="193934">
        <dgm:presLayoutVars>
          <dgm:chPref val="3"/>
        </dgm:presLayoutVars>
      </dgm:prSet>
      <dgm:spPr/>
      <dgm:t>
        <a:bodyPr/>
        <a:lstStyle/>
        <a:p>
          <a:endParaRPr lang="sk-SK"/>
        </a:p>
      </dgm:t>
    </dgm:pt>
    <dgm:pt modelId="{323EA164-6813-4C7F-9EF4-4A06E5E7E6FD}" type="pres">
      <dgm:prSet presAssocID="{59AD389E-FFF3-40FD-879F-9A71BE46751F}" presName="rootConnector" presStyleLbl="node3" presStyleIdx="3" presStyleCnt="6"/>
      <dgm:spPr/>
      <dgm:t>
        <a:bodyPr/>
        <a:lstStyle/>
        <a:p>
          <a:endParaRPr lang="sk-SK"/>
        </a:p>
      </dgm:t>
    </dgm:pt>
    <dgm:pt modelId="{85FE88DD-080B-4305-AADC-2C74314EA29D}" type="pres">
      <dgm:prSet presAssocID="{59AD389E-FFF3-40FD-879F-9A71BE46751F}" presName="hierChild4" presStyleCnt="0"/>
      <dgm:spPr/>
      <dgm:t>
        <a:bodyPr/>
        <a:lstStyle/>
        <a:p>
          <a:endParaRPr lang="sk-SK"/>
        </a:p>
      </dgm:t>
    </dgm:pt>
    <dgm:pt modelId="{A831BC4B-CC09-49F4-9098-0985F4EB19A8}" type="pres">
      <dgm:prSet presAssocID="{59AD389E-FFF3-40FD-879F-9A71BE46751F}" presName="hierChild5" presStyleCnt="0"/>
      <dgm:spPr/>
      <dgm:t>
        <a:bodyPr/>
        <a:lstStyle/>
        <a:p>
          <a:endParaRPr lang="sk-SK"/>
        </a:p>
      </dgm:t>
    </dgm:pt>
    <dgm:pt modelId="{1042BB0B-FA3B-4867-B461-404EEC20073F}" type="pres">
      <dgm:prSet presAssocID="{84BDDEE1-B194-4DEB-86F7-CADDE0AF9831}" presName="hierChild5" presStyleCnt="0"/>
      <dgm:spPr/>
      <dgm:t>
        <a:bodyPr/>
        <a:lstStyle/>
        <a:p>
          <a:endParaRPr lang="sk-SK"/>
        </a:p>
      </dgm:t>
    </dgm:pt>
    <dgm:pt modelId="{128E0483-AC00-4D74-9DF5-40E0793A941E}" type="pres">
      <dgm:prSet presAssocID="{9B419865-9260-4F5A-A75F-99D09BE18912}" presName="Name64" presStyleLbl="parChTrans1D2" presStyleIdx="4" presStyleCnt="6" custSzX="337471" custSzY="1627315"/>
      <dgm:spPr/>
      <dgm:t>
        <a:bodyPr/>
        <a:lstStyle/>
        <a:p>
          <a:endParaRPr lang="sk-SK"/>
        </a:p>
      </dgm:t>
    </dgm:pt>
    <dgm:pt modelId="{6E77D5D5-2088-4F1B-81AF-1079D00E5387}" type="pres">
      <dgm:prSet presAssocID="{826C9C04-3625-485F-9A2A-E48F051EA6B7}" presName="hierRoot2" presStyleCnt="0">
        <dgm:presLayoutVars>
          <dgm:hierBranch val="init"/>
        </dgm:presLayoutVars>
      </dgm:prSet>
      <dgm:spPr/>
      <dgm:t>
        <a:bodyPr/>
        <a:lstStyle/>
        <a:p>
          <a:endParaRPr lang="sk-SK"/>
        </a:p>
      </dgm:t>
    </dgm:pt>
    <dgm:pt modelId="{6FF708EE-E35C-4B17-A190-0D9E69E4ECB3}" type="pres">
      <dgm:prSet presAssocID="{826C9C04-3625-485F-9A2A-E48F051EA6B7}" presName="rootComposite" presStyleCnt="0"/>
      <dgm:spPr/>
      <dgm:t>
        <a:bodyPr/>
        <a:lstStyle/>
        <a:p>
          <a:endParaRPr lang="sk-SK"/>
        </a:p>
      </dgm:t>
    </dgm:pt>
    <dgm:pt modelId="{64AD9AA8-75F2-4697-AFA0-02F132459197}" type="pres">
      <dgm:prSet presAssocID="{826C9C04-3625-485F-9A2A-E48F051EA6B7}" presName="rootText" presStyleLbl="node2" presStyleIdx="4" presStyleCnt="6" custScaleX="293535" custScaleY="193934">
        <dgm:presLayoutVars>
          <dgm:chPref val="3"/>
        </dgm:presLayoutVars>
      </dgm:prSet>
      <dgm:spPr/>
      <dgm:t>
        <a:bodyPr/>
        <a:lstStyle/>
        <a:p>
          <a:endParaRPr lang="sk-SK"/>
        </a:p>
      </dgm:t>
    </dgm:pt>
    <dgm:pt modelId="{2A33D50C-7627-4FA7-917D-12F26D4014CB}" type="pres">
      <dgm:prSet presAssocID="{826C9C04-3625-485F-9A2A-E48F051EA6B7}" presName="rootConnector" presStyleLbl="node2" presStyleIdx="4" presStyleCnt="6"/>
      <dgm:spPr/>
      <dgm:t>
        <a:bodyPr/>
        <a:lstStyle/>
        <a:p>
          <a:endParaRPr lang="sk-SK"/>
        </a:p>
      </dgm:t>
    </dgm:pt>
    <dgm:pt modelId="{25F6DC52-8A7B-4736-85AD-05C094E391EE}" type="pres">
      <dgm:prSet presAssocID="{826C9C04-3625-485F-9A2A-E48F051EA6B7}" presName="hierChild4" presStyleCnt="0"/>
      <dgm:spPr/>
      <dgm:t>
        <a:bodyPr/>
        <a:lstStyle/>
        <a:p>
          <a:endParaRPr lang="sk-SK"/>
        </a:p>
      </dgm:t>
    </dgm:pt>
    <dgm:pt modelId="{78CCEBCA-75F8-48C6-BC6D-165A92A8F2C4}" type="pres">
      <dgm:prSet presAssocID="{7A0AA038-677C-4C6E-930D-AF95AF94D986}" presName="Name64" presStyleLbl="parChTrans1D3" presStyleIdx="4" presStyleCnt="6" custSzX="337471" custSzY="177333"/>
      <dgm:spPr/>
      <dgm:t>
        <a:bodyPr/>
        <a:lstStyle/>
        <a:p>
          <a:endParaRPr lang="sk-SK"/>
        </a:p>
      </dgm:t>
    </dgm:pt>
    <dgm:pt modelId="{0407B1DA-BAD5-44B5-B0E5-B144FE74AFA3}" type="pres">
      <dgm:prSet presAssocID="{DBC4275E-BBB7-430C-A520-C0422D35B746}" presName="hierRoot2" presStyleCnt="0">
        <dgm:presLayoutVars>
          <dgm:hierBranch val="init"/>
        </dgm:presLayoutVars>
      </dgm:prSet>
      <dgm:spPr/>
      <dgm:t>
        <a:bodyPr/>
        <a:lstStyle/>
        <a:p>
          <a:endParaRPr lang="sk-SK"/>
        </a:p>
      </dgm:t>
    </dgm:pt>
    <dgm:pt modelId="{C89CA43D-7D97-48B3-9AC3-275FA5AC4A88}" type="pres">
      <dgm:prSet presAssocID="{DBC4275E-BBB7-430C-A520-C0422D35B746}" presName="rootComposite" presStyleCnt="0"/>
      <dgm:spPr/>
      <dgm:t>
        <a:bodyPr/>
        <a:lstStyle/>
        <a:p>
          <a:endParaRPr lang="sk-SK"/>
        </a:p>
      </dgm:t>
    </dgm:pt>
    <dgm:pt modelId="{8D871C09-61B5-437B-9097-AC80F8129ADE}" type="pres">
      <dgm:prSet presAssocID="{DBC4275E-BBB7-430C-A520-C0422D35B746}" presName="rootText" presStyleLbl="node3" presStyleIdx="4" presStyleCnt="6" custScaleX="188454" custScaleY="193934">
        <dgm:presLayoutVars>
          <dgm:chPref val="3"/>
        </dgm:presLayoutVars>
      </dgm:prSet>
      <dgm:spPr/>
      <dgm:t>
        <a:bodyPr/>
        <a:lstStyle/>
        <a:p>
          <a:endParaRPr lang="sk-SK"/>
        </a:p>
      </dgm:t>
    </dgm:pt>
    <dgm:pt modelId="{ECE664D1-0945-41D3-919E-D7C4E013D3A2}" type="pres">
      <dgm:prSet presAssocID="{DBC4275E-BBB7-430C-A520-C0422D35B746}" presName="rootConnector" presStyleLbl="node3" presStyleIdx="4" presStyleCnt="6"/>
      <dgm:spPr/>
      <dgm:t>
        <a:bodyPr/>
        <a:lstStyle/>
        <a:p>
          <a:endParaRPr lang="sk-SK"/>
        </a:p>
      </dgm:t>
    </dgm:pt>
    <dgm:pt modelId="{AA2C956F-56A5-47D2-87F9-4A310DA75739}" type="pres">
      <dgm:prSet presAssocID="{DBC4275E-BBB7-430C-A520-C0422D35B746}" presName="hierChild4" presStyleCnt="0"/>
      <dgm:spPr/>
      <dgm:t>
        <a:bodyPr/>
        <a:lstStyle/>
        <a:p>
          <a:endParaRPr lang="sk-SK"/>
        </a:p>
      </dgm:t>
    </dgm:pt>
    <dgm:pt modelId="{670ABD93-9B18-4C34-A5F3-06C80E7CA400}" type="pres">
      <dgm:prSet presAssocID="{DBC4275E-BBB7-430C-A520-C0422D35B746}" presName="hierChild5" presStyleCnt="0"/>
      <dgm:spPr/>
      <dgm:t>
        <a:bodyPr/>
        <a:lstStyle/>
        <a:p>
          <a:endParaRPr lang="sk-SK"/>
        </a:p>
      </dgm:t>
    </dgm:pt>
    <dgm:pt modelId="{7DD76A44-0C72-4DB9-A674-449B297F4CCA}" type="pres">
      <dgm:prSet presAssocID="{826C9C04-3625-485F-9A2A-E48F051EA6B7}" presName="hierChild5" presStyleCnt="0"/>
      <dgm:spPr/>
      <dgm:t>
        <a:bodyPr/>
        <a:lstStyle/>
        <a:p>
          <a:endParaRPr lang="sk-SK"/>
        </a:p>
      </dgm:t>
    </dgm:pt>
    <dgm:pt modelId="{92B87302-0089-4FDB-BB06-8C10FEE0C23B}" type="pres">
      <dgm:prSet presAssocID="{F73F0045-7ABC-49F4-A899-C3E1F7D6413D}" presName="Name64" presStyleLbl="parChTrans1D2" presStyleIdx="5" presStyleCnt="6" custSzX="337471" custSzY="2712192"/>
      <dgm:spPr/>
      <dgm:t>
        <a:bodyPr/>
        <a:lstStyle/>
        <a:p>
          <a:endParaRPr lang="sk-SK"/>
        </a:p>
      </dgm:t>
    </dgm:pt>
    <dgm:pt modelId="{FADB5D0D-D40C-4F42-9828-20B3D8692524}" type="pres">
      <dgm:prSet presAssocID="{41D60CD7-62E9-4BF8-A79C-334B7956CDD2}" presName="hierRoot2" presStyleCnt="0">
        <dgm:presLayoutVars>
          <dgm:hierBranch val="init"/>
        </dgm:presLayoutVars>
      </dgm:prSet>
      <dgm:spPr/>
      <dgm:t>
        <a:bodyPr/>
        <a:lstStyle/>
        <a:p>
          <a:endParaRPr lang="sk-SK"/>
        </a:p>
      </dgm:t>
    </dgm:pt>
    <dgm:pt modelId="{D6A5893A-DE33-46C9-9A9E-018EB98F9AC5}" type="pres">
      <dgm:prSet presAssocID="{41D60CD7-62E9-4BF8-A79C-334B7956CDD2}" presName="rootComposite" presStyleCnt="0"/>
      <dgm:spPr/>
      <dgm:t>
        <a:bodyPr/>
        <a:lstStyle/>
        <a:p>
          <a:endParaRPr lang="sk-SK"/>
        </a:p>
      </dgm:t>
    </dgm:pt>
    <dgm:pt modelId="{47C00F91-2A4F-4BBD-8267-E52CCB8035D4}" type="pres">
      <dgm:prSet presAssocID="{41D60CD7-62E9-4BF8-A79C-334B7956CDD2}" presName="rootText" presStyleLbl="node2" presStyleIdx="5" presStyleCnt="6" custScaleX="293535" custScaleY="193934">
        <dgm:presLayoutVars>
          <dgm:chPref val="3"/>
        </dgm:presLayoutVars>
      </dgm:prSet>
      <dgm:spPr/>
      <dgm:t>
        <a:bodyPr/>
        <a:lstStyle/>
        <a:p>
          <a:endParaRPr lang="sk-SK"/>
        </a:p>
      </dgm:t>
    </dgm:pt>
    <dgm:pt modelId="{E934BE20-8CB4-4F51-9234-40CF3B4E36D6}" type="pres">
      <dgm:prSet presAssocID="{41D60CD7-62E9-4BF8-A79C-334B7956CDD2}" presName="rootConnector" presStyleLbl="node2" presStyleIdx="5" presStyleCnt="6"/>
      <dgm:spPr/>
      <dgm:t>
        <a:bodyPr/>
        <a:lstStyle/>
        <a:p>
          <a:endParaRPr lang="sk-SK"/>
        </a:p>
      </dgm:t>
    </dgm:pt>
    <dgm:pt modelId="{E9CE535F-E378-4A0C-94AA-7BB17E73BF4E}" type="pres">
      <dgm:prSet presAssocID="{41D60CD7-62E9-4BF8-A79C-334B7956CDD2}" presName="hierChild4" presStyleCnt="0"/>
      <dgm:spPr/>
      <dgm:t>
        <a:bodyPr/>
        <a:lstStyle/>
        <a:p>
          <a:endParaRPr lang="sk-SK"/>
        </a:p>
      </dgm:t>
    </dgm:pt>
    <dgm:pt modelId="{BECDFB80-90D1-438B-8305-E4337C749291}" type="pres">
      <dgm:prSet presAssocID="{C64C7015-0F68-459F-84CA-0CE80BBAAD86}" presName="Name64" presStyleLbl="parChTrans1D3" presStyleIdx="5" presStyleCnt="6" custSzX="337471" custSzY="177333"/>
      <dgm:spPr/>
      <dgm:t>
        <a:bodyPr/>
        <a:lstStyle/>
        <a:p>
          <a:endParaRPr lang="sk-SK"/>
        </a:p>
      </dgm:t>
    </dgm:pt>
    <dgm:pt modelId="{ABE9B17B-9CEE-4C27-9F45-F253DF67B45E}" type="pres">
      <dgm:prSet presAssocID="{10DD09D4-F544-46F1-B43A-002B02D9656D}" presName="hierRoot2" presStyleCnt="0">
        <dgm:presLayoutVars>
          <dgm:hierBranch val="init"/>
        </dgm:presLayoutVars>
      </dgm:prSet>
      <dgm:spPr/>
      <dgm:t>
        <a:bodyPr/>
        <a:lstStyle/>
        <a:p>
          <a:endParaRPr lang="sk-SK"/>
        </a:p>
      </dgm:t>
    </dgm:pt>
    <dgm:pt modelId="{4F4577E3-A0C2-4E23-B876-3287ED3600B6}" type="pres">
      <dgm:prSet presAssocID="{10DD09D4-F544-46F1-B43A-002B02D9656D}" presName="rootComposite" presStyleCnt="0"/>
      <dgm:spPr/>
      <dgm:t>
        <a:bodyPr/>
        <a:lstStyle/>
        <a:p>
          <a:endParaRPr lang="sk-SK"/>
        </a:p>
      </dgm:t>
    </dgm:pt>
    <dgm:pt modelId="{80B7F02A-B3D1-4915-A904-222178A0A807}" type="pres">
      <dgm:prSet presAssocID="{10DD09D4-F544-46F1-B43A-002B02D9656D}" presName="rootText" presStyleLbl="node3" presStyleIdx="5" presStyleCnt="6" custScaleX="188454" custScaleY="193934">
        <dgm:presLayoutVars>
          <dgm:chPref val="3"/>
        </dgm:presLayoutVars>
      </dgm:prSet>
      <dgm:spPr/>
      <dgm:t>
        <a:bodyPr/>
        <a:lstStyle/>
        <a:p>
          <a:endParaRPr lang="sk-SK"/>
        </a:p>
      </dgm:t>
    </dgm:pt>
    <dgm:pt modelId="{9C4CBD9F-7307-4683-BDC6-086B1BC1E6EA}" type="pres">
      <dgm:prSet presAssocID="{10DD09D4-F544-46F1-B43A-002B02D9656D}" presName="rootConnector" presStyleLbl="node3" presStyleIdx="5" presStyleCnt="6"/>
      <dgm:spPr/>
      <dgm:t>
        <a:bodyPr/>
        <a:lstStyle/>
        <a:p>
          <a:endParaRPr lang="sk-SK"/>
        </a:p>
      </dgm:t>
    </dgm:pt>
    <dgm:pt modelId="{0DB2B1CE-D413-41DA-AA14-3019B014087E}" type="pres">
      <dgm:prSet presAssocID="{10DD09D4-F544-46F1-B43A-002B02D9656D}" presName="hierChild4" presStyleCnt="0"/>
      <dgm:spPr/>
      <dgm:t>
        <a:bodyPr/>
        <a:lstStyle/>
        <a:p>
          <a:endParaRPr lang="sk-SK"/>
        </a:p>
      </dgm:t>
    </dgm:pt>
    <dgm:pt modelId="{872EA213-F2DF-48F2-8082-C4F41B615063}" type="pres">
      <dgm:prSet presAssocID="{10DD09D4-F544-46F1-B43A-002B02D9656D}" presName="hierChild5" presStyleCnt="0"/>
      <dgm:spPr/>
      <dgm:t>
        <a:bodyPr/>
        <a:lstStyle/>
        <a:p>
          <a:endParaRPr lang="sk-SK"/>
        </a:p>
      </dgm:t>
    </dgm:pt>
    <dgm:pt modelId="{63FFED5B-FFA6-4147-89E0-C4501ACA6287}" type="pres">
      <dgm:prSet presAssocID="{41D60CD7-62E9-4BF8-A79C-334B7956CDD2}" presName="hierChild5" presStyleCnt="0"/>
      <dgm:spPr/>
      <dgm:t>
        <a:bodyPr/>
        <a:lstStyle/>
        <a:p>
          <a:endParaRPr lang="sk-SK"/>
        </a:p>
      </dgm:t>
    </dgm:pt>
    <dgm:pt modelId="{3FCE4E25-B552-4259-A7C1-91A331584672}" type="pres">
      <dgm:prSet presAssocID="{667BBF75-539A-4393-B9D1-C0FBF0D51C5F}" presName="hierChild3" presStyleCnt="0"/>
      <dgm:spPr/>
      <dgm:t>
        <a:bodyPr/>
        <a:lstStyle/>
        <a:p>
          <a:endParaRPr lang="sk-SK"/>
        </a:p>
      </dgm:t>
    </dgm:pt>
  </dgm:ptLst>
  <dgm:cxnLst>
    <dgm:cxn modelId="{9F4AAF6E-75DA-49E1-9A04-C1D4C237DAB2}" srcId="{84BDDEE1-B194-4DEB-86F7-CADDE0AF9831}" destId="{59AD389E-FFF3-40FD-879F-9A71BE46751F}" srcOrd="0" destOrd="0" parTransId="{FE30D4DD-912D-43E5-BFC6-6325AA67EA91}" sibTransId="{2C356CA7-555A-4E4B-AF65-6C05229BAE00}"/>
    <dgm:cxn modelId="{AB8397C1-FF1D-4742-9D1E-A0B457DF8F3D}" type="presOf" srcId="{84BDDEE1-B194-4DEB-86F7-CADDE0AF9831}" destId="{3CBF1814-5388-47B6-975C-B936B549F43D}" srcOrd="1" destOrd="0" presId="urn:microsoft.com/office/officeart/2009/3/layout/HorizontalOrganizationChart"/>
    <dgm:cxn modelId="{12DD6C17-BB3B-4918-8814-CA7417CEC13D}" type="presOf" srcId="{41D60CD7-62E9-4BF8-A79C-334B7956CDD2}" destId="{E934BE20-8CB4-4F51-9234-40CF3B4E36D6}" srcOrd="1" destOrd="0" presId="urn:microsoft.com/office/officeart/2009/3/layout/HorizontalOrganizationChart"/>
    <dgm:cxn modelId="{C6799177-76C7-4CD7-BF3F-1BFE070F560B}" type="presOf" srcId="{C77B5DA1-7AE0-4112-87B8-6C9B2C1A2D22}" destId="{DC7458BE-2D1B-45CB-8EFA-02DB030B7ED2}" srcOrd="0" destOrd="0" presId="urn:microsoft.com/office/officeart/2009/3/layout/HorizontalOrganizationChart"/>
    <dgm:cxn modelId="{A9F6C939-4329-4627-9150-7415D35A619C}" srcId="{667BBF75-539A-4393-B9D1-C0FBF0D51C5F}" destId="{C38042C1-9004-4200-86CF-C821269E5763}" srcOrd="2" destOrd="0" parTransId="{6A6E03C6-51F8-4234-A1E1-E6DD7B398238}" sibTransId="{6B6C3FF7-9AF4-456D-839A-10E2205D674F}"/>
    <dgm:cxn modelId="{2070A085-1D9C-4957-BC86-D0482138C6C4}" type="presOf" srcId="{667BBF75-539A-4393-B9D1-C0FBF0D51C5F}" destId="{622B9B5B-E7D1-4CF7-A3E5-2790FE3522F0}" srcOrd="1" destOrd="0" presId="urn:microsoft.com/office/officeart/2009/3/layout/HorizontalOrganizationChart"/>
    <dgm:cxn modelId="{1BD8D591-49D2-45FA-A6E4-C736DD2B7D1E}" srcId="{C38042C1-9004-4200-86CF-C821269E5763}" destId="{EC19561C-2179-482D-8410-6ADF2F017967}" srcOrd="0" destOrd="0" parTransId="{A72578A8-6539-4DF3-B773-84EBB22E612E}" sibTransId="{7C2EBB04-4080-457A-92AC-C592708E3E85}"/>
    <dgm:cxn modelId="{CF091113-0F55-43EC-9BB1-A322017AD99E}" type="presOf" srcId="{826C9C04-3625-485F-9A2A-E48F051EA6B7}" destId="{64AD9AA8-75F2-4697-AFA0-02F132459197}" srcOrd="0" destOrd="0" presId="urn:microsoft.com/office/officeart/2009/3/layout/HorizontalOrganizationChart"/>
    <dgm:cxn modelId="{611BB9F8-2FC0-454A-9AF2-5316FFADCFDE}" type="presOf" srcId="{5ACCD2D8-829E-4F52-A0E3-01EBFB633914}" destId="{E472D4EC-AAB4-4F91-9031-D05EE3F1925A}" srcOrd="1" destOrd="0" presId="urn:microsoft.com/office/officeart/2009/3/layout/HorizontalOrganizationChart"/>
    <dgm:cxn modelId="{80F0A36C-2874-4701-88D2-034E2BCE6D56}" type="presOf" srcId="{59AD389E-FFF3-40FD-879F-9A71BE46751F}" destId="{F012A011-B72B-4F87-A994-1708BCC8D4BD}" srcOrd="0" destOrd="0" presId="urn:microsoft.com/office/officeart/2009/3/layout/HorizontalOrganizationChart"/>
    <dgm:cxn modelId="{5E090360-9870-46C6-8A54-9D39A052FDD8}" type="presOf" srcId="{A7F50F24-531F-4E8B-9320-AFE303D15B67}" destId="{4A808B16-FEE8-4723-80F4-C2C67A115810}" srcOrd="0" destOrd="0" presId="urn:microsoft.com/office/officeart/2009/3/layout/HorizontalOrganizationChart"/>
    <dgm:cxn modelId="{64E1BE09-93CF-4CFD-957C-718CD2EACE8E}" srcId="{826C9C04-3625-485F-9A2A-E48F051EA6B7}" destId="{DBC4275E-BBB7-430C-A520-C0422D35B746}" srcOrd="0" destOrd="0" parTransId="{7A0AA038-677C-4C6E-930D-AF95AF94D986}" sibTransId="{28E05A72-F6A4-4737-9A3C-2237D3602B4D}"/>
    <dgm:cxn modelId="{A1080CB1-250E-4E2A-B151-DCD9F3438322}" type="presOf" srcId="{F44ABE17-64BD-4188-8676-9CFDE9A96342}" destId="{68C7A60D-3B59-4A6A-ADAA-095815B333F4}" srcOrd="0" destOrd="0" presId="urn:microsoft.com/office/officeart/2009/3/layout/HorizontalOrganizationChart"/>
    <dgm:cxn modelId="{6E3DA7B9-71B9-4B8F-8907-BEBEF87D5F23}" type="presOf" srcId="{A7F50F24-531F-4E8B-9320-AFE303D15B67}" destId="{825E037F-6F9D-4FCF-8101-63669BEA061A}" srcOrd="1" destOrd="0" presId="urn:microsoft.com/office/officeart/2009/3/layout/HorizontalOrganizationChart"/>
    <dgm:cxn modelId="{1F07144A-1996-448E-9302-BE19350A3A8F}" type="presOf" srcId="{84BDDEE1-B194-4DEB-86F7-CADDE0AF9831}" destId="{8840765C-B161-47FF-9E23-DB8DF5C5841A}" srcOrd="0" destOrd="0" presId="urn:microsoft.com/office/officeart/2009/3/layout/HorizontalOrganizationChart"/>
    <dgm:cxn modelId="{73DB39AC-B950-48AB-AC44-4A5827B0A57B}" srcId="{667BBF75-539A-4393-B9D1-C0FBF0D51C5F}" destId="{19B557CD-6093-4C27-9FBD-B441DB7E95A9}" srcOrd="1" destOrd="0" parTransId="{C77B5DA1-7AE0-4112-87B8-6C9B2C1A2D22}" sibTransId="{40ED8976-26EB-464A-8404-ACB5396BDD5F}"/>
    <dgm:cxn modelId="{6DBFC222-1B51-44F5-ADE3-BCB69B01BDB2}" srcId="{19B557CD-6093-4C27-9FBD-B441DB7E95A9}" destId="{A7F50F24-531F-4E8B-9320-AFE303D15B67}" srcOrd="0" destOrd="0" parTransId="{BFF323C9-C9CB-4D8C-BE0B-75E12753688D}" sibTransId="{E09312EB-E86D-4B51-8BF0-77C872C3E6B9}"/>
    <dgm:cxn modelId="{A84504EE-1282-4B03-863B-3F42794DB10E}" type="presOf" srcId="{10DD09D4-F544-46F1-B43A-002B02D9656D}" destId="{80B7F02A-B3D1-4915-A904-222178A0A807}" srcOrd="0" destOrd="0" presId="urn:microsoft.com/office/officeart/2009/3/layout/HorizontalOrganizationChart"/>
    <dgm:cxn modelId="{67A5D6FC-594E-423D-BF9D-42D0840FAC5A}" type="presOf" srcId="{59AD389E-FFF3-40FD-879F-9A71BE46751F}" destId="{323EA164-6813-4C7F-9EF4-4A06E5E7E6FD}" srcOrd="1" destOrd="0" presId="urn:microsoft.com/office/officeart/2009/3/layout/HorizontalOrganizationChart"/>
    <dgm:cxn modelId="{7F64F9A5-F34A-4551-9C6C-219957B574F0}" type="presOf" srcId="{667BBF75-539A-4393-B9D1-C0FBF0D51C5F}" destId="{6BC958E6-34D1-4FC3-A977-BA580E59D9FA}" srcOrd="0" destOrd="0" presId="urn:microsoft.com/office/officeart/2009/3/layout/HorizontalOrganizationChart"/>
    <dgm:cxn modelId="{45AB36A0-F190-40EE-87A5-0FFDEE509B15}" type="presOf" srcId="{19B557CD-6093-4C27-9FBD-B441DB7E95A9}" destId="{57263030-1959-4434-ADF2-FE68E682F66E}" srcOrd="1" destOrd="0" presId="urn:microsoft.com/office/officeart/2009/3/layout/HorizontalOrganizationChart"/>
    <dgm:cxn modelId="{54714EFB-B0A4-4F57-874B-2197C3025C2A}" type="presOf" srcId="{41D60CD7-62E9-4BF8-A79C-334B7956CDD2}" destId="{47C00F91-2A4F-4BBD-8267-E52CCB8035D4}" srcOrd="0" destOrd="0" presId="urn:microsoft.com/office/officeart/2009/3/layout/HorizontalOrganizationChart"/>
    <dgm:cxn modelId="{BD49BD0D-624E-4D19-AC05-213DF86A85D2}" type="presOf" srcId="{F73F0045-7ABC-49F4-A899-C3E1F7D6413D}" destId="{92B87302-0089-4FDB-BB06-8C10FEE0C23B}" srcOrd="0" destOrd="0" presId="urn:microsoft.com/office/officeart/2009/3/layout/HorizontalOrganizationChart"/>
    <dgm:cxn modelId="{DEA5D0D2-817B-45A5-B2ED-FD9BDC53E9B9}" srcId="{41D60CD7-62E9-4BF8-A79C-334B7956CDD2}" destId="{10DD09D4-F544-46F1-B43A-002B02D9656D}" srcOrd="0" destOrd="0" parTransId="{C64C7015-0F68-459F-84CA-0CE80BBAAD86}" sibTransId="{B430E152-32C2-46F8-AE71-0244658D7CB8}"/>
    <dgm:cxn modelId="{B0474740-8862-43C9-A300-E334E2C9E991}" type="presOf" srcId="{C38042C1-9004-4200-86CF-C821269E5763}" destId="{00927274-0E8F-4857-AC40-709AEDF33E8E}" srcOrd="0" destOrd="0" presId="urn:microsoft.com/office/officeart/2009/3/layout/HorizontalOrganizationChart"/>
    <dgm:cxn modelId="{4115A571-9C28-440F-B090-B2B6D4F2193E}" type="presOf" srcId="{FE30D4DD-912D-43E5-BFC6-6325AA67EA91}" destId="{A00B56B0-807A-445C-9909-70D7D91255CF}" srcOrd="0" destOrd="0" presId="urn:microsoft.com/office/officeart/2009/3/layout/HorizontalOrganizationChart"/>
    <dgm:cxn modelId="{6D1A3A30-9117-4EA7-9ADA-A71C0F1C316F}" type="presOf" srcId="{BFF323C9-C9CB-4D8C-BE0B-75E12753688D}" destId="{8FCD73D3-EBFF-4484-AA2A-119ACF09C75A}" srcOrd="0" destOrd="0" presId="urn:microsoft.com/office/officeart/2009/3/layout/HorizontalOrganizationChart"/>
    <dgm:cxn modelId="{D3EBF477-3F51-42D2-8FE3-D88FFFEAEFA9}" type="presOf" srcId="{426AAACE-FD55-4A5B-865B-8C23AB944E6B}" destId="{DB354FCB-7864-4476-BA31-EA6ABE6F9749}" srcOrd="0" destOrd="0" presId="urn:microsoft.com/office/officeart/2009/3/layout/HorizontalOrganizationChart"/>
    <dgm:cxn modelId="{4011DDD0-566B-49AD-B00E-734E23F82D54}" type="presOf" srcId="{10DD09D4-F544-46F1-B43A-002B02D9656D}" destId="{9C4CBD9F-7307-4683-BDC6-086B1BC1E6EA}" srcOrd="1" destOrd="0" presId="urn:microsoft.com/office/officeart/2009/3/layout/HorizontalOrganizationChart"/>
    <dgm:cxn modelId="{7B9D0C34-4D40-4041-838D-AAF16712D4E0}" srcId="{667BBF75-539A-4393-B9D1-C0FBF0D51C5F}" destId="{84BDDEE1-B194-4DEB-86F7-CADDE0AF9831}" srcOrd="3" destOrd="0" parTransId="{E12BF01B-B511-4D62-9652-165FD95E79F2}" sibTransId="{B92B8162-7B47-4F52-B441-EAB4C8E9727F}"/>
    <dgm:cxn modelId="{E5264928-1061-48BA-AF7A-37CA96E85B72}" type="presOf" srcId="{5ACCD2D8-829E-4F52-A0E3-01EBFB633914}" destId="{EF7159F7-8FB1-41C6-B6B6-9FFD16B9CE97}" srcOrd="0" destOrd="0" presId="urn:microsoft.com/office/officeart/2009/3/layout/HorizontalOrganizationChart"/>
    <dgm:cxn modelId="{91C14218-F999-4151-A11A-426177676F72}" type="presOf" srcId="{9B419865-9260-4F5A-A75F-99D09BE18912}" destId="{128E0483-AC00-4D74-9DF5-40E0793A941E}" srcOrd="0" destOrd="0" presId="urn:microsoft.com/office/officeart/2009/3/layout/HorizontalOrganizationChart"/>
    <dgm:cxn modelId="{38EB11BA-32CE-490A-8FA7-1D294E7DB486}" type="presOf" srcId="{EC19561C-2179-482D-8410-6ADF2F017967}" destId="{2C7E30FC-A46C-4D49-8357-9FB48FFF6138}" srcOrd="0" destOrd="0" presId="urn:microsoft.com/office/officeart/2009/3/layout/HorizontalOrganizationChart"/>
    <dgm:cxn modelId="{96A0F358-6C2C-441A-84D1-8596187A434E}" srcId="{F44ABE17-64BD-4188-8676-9CFDE9A96342}" destId="{667BBF75-539A-4393-B9D1-C0FBF0D51C5F}" srcOrd="0" destOrd="0" parTransId="{9735329B-1B9D-4B70-AEB2-6323A44FCD1F}" sibTransId="{54D50359-4433-4BE1-AA4D-D319C42CA833}"/>
    <dgm:cxn modelId="{52EE58B7-9AC6-4F12-86F3-D692651B1B2D}" type="presOf" srcId="{6A6E03C6-51F8-4234-A1E1-E6DD7B398238}" destId="{8290D918-9C87-4D00-A274-36A1BC108C96}" srcOrd="0" destOrd="0" presId="urn:microsoft.com/office/officeart/2009/3/layout/HorizontalOrganizationChart"/>
    <dgm:cxn modelId="{B2721BA9-85C5-47DD-A71B-90B319043B27}" srcId="{667BBF75-539A-4393-B9D1-C0FBF0D51C5F}" destId="{5ACCD2D8-829E-4F52-A0E3-01EBFB633914}" srcOrd="0" destOrd="0" parTransId="{353B2861-E418-4029-9726-A1C162B13055}" sibTransId="{9919C736-4B42-47DD-8BC4-33DD7DC8DE4F}"/>
    <dgm:cxn modelId="{D05025A8-92F9-49B7-A122-D7930A7EB9E3}" type="presOf" srcId="{3E747A94-B734-4E68-89B6-13A51E3D6EEB}" destId="{07560956-8FD6-4044-B809-3C2B779D67A2}" srcOrd="1" destOrd="0" presId="urn:microsoft.com/office/officeart/2009/3/layout/HorizontalOrganizationChart"/>
    <dgm:cxn modelId="{7FF87A22-258E-444B-993E-B2524DAAEBF8}" type="presOf" srcId="{E12BF01B-B511-4D62-9652-165FD95E79F2}" destId="{0DD7AB97-63D4-4AA9-BEF5-5C500A663675}" srcOrd="0" destOrd="0" presId="urn:microsoft.com/office/officeart/2009/3/layout/HorizontalOrganizationChart"/>
    <dgm:cxn modelId="{A02C610F-E552-42FB-A79C-32787876A449}" type="presOf" srcId="{EC19561C-2179-482D-8410-6ADF2F017967}" destId="{0AA49ABD-8602-40B7-9642-6CB86E063DF2}" srcOrd="1" destOrd="0" presId="urn:microsoft.com/office/officeart/2009/3/layout/HorizontalOrganizationChart"/>
    <dgm:cxn modelId="{39351436-9253-4176-BA1F-0954AA0F4846}" srcId="{667BBF75-539A-4393-B9D1-C0FBF0D51C5F}" destId="{826C9C04-3625-485F-9A2A-E48F051EA6B7}" srcOrd="4" destOrd="0" parTransId="{9B419865-9260-4F5A-A75F-99D09BE18912}" sibTransId="{A6C22331-41BD-4EDB-AF00-F918826B493E}"/>
    <dgm:cxn modelId="{11EA70BB-1D76-4F1F-843C-2DA14148A14F}" type="presOf" srcId="{C38042C1-9004-4200-86CF-C821269E5763}" destId="{D58FD0D0-7BE3-4B12-AE85-2D12853A755D}" srcOrd="1" destOrd="0" presId="urn:microsoft.com/office/officeart/2009/3/layout/HorizontalOrganizationChart"/>
    <dgm:cxn modelId="{5EC221FD-8C79-49A6-8358-7EAAA3A837D1}" type="presOf" srcId="{7A0AA038-677C-4C6E-930D-AF95AF94D986}" destId="{78CCEBCA-75F8-48C6-BC6D-165A92A8F2C4}" srcOrd="0" destOrd="0" presId="urn:microsoft.com/office/officeart/2009/3/layout/HorizontalOrganizationChart"/>
    <dgm:cxn modelId="{F3AE193D-24A8-48AD-A7F8-8DA38B85F53A}" type="presOf" srcId="{C64C7015-0F68-459F-84CA-0CE80BBAAD86}" destId="{BECDFB80-90D1-438B-8305-E4337C749291}" srcOrd="0" destOrd="0" presId="urn:microsoft.com/office/officeart/2009/3/layout/HorizontalOrganizationChart"/>
    <dgm:cxn modelId="{153C55DE-3599-479A-BCC7-48EEA26BB634}" type="presOf" srcId="{826C9C04-3625-485F-9A2A-E48F051EA6B7}" destId="{2A33D50C-7627-4FA7-917D-12F26D4014CB}" srcOrd="1" destOrd="0" presId="urn:microsoft.com/office/officeart/2009/3/layout/HorizontalOrganizationChart"/>
    <dgm:cxn modelId="{6FD9063F-44FD-410B-B105-2B97D2E9832B}" type="presOf" srcId="{DBC4275E-BBB7-430C-A520-C0422D35B746}" destId="{ECE664D1-0945-41D3-919E-D7C4E013D3A2}" srcOrd="1" destOrd="0" presId="urn:microsoft.com/office/officeart/2009/3/layout/HorizontalOrganizationChart"/>
    <dgm:cxn modelId="{F3A6CA37-7885-4765-AD47-DEAE9A1DCA2F}" type="presOf" srcId="{353B2861-E418-4029-9726-A1C162B13055}" destId="{F2297938-802F-4282-895F-963B6F51E873}" srcOrd="0" destOrd="0" presId="urn:microsoft.com/office/officeart/2009/3/layout/HorizontalOrganizationChart"/>
    <dgm:cxn modelId="{9B68961E-C3B2-4FCE-A284-885E074C6CBF}" type="presOf" srcId="{19B557CD-6093-4C27-9FBD-B441DB7E95A9}" destId="{0AFA53F0-9FFE-4786-BDAE-26B73F966B7A}" srcOrd="0" destOrd="0" presId="urn:microsoft.com/office/officeart/2009/3/layout/HorizontalOrganizationChart"/>
    <dgm:cxn modelId="{94434E7A-7978-4233-B14C-AE9E6F45B19A}" type="presOf" srcId="{A72578A8-6539-4DF3-B773-84EBB22E612E}" destId="{D3CEA520-E8C9-4500-8F71-9D84FCE57F62}" srcOrd="0" destOrd="0" presId="urn:microsoft.com/office/officeart/2009/3/layout/HorizontalOrganizationChart"/>
    <dgm:cxn modelId="{BD698BA6-8BF7-40DC-A2E4-9BA703A0ACB6}" type="presOf" srcId="{DBC4275E-BBB7-430C-A520-C0422D35B746}" destId="{8D871C09-61B5-437B-9097-AC80F8129ADE}" srcOrd="0" destOrd="0" presId="urn:microsoft.com/office/officeart/2009/3/layout/HorizontalOrganizationChart"/>
    <dgm:cxn modelId="{DB58C909-E55F-4863-8160-FD494AE31B66}" type="presOf" srcId="{3E747A94-B734-4E68-89B6-13A51E3D6EEB}" destId="{4F6DD0C3-BE55-42F1-BD78-E4AE1D0D77F7}" srcOrd="0" destOrd="0" presId="urn:microsoft.com/office/officeart/2009/3/layout/HorizontalOrganizationChart"/>
    <dgm:cxn modelId="{E4CD5FE2-2DB6-4692-B707-351904B7D02A}" srcId="{667BBF75-539A-4393-B9D1-C0FBF0D51C5F}" destId="{41D60CD7-62E9-4BF8-A79C-334B7956CDD2}" srcOrd="5" destOrd="0" parTransId="{F73F0045-7ABC-49F4-A899-C3E1F7D6413D}" sibTransId="{8030ECFC-A5E9-4C62-94D0-B64B81646DD4}"/>
    <dgm:cxn modelId="{69CC72C0-19D8-4719-B155-04AC3625DB63}" srcId="{5ACCD2D8-829E-4F52-A0E3-01EBFB633914}" destId="{3E747A94-B734-4E68-89B6-13A51E3D6EEB}" srcOrd="0" destOrd="0" parTransId="{426AAACE-FD55-4A5B-865B-8C23AB944E6B}" sibTransId="{915350C8-F34F-40F7-B12C-CAD50F080E29}"/>
    <dgm:cxn modelId="{8201B5AC-37D0-4402-A45C-17E0B5F090B7}" type="presParOf" srcId="{68C7A60D-3B59-4A6A-ADAA-095815B333F4}" destId="{35B511EB-FF43-4385-94D0-A294EC732528}" srcOrd="0" destOrd="0" presId="urn:microsoft.com/office/officeart/2009/3/layout/HorizontalOrganizationChart"/>
    <dgm:cxn modelId="{855A67E7-D81C-40D0-967A-8D0EE004D551}" type="presParOf" srcId="{35B511EB-FF43-4385-94D0-A294EC732528}" destId="{AD2900A3-A7E6-425A-9F1F-8781F0B9C1AA}" srcOrd="0" destOrd="0" presId="urn:microsoft.com/office/officeart/2009/3/layout/HorizontalOrganizationChart"/>
    <dgm:cxn modelId="{7DA5988A-0F5D-40B7-80A0-E7DA5A354854}" type="presParOf" srcId="{AD2900A3-A7E6-425A-9F1F-8781F0B9C1AA}" destId="{6BC958E6-34D1-4FC3-A977-BA580E59D9FA}" srcOrd="0" destOrd="0" presId="urn:microsoft.com/office/officeart/2009/3/layout/HorizontalOrganizationChart"/>
    <dgm:cxn modelId="{EE98BA89-5AFA-40EF-831F-8D2C4F72C404}" type="presParOf" srcId="{AD2900A3-A7E6-425A-9F1F-8781F0B9C1AA}" destId="{622B9B5B-E7D1-4CF7-A3E5-2790FE3522F0}" srcOrd="1" destOrd="0" presId="urn:microsoft.com/office/officeart/2009/3/layout/HorizontalOrganizationChart"/>
    <dgm:cxn modelId="{C168692C-3CD4-4534-A849-54FD7F3A3D04}" type="presParOf" srcId="{35B511EB-FF43-4385-94D0-A294EC732528}" destId="{2770B2FF-0E8E-49AA-9F01-0F738F98D2C2}" srcOrd="1" destOrd="0" presId="urn:microsoft.com/office/officeart/2009/3/layout/HorizontalOrganizationChart"/>
    <dgm:cxn modelId="{21218AAC-AD8D-4A8C-B29C-D3452BCA07BA}" type="presParOf" srcId="{2770B2FF-0E8E-49AA-9F01-0F738F98D2C2}" destId="{F2297938-802F-4282-895F-963B6F51E873}" srcOrd="0" destOrd="0" presId="urn:microsoft.com/office/officeart/2009/3/layout/HorizontalOrganizationChart"/>
    <dgm:cxn modelId="{DF0CFE38-EA42-4C26-B02D-8527F86BFF84}" type="presParOf" srcId="{2770B2FF-0E8E-49AA-9F01-0F738F98D2C2}" destId="{C81B3D4A-499E-4AF4-BD2E-B0A6DFD0CF93}" srcOrd="1" destOrd="0" presId="urn:microsoft.com/office/officeart/2009/3/layout/HorizontalOrganizationChart"/>
    <dgm:cxn modelId="{87E6448D-B3D8-4E63-AC7E-EDBF0F74BF60}" type="presParOf" srcId="{C81B3D4A-499E-4AF4-BD2E-B0A6DFD0CF93}" destId="{8790D73C-070D-448A-A6E3-E761CA3DF5A6}" srcOrd="0" destOrd="0" presId="urn:microsoft.com/office/officeart/2009/3/layout/HorizontalOrganizationChart"/>
    <dgm:cxn modelId="{E17174A8-A518-499A-9C46-6CE7859448C1}" type="presParOf" srcId="{8790D73C-070D-448A-A6E3-E761CA3DF5A6}" destId="{EF7159F7-8FB1-41C6-B6B6-9FFD16B9CE97}" srcOrd="0" destOrd="0" presId="urn:microsoft.com/office/officeart/2009/3/layout/HorizontalOrganizationChart"/>
    <dgm:cxn modelId="{796B8B05-ACB9-4503-ADAA-FFFB5194C74D}" type="presParOf" srcId="{8790D73C-070D-448A-A6E3-E761CA3DF5A6}" destId="{E472D4EC-AAB4-4F91-9031-D05EE3F1925A}" srcOrd="1" destOrd="0" presId="urn:microsoft.com/office/officeart/2009/3/layout/HorizontalOrganizationChart"/>
    <dgm:cxn modelId="{1B82DDD1-9A9B-41B5-8A46-4F977F9A57D4}" type="presParOf" srcId="{C81B3D4A-499E-4AF4-BD2E-B0A6DFD0CF93}" destId="{D614489F-E3B0-4972-97A5-BF10AD8C0B35}" srcOrd="1" destOrd="0" presId="urn:microsoft.com/office/officeart/2009/3/layout/HorizontalOrganizationChart"/>
    <dgm:cxn modelId="{95D7586B-50F9-42CD-82DC-C0062D61434C}" type="presParOf" srcId="{D614489F-E3B0-4972-97A5-BF10AD8C0B35}" destId="{DB354FCB-7864-4476-BA31-EA6ABE6F9749}" srcOrd="0" destOrd="0" presId="urn:microsoft.com/office/officeart/2009/3/layout/HorizontalOrganizationChart"/>
    <dgm:cxn modelId="{5371A909-567A-45DF-80A2-13272C57FAC3}" type="presParOf" srcId="{D614489F-E3B0-4972-97A5-BF10AD8C0B35}" destId="{4591AD03-E39D-49BF-8344-45E8FB3FA86B}" srcOrd="1" destOrd="0" presId="urn:microsoft.com/office/officeart/2009/3/layout/HorizontalOrganizationChart"/>
    <dgm:cxn modelId="{8762AE74-1085-4712-BEB3-A803FC887934}" type="presParOf" srcId="{4591AD03-E39D-49BF-8344-45E8FB3FA86B}" destId="{CB61BAFE-BC4B-48FE-A7E2-8FC08CF4F684}" srcOrd="0" destOrd="0" presId="urn:microsoft.com/office/officeart/2009/3/layout/HorizontalOrganizationChart"/>
    <dgm:cxn modelId="{A6226888-4FDE-44BD-BF43-55133370B7C6}" type="presParOf" srcId="{CB61BAFE-BC4B-48FE-A7E2-8FC08CF4F684}" destId="{4F6DD0C3-BE55-42F1-BD78-E4AE1D0D77F7}" srcOrd="0" destOrd="0" presId="urn:microsoft.com/office/officeart/2009/3/layout/HorizontalOrganizationChart"/>
    <dgm:cxn modelId="{A4679282-C348-4D95-AADF-F19AD04D1F75}" type="presParOf" srcId="{CB61BAFE-BC4B-48FE-A7E2-8FC08CF4F684}" destId="{07560956-8FD6-4044-B809-3C2B779D67A2}" srcOrd="1" destOrd="0" presId="urn:microsoft.com/office/officeart/2009/3/layout/HorizontalOrganizationChart"/>
    <dgm:cxn modelId="{145F3E96-8177-4CE3-87DF-7D98C303B374}" type="presParOf" srcId="{4591AD03-E39D-49BF-8344-45E8FB3FA86B}" destId="{95BEE79B-1BE7-4370-AB57-D6EF4D53F715}" srcOrd="1" destOrd="0" presId="urn:microsoft.com/office/officeart/2009/3/layout/HorizontalOrganizationChart"/>
    <dgm:cxn modelId="{2E085A11-9BB0-48D8-A776-373AC3F2B30C}" type="presParOf" srcId="{4591AD03-E39D-49BF-8344-45E8FB3FA86B}" destId="{13F2C48D-52B1-4A8B-AEA0-3B209091B87B}" srcOrd="2" destOrd="0" presId="urn:microsoft.com/office/officeart/2009/3/layout/HorizontalOrganizationChart"/>
    <dgm:cxn modelId="{B857A908-BBE4-4BCF-AD05-AACB1F7BD9B9}" type="presParOf" srcId="{C81B3D4A-499E-4AF4-BD2E-B0A6DFD0CF93}" destId="{1CC7356F-42E0-4955-8354-155D3CB417B3}" srcOrd="2" destOrd="0" presId="urn:microsoft.com/office/officeart/2009/3/layout/HorizontalOrganizationChart"/>
    <dgm:cxn modelId="{16B9D8C0-A4C6-4EAD-B643-DF8B470D94B6}" type="presParOf" srcId="{2770B2FF-0E8E-49AA-9F01-0F738F98D2C2}" destId="{DC7458BE-2D1B-45CB-8EFA-02DB030B7ED2}" srcOrd="2" destOrd="0" presId="urn:microsoft.com/office/officeart/2009/3/layout/HorizontalOrganizationChart"/>
    <dgm:cxn modelId="{5574D9E2-8602-4723-BE6D-C25A545AFC06}" type="presParOf" srcId="{2770B2FF-0E8E-49AA-9F01-0F738F98D2C2}" destId="{C920714D-CFF7-463E-B46A-63650119B2DB}" srcOrd="3" destOrd="0" presId="urn:microsoft.com/office/officeart/2009/3/layout/HorizontalOrganizationChart"/>
    <dgm:cxn modelId="{9B1E7CAC-7EE1-4C6E-B175-837CFEA1B17F}" type="presParOf" srcId="{C920714D-CFF7-463E-B46A-63650119B2DB}" destId="{03862776-5602-4B42-9487-670588D20320}" srcOrd="0" destOrd="0" presId="urn:microsoft.com/office/officeart/2009/3/layout/HorizontalOrganizationChart"/>
    <dgm:cxn modelId="{F4C323F0-CF81-42DA-BA33-AFD29B0579D6}" type="presParOf" srcId="{03862776-5602-4B42-9487-670588D20320}" destId="{0AFA53F0-9FFE-4786-BDAE-26B73F966B7A}" srcOrd="0" destOrd="0" presId="urn:microsoft.com/office/officeart/2009/3/layout/HorizontalOrganizationChart"/>
    <dgm:cxn modelId="{2FE09732-8100-4F9A-BE3F-00B4853A5BA8}" type="presParOf" srcId="{03862776-5602-4B42-9487-670588D20320}" destId="{57263030-1959-4434-ADF2-FE68E682F66E}" srcOrd="1" destOrd="0" presId="urn:microsoft.com/office/officeart/2009/3/layout/HorizontalOrganizationChart"/>
    <dgm:cxn modelId="{BE91207A-DAC7-435E-895F-109068AEAA7E}" type="presParOf" srcId="{C920714D-CFF7-463E-B46A-63650119B2DB}" destId="{0A4CFB8E-36CD-4B47-A575-4FF3874C4C93}" srcOrd="1" destOrd="0" presId="urn:microsoft.com/office/officeart/2009/3/layout/HorizontalOrganizationChart"/>
    <dgm:cxn modelId="{78642E52-8D9D-41D8-9F2F-E69B258B6A03}" type="presParOf" srcId="{0A4CFB8E-36CD-4B47-A575-4FF3874C4C93}" destId="{8FCD73D3-EBFF-4484-AA2A-119ACF09C75A}" srcOrd="0" destOrd="0" presId="urn:microsoft.com/office/officeart/2009/3/layout/HorizontalOrganizationChart"/>
    <dgm:cxn modelId="{30CF0707-D288-440A-B279-6AA7A0D258A7}" type="presParOf" srcId="{0A4CFB8E-36CD-4B47-A575-4FF3874C4C93}" destId="{BD012406-ABC4-4403-B721-9AA49F26B9F1}" srcOrd="1" destOrd="0" presId="urn:microsoft.com/office/officeart/2009/3/layout/HorizontalOrganizationChart"/>
    <dgm:cxn modelId="{CB2B5206-3A99-4755-816D-DF087811B9E4}" type="presParOf" srcId="{BD012406-ABC4-4403-B721-9AA49F26B9F1}" destId="{CF1B8EE8-82FD-4E14-9A04-3D9061070535}" srcOrd="0" destOrd="0" presId="urn:microsoft.com/office/officeart/2009/3/layout/HorizontalOrganizationChart"/>
    <dgm:cxn modelId="{14BC8160-5A12-406A-AA12-CE35651ECBB8}" type="presParOf" srcId="{CF1B8EE8-82FD-4E14-9A04-3D9061070535}" destId="{4A808B16-FEE8-4723-80F4-C2C67A115810}" srcOrd="0" destOrd="0" presId="urn:microsoft.com/office/officeart/2009/3/layout/HorizontalOrganizationChart"/>
    <dgm:cxn modelId="{C37EBD33-27D6-4FB5-A2EA-28210617D88F}" type="presParOf" srcId="{CF1B8EE8-82FD-4E14-9A04-3D9061070535}" destId="{825E037F-6F9D-4FCF-8101-63669BEA061A}" srcOrd="1" destOrd="0" presId="urn:microsoft.com/office/officeart/2009/3/layout/HorizontalOrganizationChart"/>
    <dgm:cxn modelId="{EFD5B98B-BEA3-4EB2-B87A-EC1E8D69AABF}" type="presParOf" srcId="{BD012406-ABC4-4403-B721-9AA49F26B9F1}" destId="{37B85544-D8F5-4FB5-A495-08F7FC74CE16}" srcOrd="1" destOrd="0" presId="urn:microsoft.com/office/officeart/2009/3/layout/HorizontalOrganizationChart"/>
    <dgm:cxn modelId="{D1960839-C462-4219-870F-D743D945E1C7}" type="presParOf" srcId="{BD012406-ABC4-4403-B721-9AA49F26B9F1}" destId="{C70B40B4-395C-4B4F-9C04-60022F47CA69}" srcOrd="2" destOrd="0" presId="urn:microsoft.com/office/officeart/2009/3/layout/HorizontalOrganizationChart"/>
    <dgm:cxn modelId="{522525F8-AA31-4D16-9FD7-392486C58884}" type="presParOf" srcId="{C920714D-CFF7-463E-B46A-63650119B2DB}" destId="{F5DB2200-86F9-4109-BDD6-DC750372623D}" srcOrd="2" destOrd="0" presId="urn:microsoft.com/office/officeart/2009/3/layout/HorizontalOrganizationChart"/>
    <dgm:cxn modelId="{8ECFC313-18E1-4732-9D9F-0EC1E1BD2E6A}" type="presParOf" srcId="{2770B2FF-0E8E-49AA-9F01-0F738F98D2C2}" destId="{8290D918-9C87-4D00-A274-36A1BC108C96}" srcOrd="4" destOrd="0" presId="urn:microsoft.com/office/officeart/2009/3/layout/HorizontalOrganizationChart"/>
    <dgm:cxn modelId="{4EF00C6B-1F8D-4255-A684-9BA464578A13}" type="presParOf" srcId="{2770B2FF-0E8E-49AA-9F01-0F738F98D2C2}" destId="{07B53AFF-AB7A-4C98-AC15-81E35CEB662E}" srcOrd="5" destOrd="0" presId="urn:microsoft.com/office/officeart/2009/3/layout/HorizontalOrganizationChart"/>
    <dgm:cxn modelId="{ED73585A-309D-4F8E-859C-3565DCF22D52}" type="presParOf" srcId="{07B53AFF-AB7A-4C98-AC15-81E35CEB662E}" destId="{32F456D9-E3FB-43C9-A108-29016CDD3270}" srcOrd="0" destOrd="0" presId="urn:microsoft.com/office/officeart/2009/3/layout/HorizontalOrganizationChart"/>
    <dgm:cxn modelId="{885687F5-8BED-4580-8C93-0750E8C9D1CE}" type="presParOf" srcId="{32F456D9-E3FB-43C9-A108-29016CDD3270}" destId="{00927274-0E8F-4857-AC40-709AEDF33E8E}" srcOrd="0" destOrd="0" presId="urn:microsoft.com/office/officeart/2009/3/layout/HorizontalOrganizationChart"/>
    <dgm:cxn modelId="{D2994DFE-FA91-4691-9289-4B364BD4ADA0}" type="presParOf" srcId="{32F456D9-E3FB-43C9-A108-29016CDD3270}" destId="{D58FD0D0-7BE3-4B12-AE85-2D12853A755D}" srcOrd="1" destOrd="0" presId="urn:microsoft.com/office/officeart/2009/3/layout/HorizontalOrganizationChart"/>
    <dgm:cxn modelId="{18D6CC68-B622-4141-AE50-EE6290C12D01}" type="presParOf" srcId="{07B53AFF-AB7A-4C98-AC15-81E35CEB662E}" destId="{8E9E76D7-559F-429F-982E-7234802CFDC3}" srcOrd="1" destOrd="0" presId="urn:microsoft.com/office/officeart/2009/3/layout/HorizontalOrganizationChart"/>
    <dgm:cxn modelId="{75F56868-1EC1-4010-AB21-29FD84AF3B72}" type="presParOf" srcId="{8E9E76D7-559F-429F-982E-7234802CFDC3}" destId="{D3CEA520-E8C9-4500-8F71-9D84FCE57F62}" srcOrd="0" destOrd="0" presId="urn:microsoft.com/office/officeart/2009/3/layout/HorizontalOrganizationChart"/>
    <dgm:cxn modelId="{2728C0E5-A471-4525-B168-B1E1BC486279}" type="presParOf" srcId="{8E9E76D7-559F-429F-982E-7234802CFDC3}" destId="{6F5D74A3-BE06-4698-A284-2AD6069FDDBB}" srcOrd="1" destOrd="0" presId="urn:microsoft.com/office/officeart/2009/3/layout/HorizontalOrganizationChart"/>
    <dgm:cxn modelId="{F7C89AC0-0C00-4EF5-97C7-0215A0AAD170}" type="presParOf" srcId="{6F5D74A3-BE06-4698-A284-2AD6069FDDBB}" destId="{9CC40551-BDA9-4313-8023-12AA3A878265}" srcOrd="0" destOrd="0" presId="urn:microsoft.com/office/officeart/2009/3/layout/HorizontalOrganizationChart"/>
    <dgm:cxn modelId="{01E5BF7E-8900-411C-B57A-66D697DB1988}" type="presParOf" srcId="{9CC40551-BDA9-4313-8023-12AA3A878265}" destId="{2C7E30FC-A46C-4D49-8357-9FB48FFF6138}" srcOrd="0" destOrd="0" presId="urn:microsoft.com/office/officeart/2009/3/layout/HorizontalOrganizationChart"/>
    <dgm:cxn modelId="{F38DE92C-23C8-4F29-9488-2BF0EDEEB728}" type="presParOf" srcId="{9CC40551-BDA9-4313-8023-12AA3A878265}" destId="{0AA49ABD-8602-40B7-9642-6CB86E063DF2}" srcOrd="1" destOrd="0" presId="urn:microsoft.com/office/officeart/2009/3/layout/HorizontalOrganizationChart"/>
    <dgm:cxn modelId="{E8126C5C-8A94-48AE-A896-E212644C65A0}" type="presParOf" srcId="{6F5D74A3-BE06-4698-A284-2AD6069FDDBB}" destId="{419B90F2-8DDA-4155-975B-E7DDB5AD7DF8}" srcOrd="1" destOrd="0" presId="urn:microsoft.com/office/officeart/2009/3/layout/HorizontalOrganizationChart"/>
    <dgm:cxn modelId="{5FE01106-C8E3-4F6E-B5F1-9C04C77E6A13}" type="presParOf" srcId="{6F5D74A3-BE06-4698-A284-2AD6069FDDBB}" destId="{A526C572-81D0-49EE-9A3B-FFE40C011E3B}" srcOrd="2" destOrd="0" presId="urn:microsoft.com/office/officeart/2009/3/layout/HorizontalOrganizationChart"/>
    <dgm:cxn modelId="{59C369E4-3D2E-47BF-8055-CF95570EFCEC}" type="presParOf" srcId="{07B53AFF-AB7A-4C98-AC15-81E35CEB662E}" destId="{E8DC342F-789B-4D31-8BE5-891559D20A2A}" srcOrd="2" destOrd="0" presId="urn:microsoft.com/office/officeart/2009/3/layout/HorizontalOrganizationChart"/>
    <dgm:cxn modelId="{4550904E-10F8-414D-BC4D-256E4C67657B}" type="presParOf" srcId="{2770B2FF-0E8E-49AA-9F01-0F738F98D2C2}" destId="{0DD7AB97-63D4-4AA9-BEF5-5C500A663675}" srcOrd="6" destOrd="0" presId="urn:microsoft.com/office/officeart/2009/3/layout/HorizontalOrganizationChart"/>
    <dgm:cxn modelId="{4DBB51A4-1FB2-48F1-B9EE-3567ECCA1590}" type="presParOf" srcId="{2770B2FF-0E8E-49AA-9F01-0F738F98D2C2}" destId="{DFCD89F3-5E1C-48A8-B367-A5435F0131C4}" srcOrd="7" destOrd="0" presId="urn:microsoft.com/office/officeart/2009/3/layout/HorizontalOrganizationChart"/>
    <dgm:cxn modelId="{7FB76C93-EAC4-483C-8AA0-73BB20C64D71}" type="presParOf" srcId="{DFCD89F3-5E1C-48A8-B367-A5435F0131C4}" destId="{1A95DEBA-58E9-4165-B198-CE13DC80FD59}" srcOrd="0" destOrd="0" presId="urn:microsoft.com/office/officeart/2009/3/layout/HorizontalOrganizationChart"/>
    <dgm:cxn modelId="{B093737F-1DD2-4755-96CB-E46C9810E2F4}" type="presParOf" srcId="{1A95DEBA-58E9-4165-B198-CE13DC80FD59}" destId="{8840765C-B161-47FF-9E23-DB8DF5C5841A}" srcOrd="0" destOrd="0" presId="urn:microsoft.com/office/officeart/2009/3/layout/HorizontalOrganizationChart"/>
    <dgm:cxn modelId="{698E1A64-A106-4F89-831D-F5A9B14B7B05}" type="presParOf" srcId="{1A95DEBA-58E9-4165-B198-CE13DC80FD59}" destId="{3CBF1814-5388-47B6-975C-B936B549F43D}" srcOrd="1" destOrd="0" presId="urn:microsoft.com/office/officeart/2009/3/layout/HorizontalOrganizationChart"/>
    <dgm:cxn modelId="{A346B41E-2961-446F-A2E9-3F9FDC60A493}" type="presParOf" srcId="{DFCD89F3-5E1C-48A8-B367-A5435F0131C4}" destId="{FA549644-C127-4E81-8524-5E1DCCF6D3AD}" srcOrd="1" destOrd="0" presId="urn:microsoft.com/office/officeart/2009/3/layout/HorizontalOrganizationChart"/>
    <dgm:cxn modelId="{DEEEEF20-9CA7-4CBD-A45E-A782C1B85962}" type="presParOf" srcId="{FA549644-C127-4E81-8524-5E1DCCF6D3AD}" destId="{A00B56B0-807A-445C-9909-70D7D91255CF}" srcOrd="0" destOrd="0" presId="urn:microsoft.com/office/officeart/2009/3/layout/HorizontalOrganizationChart"/>
    <dgm:cxn modelId="{BCE9C1C4-64EE-4C93-99BF-98FB76F8DB06}" type="presParOf" srcId="{FA549644-C127-4E81-8524-5E1DCCF6D3AD}" destId="{37AA072D-BD4E-44A5-9282-9C595363A30B}" srcOrd="1" destOrd="0" presId="urn:microsoft.com/office/officeart/2009/3/layout/HorizontalOrganizationChart"/>
    <dgm:cxn modelId="{D9C11CC0-87CA-4720-BFD0-69F1E5EB304D}" type="presParOf" srcId="{37AA072D-BD4E-44A5-9282-9C595363A30B}" destId="{A6DE900D-9788-4BB5-84E8-7D4169D1404A}" srcOrd="0" destOrd="0" presId="urn:microsoft.com/office/officeart/2009/3/layout/HorizontalOrganizationChart"/>
    <dgm:cxn modelId="{A1D5FB0B-140A-4AAB-98D7-900F410AC846}" type="presParOf" srcId="{A6DE900D-9788-4BB5-84E8-7D4169D1404A}" destId="{F012A011-B72B-4F87-A994-1708BCC8D4BD}" srcOrd="0" destOrd="0" presId="urn:microsoft.com/office/officeart/2009/3/layout/HorizontalOrganizationChart"/>
    <dgm:cxn modelId="{B4236763-BA3D-4079-B499-07E4575B3310}" type="presParOf" srcId="{A6DE900D-9788-4BB5-84E8-7D4169D1404A}" destId="{323EA164-6813-4C7F-9EF4-4A06E5E7E6FD}" srcOrd="1" destOrd="0" presId="urn:microsoft.com/office/officeart/2009/3/layout/HorizontalOrganizationChart"/>
    <dgm:cxn modelId="{AF162978-83E8-4F5B-BF59-05D4A13A19E6}" type="presParOf" srcId="{37AA072D-BD4E-44A5-9282-9C595363A30B}" destId="{85FE88DD-080B-4305-AADC-2C74314EA29D}" srcOrd="1" destOrd="0" presId="urn:microsoft.com/office/officeart/2009/3/layout/HorizontalOrganizationChart"/>
    <dgm:cxn modelId="{A4F0333B-2FD6-4C79-BB23-F19D7308941B}" type="presParOf" srcId="{37AA072D-BD4E-44A5-9282-9C595363A30B}" destId="{A831BC4B-CC09-49F4-9098-0985F4EB19A8}" srcOrd="2" destOrd="0" presId="urn:microsoft.com/office/officeart/2009/3/layout/HorizontalOrganizationChart"/>
    <dgm:cxn modelId="{DC8B6721-12F4-4208-B559-2FB1019F2784}" type="presParOf" srcId="{DFCD89F3-5E1C-48A8-B367-A5435F0131C4}" destId="{1042BB0B-FA3B-4867-B461-404EEC20073F}" srcOrd="2" destOrd="0" presId="urn:microsoft.com/office/officeart/2009/3/layout/HorizontalOrganizationChart"/>
    <dgm:cxn modelId="{ACDBBE82-309F-402B-9BDA-DA1D0522A266}" type="presParOf" srcId="{2770B2FF-0E8E-49AA-9F01-0F738F98D2C2}" destId="{128E0483-AC00-4D74-9DF5-40E0793A941E}" srcOrd="8" destOrd="0" presId="urn:microsoft.com/office/officeart/2009/3/layout/HorizontalOrganizationChart"/>
    <dgm:cxn modelId="{B1A74C6F-91A5-46DB-9A7F-D0FB2470B029}" type="presParOf" srcId="{2770B2FF-0E8E-49AA-9F01-0F738F98D2C2}" destId="{6E77D5D5-2088-4F1B-81AF-1079D00E5387}" srcOrd="9" destOrd="0" presId="urn:microsoft.com/office/officeart/2009/3/layout/HorizontalOrganizationChart"/>
    <dgm:cxn modelId="{7E708728-D29A-4622-AB2E-2855B8DDCA8C}" type="presParOf" srcId="{6E77D5D5-2088-4F1B-81AF-1079D00E5387}" destId="{6FF708EE-E35C-4B17-A190-0D9E69E4ECB3}" srcOrd="0" destOrd="0" presId="urn:microsoft.com/office/officeart/2009/3/layout/HorizontalOrganizationChart"/>
    <dgm:cxn modelId="{43C5B0D5-73B1-4B2E-8E5B-B2D022CD2EBB}" type="presParOf" srcId="{6FF708EE-E35C-4B17-A190-0D9E69E4ECB3}" destId="{64AD9AA8-75F2-4697-AFA0-02F132459197}" srcOrd="0" destOrd="0" presId="urn:microsoft.com/office/officeart/2009/3/layout/HorizontalOrganizationChart"/>
    <dgm:cxn modelId="{E5BBB1F3-97E3-4CE2-A7E2-0B4F061F035C}" type="presParOf" srcId="{6FF708EE-E35C-4B17-A190-0D9E69E4ECB3}" destId="{2A33D50C-7627-4FA7-917D-12F26D4014CB}" srcOrd="1" destOrd="0" presId="urn:microsoft.com/office/officeart/2009/3/layout/HorizontalOrganizationChart"/>
    <dgm:cxn modelId="{1AC557E2-DA1D-4C2A-926A-FFC7FEAB4089}" type="presParOf" srcId="{6E77D5D5-2088-4F1B-81AF-1079D00E5387}" destId="{25F6DC52-8A7B-4736-85AD-05C094E391EE}" srcOrd="1" destOrd="0" presId="urn:microsoft.com/office/officeart/2009/3/layout/HorizontalOrganizationChart"/>
    <dgm:cxn modelId="{FD726B61-B9DC-4442-95CE-40934E4F6DCF}" type="presParOf" srcId="{25F6DC52-8A7B-4736-85AD-05C094E391EE}" destId="{78CCEBCA-75F8-48C6-BC6D-165A92A8F2C4}" srcOrd="0" destOrd="0" presId="urn:microsoft.com/office/officeart/2009/3/layout/HorizontalOrganizationChart"/>
    <dgm:cxn modelId="{74FBF522-E1EC-4AAD-BF70-5C40DCBCB1AC}" type="presParOf" srcId="{25F6DC52-8A7B-4736-85AD-05C094E391EE}" destId="{0407B1DA-BAD5-44B5-B0E5-B144FE74AFA3}" srcOrd="1" destOrd="0" presId="urn:microsoft.com/office/officeart/2009/3/layout/HorizontalOrganizationChart"/>
    <dgm:cxn modelId="{37A65D66-DEF6-469C-B89B-34FE662D0DAF}" type="presParOf" srcId="{0407B1DA-BAD5-44B5-B0E5-B144FE74AFA3}" destId="{C89CA43D-7D97-48B3-9AC3-275FA5AC4A88}" srcOrd="0" destOrd="0" presId="urn:microsoft.com/office/officeart/2009/3/layout/HorizontalOrganizationChart"/>
    <dgm:cxn modelId="{F45FF76E-962E-4DB8-836F-493B62A83827}" type="presParOf" srcId="{C89CA43D-7D97-48B3-9AC3-275FA5AC4A88}" destId="{8D871C09-61B5-437B-9097-AC80F8129ADE}" srcOrd="0" destOrd="0" presId="urn:microsoft.com/office/officeart/2009/3/layout/HorizontalOrganizationChart"/>
    <dgm:cxn modelId="{CED26559-FC59-4877-976D-D3C86E381B2F}" type="presParOf" srcId="{C89CA43D-7D97-48B3-9AC3-275FA5AC4A88}" destId="{ECE664D1-0945-41D3-919E-D7C4E013D3A2}" srcOrd="1" destOrd="0" presId="urn:microsoft.com/office/officeart/2009/3/layout/HorizontalOrganizationChart"/>
    <dgm:cxn modelId="{794935AB-0352-4A71-A04B-E6C7A6BF4E5D}" type="presParOf" srcId="{0407B1DA-BAD5-44B5-B0E5-B144FE74AFA3}" destId="{AA2C956F-56A5-47D2-87F9-4A310DA75739}" srcOrd="1" destOrd="0" presId="urn:microsoft.com/office/officeart/2009/3/layout/HorizontalOrganizationChart"/>
    <dgm:cxn modelId="{1958D996-CAAD-4857-BACE-5F06052E5FEE}" type="presParOf" srcId="{0407B1DA-BAD5-44B5-B0E5-B144FE74AFA3}" destId="{670ABD93-9B18-4C34-A5F3-06C80E7CA400}" srcOrd="2" destOrd="0" presId="urn:microsoft.com/office/officeart/2009/3/layout/HorizontalOrganizationChart"/>
    <dgm:cxn modelId="{540B9238-4A51-431F-B9C5-5A240F8080D6}" type="presParOf" srcId="{6E77D5D5-2088-4F1B-81AF-1079D00E5387}" destId="{7DD76A44-0C72-4DB9-A674-449B297F4CCA}" srcOrd="2" destOrd="0" presId="urn:microsoft.com/office/officeart/2009/3/layout/HorizontalOrganizationChart"/>
    <dgm:cxn modelId="{A662223E-9C01-4AD9-8DCF-C2A7DDE0A153}" type="presParOf" srcId="{2770B2FF-0E8E-49AA-9F01-0F738F98D2C2}" destId="{92B87302-0089-4FDB-BB06-8C10FEE0C23B}" srcOrd="10" destOrd="0" presId="urn:microsoft.com/office/officeart/2009/3/layout/HorizontalOrganizationChart"/>
    <dgm:cxn modelId="{434959B6-A785-4DF6-99E8-41594DBFCADA}" type="presParOf" srcId="{2770B2FF-0E8E-49AA-9F01-0F738F98D2C2}" destId="{FADB5D0D-D40C-4F42-9828-20B3D8692524}" srcOrd="11" destOrd="0" presId="urn:microsoft.com/office/officeart/2009/3/layout/HorizontalOrganizationChart"/>
    <dgm:cxn modelId="{35F99CC4-5EDA-4ACA-B297-D60AE4DFC72B}" type="presParOf" srcId="{FADB5D0D-D40C-4F42-9828-20B3D8692524}" destId="{D6A5893A-DE33-46C9-9A9E-018EB98F9AC5}" srcOrd="0" destOrd="0" presId="urn:microsoft.com/office/officeart/2009/3/layout/HorizontalOrganizationChart"/>
    <dgm:cxn modelId="{0488BCFF-0927-4EE2-A9CF-9EF3A32C53B6}" type="presParOf" srcId="{D6A5893A-DE33-46C9-9A9E-018EB98F9AC5}" destId="{47C00F91-2A4F-4BBD-8267-E52CCB8035D4}" srcOrd="0" destOrd="0" presId="urn:microsoft.com/office/officeart/2009/3/layout/HorizontalOrganizationChart"/>
    <dgm:cxn modelId="{1D2A9A9A-BE2D-4454-91B5-9D641A8BAA25}" type="presParOf" srcId="{D6A5893A-DE33-46C9-9A9E-018EB98F9AC5}" destId="{E934BE20-8CB4-4F51-9234-40CF3B4E36D6}" srcOrd="1" destOrd="0" presId="urn:microsoft.com/office/officeart/2009/3/layout/HorizontalOrganizationChart"/>
    <dgm:cxn modelId="{9903556F-6431-44C3-9791-99F143CCE3F9}" type="presParOf" srcId="{FADB5D0D-D40C-4F42-9828-20B3D8692524}" destId="{E9CE535F-E378-4A0C-94AA-7BB17E73BF4E}" srcOrd="1" destOrd="0" presId="urn:microsoft.com/office/officeart/2009/3/layout/HorizontalOrganizationChart"/>
    <dgm:cxn modelId="{DC0B9E36-14CC-4398-8E43-DA2991CD2962}" type="presParOf" srcId="{E9CE535F-E378-4A0C-94AA-7BB17E73BF4E}" destId="{BECDFB80-90D1-438B-8305-E4337C749291}" srcOrd="0" destOrd="0" presId="urn:microsoft.com/office/officeart/2009/3/layout/HorizontalOrganizationChart"/>
    <dgm:cxn modelId="{AEF955D0-656E-49A7-839E-5DAFF49AD73E}" type="presParOf" srcId="{E9CE535F-E378-4A0C-94AA-7BB17E73BF4E}" destId="{ABE9B17B-9CEE-4C27-9F45-F253DF67B45E}" srcOrd="1" destOrd="0" presId="urn:microsoft.com/office/officeart/2009/3/layout/HorizontalOrganizationChart"/>
    <dgm:cxn modelId="{A6419B46-D4CC-4B2C-8A1A-152FC9780171}" type="presParOf" srcId="{ABE9B17B-9CEE-4C27-9F45-F253DF67B45E}" destId="{4F4577E3-A0C2-4E23-B876-3287ED3600B6}" srcOrd="0" destOrd="0" presId="urn:microsoft.com/office/officeart/2009/3/layout/HorizontalOrganizationChart"/>
    <dgm:cxn modelId="{CF536957-5C5B-45C1-8C53-37A0711E5F70}" type="presParOf" srcId="{4F4577E3-A0C2-4E23-B876-3287ED3600B6}" destId="{80B7F02A-B3D1-4915-A904-222178A0A807}" srcOrd="0" destOrd="0" presId="urn:microsoft.com/office/officeart/2009/3/layout/HorizontalOrganizationChart"/>
    <dgm:cxn modelId="{D26610E9-665B-49F0-B465-C978D7C95529}" type="presParOf" srcId="{4F4577E3-A0C2-4E23-B876-3287ED3600B6}" destId="{9C4CBD9F-7307-4683-BDC6-086B1BC1E6EA}" srcOrd="1" destOrd="0" presId="urn:microsoft.com/office/officeart/2009/3/layout/HorizontalOrganizationChart"/>
    <dgm:cxn modelId="{EC920F0C-1337-4789-98D1-D0FA58ADE0D1}" type="presParOf" srcId="{ABE9B17B-9CEE-4C27-9F45-F253DF67B45E}" destId="{0DB2B1CE-D413-41DA-AA14-3019B014087E}" srcOrd="1" destOrd="0" presId="urn:microsoft.com/office/officeart/2009/3/layout/HorizontalOrganizationChart"/>
    <dgm:cxn modelId="{BAEA4B05-BF64-4A86-9C4C-4866439E0EE4}" type="presParOf" srcId="{ABE9B17B-9CEE-4C27-9F45-F253DF67B45E}" destId="{872EA213-F2DF-48F2-8082-C4F41B615063}" srcOrd="2" destOrd="0" presId="urn:microsoft.com/office/officeart/2009/3/layout/HorizontalOrganizationChart"/>
    <dgm:cxn modelId="{E533C988-E591-43D3-A292-C6F2A9E479C5}" type="presParOf" srcId="{FADB5D0D-D40C-4F42-9828-20B3D8692524}" destId="{63FFED5B-FFA6-4147-89E0-C4501ACA6287}" srcOrd="2" destOrd="0" presId="urn:microsoft.com/office/officeart/2009/3/layout/HorizontalOrganizationChart"/>
    <dgm:cxn modelId="{538B5556-76EA-485B-9418-C6C756039EF3}" type="presParOf" srcId="{35B511EB-FF43-4385-94D0-A294EC732528}" destId="{3FCE4E25-B552-4259-A7C1-91A331584672}" srcOrd="2" destOrd="0" presId="urn:microsoft.com/office/officeart/2009/3/layout/HorizontalOrganizationChart"/>
  </dgm:cxnLst>
  <dgm:bg>
    <a:solidFill>
      <a:schemeClr val="bg1"/>
    </a:solidFill>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CDFB80-90D1-438B-8305-E4337C749291}">
      <dsp:nvSpPr>
        <dsp:cNvPr id="0" name=""/>
        <dsp:cNvSpPr/>
      </dsp:nvSpPr>
      <dsp:spPr>
        <a:xfrm>
          <a:off x="3922271" y="2890720"/>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92B87302-0089-4FDB-BB06-8C10FEE0C23B}">
      <dsp:nvSpPr>
        <dsp:cNvPr id="0" name=""/>
        <dsp:cNvSpPr/>
      </dsp:nvSpPr>
      <dsp:spPr>
        <a:xfrm>
          <a:off x="1732013" y="1685131"/>
          <a:ext cx="139713" cy="1251309"/>
        </a:xfrm>
        <a:custGeom>
          <a:avLst/>
          <a:gdLst/>
          <a:ahLst/>
          <a:cxnLst/>
          <a:rect l="0" t="0" r="0" b="0"/>
          <a:pathLst>
            <a:path>
              <a:moveTo>
                <a:pt x="0" y="0"/>
              </a:moveTo>
              <a:lnTo>
                <a:pt x="72167" y="0"/>
              </a:lnTo>
              <a:lnTo>
                <a:pt x="72167" y="1292693"/>
              </a:lnTo>
              <a:lnTo>
                <a:pt x="144334" y="1292693"/>
              </a:lnTo>
            </a:path>
          </a:pathLst>
        </a:custGeom>
        <a:noFill/>
        <a:ln w="25400" cap="flat" cmpd="sng" algn="ctr">
          <a:solidFill>
            <a:srgbClr val="FF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78CCEBCA-75F8-48C6-BC6D-165A92A8F2C4}">
      <dsp:nvSpPr>
        <dsp:cNvPr id="0" name=""/>
        <dsp:cNvSpPr/>
      </dsp:nvSpPr>
      <dsp:spPr>
        <a:xfrm>
          <a:off x="3922271" y="2390196"/>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28E0483-AC00-4D74-9DF5-40E0793A941E}">
      <dsp:nvSpPr>
        <dsp:cNvPr id="0" name=""/>
        <dsp:cNvSpPr/>
      </dsp:nvSpPr>
      <dsp:spPr>
        <a:xfrm>
          <a:off x="1732013" y="1685131"/>
          <a:ext cx="139713" cy="750785"/>
        </a:xfrm>
        <a:custGeom>
          <a:avLst/>
          <a:gdLst/>
          <a:ahLst/>
          <a:cxnLst/>
          <a:rect l="0" t="0" r="0" b="0"/>
          <a:pathLst>
            <a:path>
              <a:moveTo>
                <a:pt x="0" y="0"/>
              </a:moveTo>
              <a:lnTo>
                <a:pt x="72167" y="0"/>
              </a:lnTo>
              <a:lnTo>
                <a:pt x="72167" y="775615"/>
              </a:lnTo>
              <a:lnTo>
                <a:pt x="144334" y="775615"/>
              </a:lnTo>
            </a:path>
          </a:pathLst>
        </a:custGeom>
        <a:noFill/>
        <a:ln w="25400" cap="flat" cmpd="sng" algn="ctr">
          <a:solidFill>
            <a:srgbClr val="FF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00B56B0-807A-445C-9909-70D7D91255CF}">
      <dsp:nvSpPr>
        <dsp:cNvPr id="0" name=""/>
        <dsp:cNvSpPr/>
      </dsp:nvSpPr>
      <dsp:spPr>
        <a:xfrm>
          <a:off x="3922271" y="1889672"/>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DD7AB97-63D4-4AA9-BEF5-5C500A663675}">
      <dsp:nvSpPr>
        <dsp:cNvPr id="0" name=""/>
        <dsp:cNvSpPr/>
      </dsp:nvSpPr>
      <dsp:spPr>
        <a:xfrm>
          <a:off x="1732013" y="1685131"/>
          <a:ext cx="139713" cy="250261"/>
        </a:xfrm>
        <a:custGeom>
          <a:avLst/>
          <a:gdLst/>
          <a:ahLst/>
          <a:cxnLst/>
          <a:rect l="0" t="0" r="0" b="0"/>
          <a:pathLst>
            <a:path>
              <a:moveTo>
                <a:pt x="0" y="0"/>
              </a:moveTo>
              <a:lnTo>
                <a:pt x="72167" y="0"/>
              </a:lnTo>
              <a:lnTo>
                <a:pt x="72167" y="258538"/>
              </a:lnTo>
              <a:lnTo>
                <a:pt x="144334" y="258538"/>
              </a:lnTo>
            </a:path>
          </a:pathLst>
        </a:custGeom>
        <a:noFill/>
        <a:ln w="25400" cap="flat" cmpd="sng" algn="ctr">
          <a:solidFill>
            <a:srgbClr val="FF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3CEA520-E8C9-4500-8F71-9D84FCE57F62}">
      <dsp:nvSpPr>
        <dsp:cNvPr id="0" name=""/>
        <dsp:cNvSpPr/>
      </dsp:nvSpPr>
      <dsp:spPr>
        <a:xfrm>
          <a:off x="3922271" y="1389149"/>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290D918-9C87-4D00-A274-36A1BC108C96}">
      <dsp:nvSpPr>
        <dsp:cNvPr id="0" name=""/>
        <dsp:cNvSpPr/>
      </dsp:nvSpPr>
      <dsp:spPr>
        <a:xfrm>
          <a:off x="1732013" y="1434869"/>
          <a:ext cx="139713" cy="250261"/>
        </a:xfrm>
        <a:custGeom>
          <a:avLst/>
          <a:gdLst/>
          <a:ahLst/>
          <a:cxnLst/>
          <a:rect l="0" t="0" r="0" b="0"/>
          <a:pathLst>
            <a:path>
              <a:moveTo>
                <a:pt x="0" y="258538"/>
              </a:moveTo>
              <a:lnTo>
                <a:pt x="72167" y="258538"/>
              </a:lnTo>
              <a:lnTo>
                <a:pt x="72167" y="0"/>
              </a:lnTo>
              <a:lnTo>
                <a:pt x="144334" y="0"/>
              </a:lnTo>
            </a:path>
          </a:pathLst>
        </a:custGeom>
        <a:noFill/>
        <a:ln w="25400" cap="flat" cmpd="sng" algn="ctr">
          <a:solidFill>
            <a:srgbClr val="FF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8FCD73D3-EBFF-4484-AA2A-119ACF09C75A}">
      <dsp:nvSpPr>
        <dsp:cNvPr id="0" name=""/>
        <dsp:cNvSpPr/>
      </dsp:nvSpPr>
      <dsp:spPr>
        <a:xfrm>
          <a:off x="3922271" y="888625"/>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C7458BE-2D1B-45CB-8EFA-02DB030B7ED2}">
      <dsp:nvSpPr>
        <dsp:cNvPr id="0" name=""/>
        <dsp:cNvSpPr/>
      </dsp:nvSpPr>
      <dsp:spPr>
        <a:xfrm>
          <a:off x="1732013" y="934345"/>
          <a:ext cx="139713" cy="750785"/>
        </a:xfrm>
        <a:custGeom>
          <a:avLst/>
          <a:gdLst/>
          <a:ahLst/>
          <a:cxnLst/>
          <a:rect l="0" t="0" r="0" b="0"/>
          <a:pathLst>
            <a:path>
              <a:moveTo>
                <a:pt x="0" y="775615"/>
              </a:moveTo>
              <a:lnTo>
                <a:pt x="72167" y="775615"/>
              </a:lnTo>
              <a:lnTo>
                <a:pt x="72167" y="0"/>
              </a:lnTo>
              <a:lnTo>
                <a:pt x="144334" y="0"/>
              </a:lnTo>
            </a:path>
          </a:pathLst>
        </a:custGeom>
        <a:noFill/>
        <a:ln w="25400" cap="flat" cmpd="sng" algn="ctr">
          <a:solidFill>
            <a:srgbClr val="E02C64"/>
          </a:solidFill>
          <a:prstDash val="solid"/>
          <a:miter lim="800000"/>
        </a:ln>
        <a:effectLst/>
      </dsp:spPr>
      <dsp:style>
        <a:lnRef idx="2">
          <a:scrgbClr r="0" g="0" b="0"/>
        </a:lnRef>
        <a:fillRef idx="0">
          <a:scrgbClr r="0" g="0" b="0"/>
        </a:fillRef>
        <a:effectRef idx="0">
          <a:scrgbClr r="0" g="0" b="0"/>
        </a:effectRef>
        <a:fontRef idx="minor"/>
      </dsp:style>
    </dsp:sp>
    <dsp:sp modelId="{DB354FCB-7864-4476-BA31-EA6ABE6F9749}">
      <dsp:nvSpPr>
        <dsp:cNvPr id="0" name=""/>
        <dsp:cNvSpPr/>
      </dsp:nvSpPr>
      <dsp:spPr>
        <a:xfrm>
          <a:off x="3922271" y="388101"/>
          <a:ext cx="139713" cy="91440"/>
        </a:xfrm>
        <a:custGeom>
          <a:avLst/>
          <a:gdLst/>
          <a:ahLst/>
          <a:cxnLst/>
          <a:rect l="0" t="0" r="0" b="0"/>
          <a:pathLst>
            <a:path>
              <a:moveTo>
                <a:pt x="0" y="45720"/>
              </a:moveTo>
              <a:lnTo>
                <a:pt x="144334" y="45720"/>
              </a:lnTo>
            </a:path>
          </a:pathLst>
        </a:custGeom>
        <a:noFill/>
        <a:ln w="25400" cap="flat" cmpd="sng" algn="ctr">
          <a:solidFill>
            <a:srgbClr val="E36C6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2297938-802F-4282-895F-963B6F51E873}">
      <dsp:nvSpPr>
        <dsp:cNvPr id="0" name=""/>
        <dsp:cNvSpPr/>
      </dsp:nvSpPr>
      <dsp:spPr>
        <a:xfrm>
          <a:off x="1732013" y="433821"/>
          <a:ext cx="139713" cy="1251309"/>
        </a:xfrm>
        <a:custGeom>
          <a:avLst/>
          <a:gdLst/>
          <a:ahLst/>
          <a:cxnLst/>
          <a:rect l="0" t="0" r="0" b="0"/>
          <a:pathLst>
            <a:path>
              <a:moveTo>
                <a:pt x="0" y="1292693"/>
              </a:moveTo>
              <a:lnTo>
                <a:pt x="72167" y="1292693"/>
              </a:lnTo>
              <a:lnTo>
                <a:pt x="72167" y="0"/>
              </a:lnTo>
              <a:lnTo>
                <a:pt x="144334" y="0"/>
              </a:lnTo>
            </a:path>
          </a:pathLst>
        </a:custGeom>
        <a:noFill/>
        <a:ln w="25400" cap="flat" cmpd="sng" algn="ctr">
          <a:solidFill>
            <a:srgbClr val="E02C64"/>
          </a:solidFill>
          <a:prstDash val="solid"/>
          <a:miter lim="800000"/>
        </a:ln>
        <a:effectLst/>
      </dsp:spPr>
      <dsp:style>
        <a:lnRef idx="2">
          <a:scrgbClr r="0" g="0" b="0"/>
        </a:lnRef>
        <a:fillRef idx="0">
          <a:scrgbClr r="0" g="0" b="0"/>
        </a:fillRef>
        <a:effectRef idx="0">
          <a:scrgbClr r="0" g="0" b="0"/>
        </a:effectRef>
        <a:fontRef idx="minor"/>
      </dsp:style>
    </dsp:sp>
    <dsp:sp modelId="{6BC958E6-34D1-4FC3-A977-BA580E59D9FA}">
      <dsp:nvSpPr>
        <dsp:cNvPr id="0" name=""/>
        <dsp:cNvSpPr/>
      </dsp:nvSpPr>
      <dsp:spPr>
        <a:xfrm>
          <a:off x="1253" y="1478529"/>
          <a:ext cx="1730760" cy="413202"/>
        </a:xfrm>
        <a:prstGeom prst="rect">
          <a:avLst/>
        </a:prstGeom>
        <a:solidFill>
          <a:srgbClr val="B7194B"/>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Uzatvorené zmluvy na:</a:t>
          </a:r>
        </a:p>
      </dsp:txBody>
      <dsp:txXfrm>
        <a:off x="1253" y="1478529"/>
        <a:ext cx="1730760" cy="413202"/>
      </dsp:txXfrm>
    </dsp:sp>
    <dsp:sp modelId="{EF7159F7-8FB1-41C6-B6B6-9FFD16B9CE97}">
      <dsp:nvSpPr>
        <dsp:cNvPr id="0" name=""/>
        <dsp:cNvSpPr/>
      </dsp:nvSpPr>
      <dsp:spPr>
        <a:xfrm>
          <a:off x="1871727" y="227220"/>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sk-SK" sz="800" kern="1200">
              <a:solidFill>
                <a:sysClr val="window" lastClr="FFFFFF"/>
              </a:solidFill>
              <a:latin typeface="Arial Narrow" panose="020B0606020202030204" pitchFamily="34" charset="0"/>
              <a:ea typeface="+mn-ea"/>
              <a:cs typeface="Times New Roman" panose="02020603050405020304" pitchFamily="18" charset="0"/>
            </a:rPr>
            <a:t>Doživotný dôchodok z celej nasporenej sumy</a:t>
          </a:r>
        </a:p>
      </dsp:txBody>
      <dsp:txXfrm>
        <a:off x="1871727" y="227220"/>
        <a:ext cx="2050544" cy="413202"/>
      </dsp:txXfrm>
    </dsp:sp>
    <dsp:sp modelId="{4F6DD0C3-BE55-42F1-BD78-E4AE1D0D77F7}">
      <dsp:nvSpPr>
        <dsp:cNvPr id="0" name=""/>
        <dsp:cNvSpPr/>
      </dsp:nvSpPr>
      <dsp:spPr>
        <a:xfrm>
          <a:off x="4061985" y="227220"/>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346 (21 %)</a:t>
          </a:r>
        </a:p>
      </dsp:txBody>
      <dsp:txXfrm>
        <a:off x="4061985" y="227220"/>
        <a:ext cx="1316481" cy="413202"/>
      </dsp:txXfrm>
    </dsp:sp>
    <dsp:sp modelId="{0AFA53F0-9FFE-4786-BDAE-26B73F966B7A}">
      <dsp:nvSpPr>
        <dsp:cNvPr id="0" name=""/>
        <dsp:cNvSpPr/>
      </dsp:nvSpPr>
      <dsp:spPr>
        <a:xfrm>
          <a:off x="1871727" y="727744"/>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sk-SK" sz="800" kern="1200">
              <a:solidFill>
                <a:sysClr val="window" lastClr="FFFFFF"/>
              </a:solidFill>
              <a:latin typeface="Arial Narrow" panose="020B0606020202030204" pitchFamily="34" charset="0"/>
              <a:ea typeface="+mn-ea"/>
              <a:cs typeface="Times New Roman" panose="02020603050405020304" pitchFamily="18" charset="0"/>
            </a:rPr>
            <a:t>Doživotný dôchodok v kombinácii s programovým výberom (z časti nasporenej sumy)/ dočasným dôchodkom (z časti nasporenej sumy)</a:t>
          </a:r>
        </a:p>
      </dsp:txBody>
      <dsp:txXfrm>
        <a:off x="1871727" y="727744"/>
        <a:ext cx="2050544" cy="413202"/>
      </dsp:txXfrm>
    </dsp:sp>
    <dsp:sp modelId="{4A808B16-FEE8-4723-80F4-C2C67A115810}">
      <dsp:nvSpPr>
        <dsp:cNvPr id="0" name=""/>
        <dsp:cNvSpPr/>
      </dsp:nvSpPr>
      <dsp:spPr>
        <a:xfrm>
          <a:off x="4061985" y="727744"/>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42 (3 %)</a:t>
          </a:r>
        </a:p>
      </dsp:txBody>
      <dsp:txXfrm>
        <a:off x="4061985" y="727744"/>
        <a:ext cx="1316481" cy="413202"/>
      </dsp:txXfrm>
    </dsp:sp>
    <dsp:sp modelId="{00927274-0E8F-4857-AC40-709AEDF33E8E}">
      <dsp:nvSpPr>
        <dsp:cNvPr id="0" name=""/>
        <dsp:cNvSpPr/>
      </dsp:nvSpPr>
      <dsp:spPr>
        <a:xfrm>
          <a:off x="1871727" y="1228267"/>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sk-SK" sz="800" kern="1200">
              <a:solidFill>
                <a:sysClr val="window" lastClr="FFFFFF"/>
              </a:solidFill>
              <a:latin typeface="Arial Narrow" panose="020B0606020202030204" pitchFamily="34" charset="0"/>
              <a:ea typeface="+mn-ea"/>
              <a:cs typeface="Times New Roman" panose="02020603050405020304" pitchFamily="18" charset="0"/>
            </a:rPr>
            <a:t>Dočasný  dôchodok z celej nasporenej sumy</a:t>
          </a:r>
        </a:p>
      </dsp:txBody>
      <dsp:txXfrm>
        <a:off x="1871727" y="1228267"/>
        <a:ext cx="2050544" cy="413202"/>
      </dsp:txXfrm>
    </dsp:sp>
    <dsp:sp modelId="{2C7E30FC-A46C-4D49-8357-9FB48FFF6138}">
      <dsp:nvSpPr>
        <dsp:cNvPr id="0" name=""/>
        <dsp:cNvSpPr/>
      </dsp:nvSpPr>
      <dsp:spPr>
        <a:xfrm>
          <a:off x="4061985" y="1228267"/>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67 (4 %)</a:t>
          </a:r>
        </a:p>
      </dsp:txBody>
      <dsp:txXfrm>
        <a:off x="4061985" y="1228267"/>
        <a:ext cx="1316481" cy="413202"/>
      </dsp:txXfrm>
    </dsp:sp>
    <dsp:sp modelId="{8840765C-B161-47FF-9E23-DB8DF5C5841A}">
      <dsp:nvSpPr>
        <dsp:cNvPr id="0" name=""/>
        <dsp:cNvSpPr/>
      </dsp:nvSpPr>
      <dsp:spPr>
        <a:xfrm>
          <a:off x="1871727" y="1728791"/>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sk-SK" sz="800" kern="1200">
              <a:solidFill>
                <a:sysClr val="window" lastClr="FFFFFF"/>
              </a:solidFill>
              <a:latin typeface="Arial Narrow" panose="020B0606020202030204" pitchFamily="34" charset="0"/>
              <a:ea typeface="+mn-ea"/>
              <a:cs typeface="Times New Roman" panose="02020603050405020304" pitchFamily="18" charset="0"/>
            </a:rPr>
            <a:t>Programový výber z celej nasporenej sumy</a:t>
          </a:r>
        </a:p>
      </dsp:txBody>
      <dsp:txXfrm>
        <a:off x="1871727" y="1728791"/>
        <a:ext cx="2050544" cy="413202"/>
      </dsp:txXfrm>
    </dsp:sp>
    <dsp:sp modelId="{F012A011-B72B-4F87-A994-1708BCC8D4BD}">
      <dsp:nvSpPr>
        <dsp:cNvPr id="0" name=""/>
        <dsp:cNvSpPr/>
      </dsp:nvSpPr>
      <dsp:spPr>
        <a:xfrm>
          <a:off x="4061985" y="1728791"/>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1 034 (64 %)</a:t>
          </a:r>
        </a:p>
      </dsp:txBody>
      <dsp:txXfrm>
        <a:off x="4061985" y="1728791"/>
        <a:ext cx="1316481" cy="413202"/>
      </dsp:txXfrm>
    </dsp:sp>
    <dsp:sp modelId="{64AD9AA8-75F2-4697-AFA0-02F132459197}">
      <dsp:nvSpPr>
        <dsp:cNvPr id="0" name=""/>
        <dsp:cNvSpPr/>
      </dsp:nvSpPr>
      <dsp:spPr>
        <a:xfrm>
          <a:off x="1871727" y="2229315"/>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sk-SK" sz="800" kern="1200">
              <a:solidFill>
                <a:sysClr val="window" lastClr="FFFFFF"/>
              </a:solidFill>
              <a:latin typeface="Arial Narrow" panose="020B0606020202030204" pitchFamily="34" charset="0"/>
              <a:ea typeface="+mn-ea"/>
              <a:cs typeface="Times New Roman" panose="02020603050405020304" pitchFamily="18" charset="0"/>
            </a:rPr>
            <a:t>Dôchodok v režime "malá nasporená suma"</a:t>
          </a:r>
        </a:p>
      </dsp:txBody>
      <dsp:txXfrm>
        <a:off x="1871727" y="2229315"/>
        <a:ext cx="2050544" cy="413202"/>
      </dsp:txXfrm>
    </dsp:sp>
    <dsp:sp modelId="{8D871C09-61B5-437B-9097-AC80F8129ADE}">
      <dsp:nvSpPr>
        <dsp:cNvPr id="0" name=""/>
        <dsp:cNvSpPr/>
      </dsp:nvSpPr>
      <dsp:spPr>
        <a:xfrm>
          <a:off x="4061985" y="2229315"/>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132 (8 %)</a:t>
          </a:r>
        </a:p>
      </dsp:txBody>
      <dsp:txXfrm>
        <a:off x="4061985" y="2229315"/>
        <a:ext cx="1316481" cy="413202"/>
      </dsp:txXfrm>
    </dsp:sp>
    <dsp:sp modelId="{47C00F91-2A4F-4BBD-8267-E52CCB8035D4}">
      <dsp:nvSpPr>
        <dsp:cNvPr id="0" name=""/>
        <dsp:cNvSpPr/>
      </dsp:nvSpPr>
      <dsp:spPr>
        <a:xfrm>
          <a:off x="1871727" y="2729839"/>
          <a:ext cx="2050544" cy="413202"/>
        </a:xfrm>
        <a:prstGeom prst="rect">
          <a:avLst/>
        </a:prstGeom>
        <a:solidFill>
          <a:srgbClr val="E85E89"/>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SPOLU</a:t>
          </a:r>
        </a:p>
      </dsp:txBody>
      <dsp:txXfrm>
        <a:off x="1871727" y="2729839"/>
        <a:ext cx="2050544" cy="413202"/>
      </dsp:txXfrm>
    </dsp:sp>
    <dsp:sp modelId="{80B7F02A-B3D1-4915-A904-222178A0A807}">
      <dsp:nvSpPr>
        <dsp:cNvPr id="0" name=""/>
        <dsp:cNvSpPr/>
      </dsp:nvSpPr>
      <dsp:spPr>
        <a:xfrm>
          <a:off x="4061985" y="2729839"/>
          <a:ext cx="1316481" cy="413202"/>
        </a:xfrm>
        <a:prstGeom prst="rect">
          <a:avLst/>
        </a:prstGeom>
        <a:solidFill>
          <a:srgbClr val="FAACBF"/>
        </a:solidFill>
        <a:ln w="254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sk-SK" sz="1200" b="1" kern="1200">
              <a:solidFill>
                <a:sysClr val="window" lastClr="FFFFFF"/>
              </a:solidFill>
              <a:latin typeface="Arial Narrow" panose="020B0606020202030204" pitchFamily="34" charset="0"/>
              <a:ea typeface="+mn-ea"/>
              <a:cs typeface="Times New Roman" panose="02020603050405020304" pitchFamily="18" charset="0"/>
            </a:rPr>
            <a:t>1 621 (100 %)</a:t>
          </a:r>
        </a:p>
      </dsp:txBody>
      <dsp:txXfrm>
        <a:off x="4061985" y="2729839"/>
        <a:ext cx="1316481" cy="413202"/>
      </dsp:txXfrm>
    </dsp:sp>
  </dsp:spTree>
</dsp:drawing>
</file>

<file path=xl/diagrams/layout1.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chart" Target="../charts/chart1.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1</xdr:col>
      <xdr:colOff>9524</xdr:colOff>
      <xdr:row>100</xdr:row>
      <xdr:rowOff>23813</xdr:rowOff>
    </xdr:from>
    <xdr:to>
      <xdr:col>4</xdr:col>
      <xdr:colOff>1952624</xdr:colOff>
      <xdr:row>120</xdr:row>
      <xdr:rowOff>180975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51</xdr:row>
      <xdr:rowOff>0</xdr:rowOff>
    </xdr:from>
    <xdr:to>
      <xdr:col>3</xdr:col>
      <xdr:colOff>1557814</xdr:colOff>
      <xdr:row>66</xdr:row>
      <xdr:rowOff>155575</xdr:rowOff>
    </xdr:to>
    <xdr:graphicFrame macro="">
      <xdr:nvGraphicFramePr>
        <xdr:cNvPr id="10" name="Diagram 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2</xdr:row>
      <xdr:rowOff>0</xdr:rowOff>
    </xdr:from>
    <xdr:to>
      <xdr:col>10</xdr:col>
      <xdr:colOff>166687</xdr:colOff>
      <xdr:row>18</xdr:row>
      <xdr:rowOff>11906</xdr:rowOff>
    </xdr:to>
    <xdr:graphicFrame macro="">
      <xdr:nvGraphicFramePr>
        <xdr:cNvPr id="2"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38100</xdr:rowOff>
    </xdr:from>
    <xdr:to>
      <xdr:col>11</xdr:col>
      <xdr:colOff>10583</xdr:colOff>
      <xdr:row>17</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2269671</xdr:colOff>
      <xdr:row>257</xdr:row>
      <xdr:rowOff>106136</xdr:rowOff>
    </xdr:from>
    <xdr:to>
      <xdr:col>3</xdr:col>
      <xdr:colOff>1129393</xdr:colOff>
      <xdr:row>270</xdr:row>
      <xdr:rowOff>125186</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274</xdr:row>
      <xdr:rowOff>28576</xdr:rowOff>
    </xdr:from>
    <xdr:to>
      <xdr:col>4</xdr:col>
      <xdr:colOff>19050</xdr:colOff>
      <xdr:row>288</xdr:row>
      <xdr:rowOff>161926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293</xdr:row>
      <xdr:rowOff>0</xdr:rowOff>
    </xdr:from>
    <xdr:to>
      <xdr:col>3</xdr:col>
      <xdr:colOff>413112</xdr:colOff>
      <xdr:row>312</xdr:row>
      <xdr:rowOff>195489</xdr:rowOff>
    </xdr:to>
    <xdr:pic>
      <xdr:nvPicPr>
        <xdr:cNvPr id="6" name="Obrázok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72393" y="68865750"/>
          <a:ext cx="5760720" cy="4073525"/>
        </a:xfrm>
        <a:prstGeom prst="rect">
          <a:avLst/>
        </a:prstGeom>
      </xdr:spPr>
    </xdr:pic>
    <xdr:clientData/>
  </xdr:twoCellAnchor>
  <xdr:twoCellAnchor editAs="oneCell">
    <xdr:from>
      <xdr:col>1</xdr:col>
      <xdr:colOff>0</xdr:colOff>
      <xdr:row>317</xdr:row>
      <xdr:rowOff>0</xdr:rowOff>
    </xdr:from>
    <xdr:to>
      <xdr:col>3</xdr:col>
      <xdr:colOff>802820</xdr:colOff>
      <xdr:row>332</xdr:row>
      <xdr:rowOff>176892</xdr:rowOff>
    </xdr:to>
    <xdr:pic>
      <xdr:nvPicPr>
        <xdr:cNvPr id="9" name="Obrázok 8"/>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2393" y="73982036"/>
          <a:ext cx="6150428" cy="323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20</xdr:row>
      <xdr:rowOff>76199</xdr:rowOff>
    </xdr:from>
    <xdr:to>
      <xdr:col>5</xdr:col>
      <xdr:colOff>245745</xdr:colOff>
      <xdr:row>32</xdr:row>
      <xdr:rowOff>201705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50986</xdr:colOff>
      <xdr:row>36</xdr:row>
      <xdr:rowOff>31934</xdr:rowOff>
    </xdr:from>
    <xdr:to>
      <xdr:col>4</xdr:col>
      <xdr:colOff>851647</xdr:colOff>
      <xdr:row>54</xdr:row>
      <xdr:rowOff>143097</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36</xdr:row>
      <xdr:rowOff>28574</xdr:rowOff>
    </xdr:from>
    <xdr:to>
      <xdr:col>5</xdr:col>
      <xdr:colOff>0</xdr:colOff>
      <xdr:row>48</xdr:row>
      <xdr:rowOff>214311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53</xdr:row>
      <xdr:rowOff>11906</xdr:rowOff>
    </xdr:from>
    <xdr:to>
      <xdr:col>3</xdr:col>
      <xdr:colOff>845344</xdr:colOff>
      <xdr:row>68</xdr:row>
      <xdr:rowOff>9524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twoCellAnchor>
    <xdr:from>
      <xdr:col>1</xdr:col>
      <xdr:colOff>19051</xdr:colOff>
      <xdr:row>72</xdr:row>
      <xdr:rowOff>57150</xdr:rowOff>
    </xdr:from>
    <xdr:to>
      <xdr:col>3</xdr:col>
      <xdr:colOff>1035844</xdr:colOff>
      <xdr:row>86</xdr:row>
      <xdr:rowOff>133350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91</xdr:row>
      <xdr:rowOff>19050</xdr:rowOff>
    </xdr:from>
    <xdr:to>
      <xdr:col>4</xdr:col>
      <xdr:colOff>333375</xdr:colOff>
      <xdr:row>105</xdr:row>
      <xdr:rowOff>171450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57148</xdr:colOff>
      <xdr:row>128</xdr:row>
      <xdr:rowOff>33336</xdr:rowOff>
    </xdr:from>
    <xdr:to>
      <xdr:col>3</xdr:col>
      <xdr:colOff>204788</xdr:colOff>
      <xdr:row>138</xdr:row>
      <xdr:rowOff>4761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11904</xdr:colOff>
      <xdr:row>172</xdr:row>
      <xdr:rowOff>23812</xdr:rowOff>
    </xdr:from>
    <xdr:to>
      <xdr:col>2</xdr:col>
      <xdr:colOff>2178843</xdr:colOff>
      <xdr:row>186</xdr:row>
      <xdr:rowOff>190500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7142</xdr:colOff>
      <xdr:row>189</xdr:row>
      <xdr:rowOff>188119</xdr:rowOff>
    </xdr:from>
    <xdr:to>
      <xdr:col>2</xdr:col>
      <xdr:colOff>2607468</xdr:colOff>
      <xdr:row>205</xdr:row>
      <xdr:rowOff>178594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248</xdr:row>
      <xdr:rowOff>38099</xdr:rowOff>
    </xdr:from>
    <xdr:to>
      <xdr:col>2</xdr:col>
      <xdr:colOff>2609851</xdr:colOff>
      <xdr:row>266</xdr:row>
      <xdr:rowOff>190498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8506</xdr:colOff>
      <xdr:row>109</xdr:row>
      <xdr:rowOff>23813</xdr:rowOff>
    </xdr:from>
    <xdr:to>
      <xdr:col>2</xdr:col>
      <xdr:colOff>1857374</xdr:colOff>
      <xdr:row>121</xdr:row>
      <xdr:rowOff>178594</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41670</xdr:colOff>
      <xdr:row>144</xdr:row>
      <xdr:rowOff>21430</xdr:rowOff>
    </xdr:from>
    <xdr:to>
      <xdr:col>4</xdr:col>
      <xdr:colOff>47625</xdr:colOff>
      <xdr:row>158</xdr:row>
      <xdr:rowOff>178593</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3176</xdr:colOff>
      <xdr:row>215</xdr:row>
      <xdr:rowOff>-1</xdr:rowOff>
    </xdr:from>
    <xdr:to>
      <xdr:col>4</xdr:col>
      <xdr:colOff>25400</xdr:colOff>
      <xdr:row>232</xdr:row>
      <xdr:rowOff>178593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xdr:row>
      <xdr:rowOff>9524</xdr:rowOff>
    </xdr:from>
    <xdr:to>
      <xdr:col>13</xdr:col>
      <xdr:colOff>95250</xdr:colOff>
      <xdr:row>14</xdr:row>
      <xdr:rowOff>171449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36</xdr:row>
      <xdr:rowOff>28575</xdr:rowOff>
    </xdr:from>
    <xdr:to>
      <xdr:col>6</xdr:col>
      <xdr:colOff>340995</xdr:colOff>
      <xdr:row>54</xdr:row>
      <xdr:rowOff>123825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64</xdr:row>
      <xdr:rowOff>57150</xdr:rowOff>
    </xdr:from>
    <xdr:to>
      <xdr:col>4</xdr:col>
      <xdr:colOff>0</xdr:colOff>
      <xdr:row>76</xdr:row>
      <xdr:rowOff>57150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132</xdr:row>
      <xdr:rowOff>38099</xdr:rowOff>
    </xdr:from>
    <xdr:to>
      <xdr:col>3</xdr:col>
      <xdr:colOff>28575</xdr:colOff>
      <xdr:row>145</xdr:row>
      <xdr:rowOff>142874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149</xdr:row>
      <xdr:rowOff>38100</xdr:rowOff>
    </xdr:from>
    <xdr:to>
      <xdr:col>2</xdr:col>
      <xdr:colOff>1076325</xdr:colOff>
      <xdr:row>161</xdr:row>
      <xdr:rowOff>95250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108</xdr:row>
      <xdr:rowOff>47624</xdr:rowOff>
    </xdr:from>
    <xdr:to>
      <xdr:col>4</xdr:col>
      <xdr:colOff>9525</xdr:colOff>
      <xdr:row>120</xdr:row>
      <xdr:rowOff>214311</xdr:rowOff>
    </xdr:to>
    <xdr:graphicFrame macro="">
      <xdr:nvGraphicFramePr>
        <xdr:cNvPr id="9" name="Graf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2</xdr:row>
      <xdr:rowOff>28574</xdr:rowOff>
    </xdr:from>
    <xdr:to>
      <xdr:col>2</xdr:col>
      <xdr:colOff>533400</xdr:colOff>
      <xdr:row>15</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19051</xdr:colOff>
      <xdr:row>19</xdr:row>
      <xdr:rowOff>0</xdr:rowOff>
    </xdr:from>
    <xdr:to>
      <xdr:col>2</xdr:col>
      <xdr:colOff>638175</xdr:colOff>
      <xdr:row>35</xdr:row>
      <xdr:rowOff>85725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40</xdr:row>
      <xdr:rowOff>59531</xdr:rowOff>
    </xdr:from>
    <xdr:to>
      <xdr:col>2</xdr:col>
      <xdr:colOff>11906</xdr:colOff>
      <xdr:row>55</xdr:row>
      <xdr:rowOff>23813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59</xdr:row>
      <xdr:rowOff>0</xdr:rowOff>
    </xdr:from>
    <xdr:to>
      <xdr:col>2</xdr:col>
      <xdr:colOff>171450</xdr:colOff>
      <xdr:row>73</xdr:row>
      <xdr:rowOff>142875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77</xdr:row>
      <xdr:rowOff>14288</xdr:rowOff>
    </xdr:from>
    <xdr:to>
      <xdr:col>2</xdr:col>
      <xdr:colOff>202406</xdr:colOff>
      <xdr:row>90</xdr:row>
      <xdr:rowOff>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28574</xdr:colOff>
      <xdr:row>93</xdr:row>
      <xdr:rowOff>9525</xdr:rowOff>
    </xdr:from>
    <xdr:to>
      <xdr:col>2</xdr:col>
      <xdr:colOff>345281</xdr:colOff>
      <xdr:row>105</xdr:row>
      <xdr:rowOff>85725</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17991</xdr:colOff>
      <xdr:row>110</xdr:row>
      <xdr:rowOff>19050</xdr:rowOff>
    </xdr:from>
    <xdr:to>
      <xdr:col>2</xdr:col>
      <xdr:colOff>723900</xdr:colOff>
      <xdr:row>124</xdr:row>
      <xdr:rowOff>95250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6348</xdr:colOff>
      <xdr:row>129</xdr:row>
      <xdr:rowOff>12700</xdr:rowOff>
    </xdr:from>
    <xdr:to>
      <xdr:col>2</xdr:col>
      <xdr:colOff>904874</xdr:colOff>
      <xdr:row>145</xdr:row>
      <xdr:rowOff>9525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14286</xdr:colOff>
      <xdr:row>148</xdr:row>
      <xdr:rowOff>0</xdr:rowOff>
    </xdr:from>
    <xdr:to>
      <xdr:col>2</xdr:col>
      <xdr:colOff>95250</xdr:colOff>
      <xdr:row>163</xdr:row>
      <xdr:rowOff>171450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168</xdr:row>
      <xdr:rowOff>19049</xdr:rowOff>
    </xdr:from>
    <xdr:to>
      <xdr:col>2</xdr:col>
      <xdr:colOff>771525</xdr:colOff>
      <xdr:row>185</xdr:row>
      <xdr:rowOff>9525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208</xdr:row>
      <xdr:rowOff>9526</xdr:rowOff>
    </xdr:from>
    <xdr:to>
      <xdr:col>3</xdr:col>
      <xdr:colOff>1238249</xdr:colOff>
      <xdr:row>227</xdr:row>
      <xdr:rowOff>152401</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188</xdr:row>
      <xdr:rowOff>209551</xdr:rowOff>
    </xdr:from>
    <xdr:to>
      <xdr:col>2</xdr:col>
      <xdr:colOff>1238250</xdr:colOff>
      <xdr:row>204</xdr:row>
      <xdr:rowOff>190501</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10583</xdr:colOff>
      <xdr:row>2</xdr:row>
      <xdr:rowOff>31750</xdr:rowOff>
    </xdr:from>
    <xdr:to>
      <xdr:col>10</xdr:col>
      <xdr:colOff>582084</xdr:colOff>
      <xdr:row>17</xdr:row>
      <xdr:rowOff>148167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1365252</xdr:colOff>
      <xdr:row>36</xdr:row>
      <xdr:rowOff>0</xdr:rowOff>
    </xdr:from>
    <xdr:to>
      <xdr:col>10</xdr:col>
      <xdr:colOff>254001</xdr:colOff>
      <xdr:row>51</xdr:row>
      <xdr:rowOff>190499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28574</xdr:colOff>
      <xdr:row>2</xdr:row>
      <xdr:rowOff>9523</xdr:rowOff>
    </xdr:from>
    <xdr:to>
      <xdr:col>12</xdr:col>
      <xdr:colOff>0</xdr:colOff>
      <xdr:row>21</xdr:row>
      <xdr:rowOff>166687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15873</xdr:colOff>
      <xdr:row>35</xdr:row>
      <xdr:rowOff>63500</xdr:rowOff>
    </xdr:from>
    <xdr:to>
      <xdr:col>14</xdr:col>
      <xdr:colOff>297656</xdr:colOff>
      <xdr:row>53</xdr:row>
      <xdr:rowOff>82550</xdr:rowOff>
    </xdr:to>
    <xdr:graphicFrame macro="">
      <xdr:nvGraphicFramePr>
        <xdr:cNvPr id="3"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23811</xdr:colOff>
      <xdr:row>57</xdr:row>
      <xdr:rowOff>35718</xdr:rowOff>
    </xdr:from>
    <xdr:to>
      <xdr:col>12</xdr:col>
      <xdr:colOff>369093</xdr:colOff>
      <xdr:row>75</xdr:row>
      <xdr:rowOff>11906</xdr:rowOff>
    </xdr:to>
    <xdr:graphicFrame macro="">
      <xdr:nvGraphicFramePr>
        <xdr:cNvPr id="4"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13608</xdr:colOff>
      <xdr:row>91</xdr:row>
      <xdr:rowOff>27213</xdr:rowOff>
    </xdr:from>
    <xdr:to>
      <xdr:col>14</xdr:col>
      <xdr:colOff>149679</xdr:colOff>
      <xdr:row>108</xdr:row>
      <xdr:rowOff>31750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1:K217"/>
  <sheetViews>
    <sheetView tabSelected="1" zoomScale="80" zoomScaleNormal="80" workbookViewId="0">
      <pane ySplit="3" topLeftCell="A4" activePane="bottomLeft" state="frozen"/>
      <selection activeCell="B1" sqref="B1"/>
      <selection pane="bottomLeft"/>
    </sheetView>
  </sheetViews>
  <sheetFormatPr defaultRowHeight="16.5" x14ac:dyDescent="0.3"/>
  <cols>
    <col min="1" max="1" width="29.7109375" style="6" customWidth="1"/>
    <col min="2" max="2" width="13.28515625" style="6" customWidth="1"/>
    <col min="3" max="3" width="108.5703125" style="13" customWidth="1"/>
    <col min="4" max="4" width="40.42578125" style="6" customWidth="1"/>
    <col min="5" max="5" width="23.7109375" style="6" bestFit="1" customWidth="1"/>
    <col min="6" max="6" width="56.5703125" style="6" customWidth="1"/>
    <col min="7" max="8" width="9.140625" style="6"/>
    <col min="9" max="9" width="22.7109375" style="6" customWidth="1"/>
    <col min="10" max="10" width="9.140625" style="6"/>
    <col min="11" max="11" width="10.85546875" style="6" customWidth="1"/>
    <col min="12" max="16384" width="9.140625" style="6"/>
  </cols>
  <sheetData>
    <row r="1" spans="1:11" s="41" customFormat="1" x14ac:dyDescent="0.3">
      <c r="C1" s="488"/>
      <c r="K1" s="489"/>
    </row>
    <row r="2" spans="1:11" ht="17.25" thickBot="1" x14ac:dyDescent="0.35">
      <c r="A2" s="25" t="s">
        <v>1471</v>
      </c>
    </row>
    <row r="3" spans="1:11" ht="50.25" thickBot="1" x14ac:dyDescent="0.35">
      <c r="A3" s="73" t="s">
        <v>1040</v>
      </c>
      <c r="B3" s="73" t="s">
        <v>1041</v>
      </c>
      <c r="C3" s="73" t="s">
        <v>1042</v>
      </c>
      <c r="D3" s="73" t="s">
        <v>1397</v>
      </c>
      <c r="E3" s="73" t="s">
        <v>1890</v>
      </c>
      <c r="F3" s="73" t="s">
        <v>972</v>
      </c>
    </row>
    <row r="4" spans="1:11" x14ac:dyDescent="0.3">
      <c r="A4" s="6" t="s">
        <v>1395</v>
      </c>
      <c r="B4" s="6" t="s">
        <v>976</v>
      </c>
      <c r="C4" s="115" t="s">
        <v>1470</v>
      </c>
      <c r="D4" s="6" t="s">
        <v>1394</v>
      </c>
      <c r="E4" s="6" t="s">
        <v>1427</v>
      </c>
      <c r="F4" s="6" t="s">
        <v>977</v>
      </c>
    </row>
    <row r="5" spans="1:11" x14ac:dyDescent="0.3">
      <c r="A5" s="6" t="s">
        <v>1395</v>
      </c>
      <c r="B5" s="6" t="s">
        <v>978</v>
      </c>
      <c r="C5" s="115" t="s">
        <v>979</v>
      </c>
      <c r="D5" s="6" t="s">
        <v>1396</v>
      </c>
      <c r="E5" s="6" t="s">
        <v>1427</v>
      </c>
      <c r="F5" s="6" t="s">
        <v>977</v>
      </c>
    </row>
    <row r="6" spans="1:11" x14ac:dyDescent="0.3">
      <c r="A6" s="6" t="s">
        <v>1395</v>
      </c>
      <c r="B6" s="6" t="s">
        <v>980</v>
      </c>
      <c r="C6" s="115" t="s">
        <v>1472</v>
      </c>
      <c r="D6" s="6" t="s">
        <v>1396</v>
      </c>
      <c r="E6" s="6" t="s">
        <v>1427</v>
      </c>
      <c r="F6" s="6" t="s">
        <v>977</v>
      </c>
    </row>
    <row r="7" spans="1:11" x14ac:dyDescent="0.3">
      <c r="A7" s="41" t="s">
        <v>1395</v>
      </c>
      <c r="B7" s="41" t="s">
        <v>981</v>
      </c>
      <c r="C7" s="115" t="s">
        <v>1514</v>
      </c>
      <c r="D7" s="6" t="s">
        <v>1396</v>
      </c>
      <c r="E7" s="6" t="s">
        <v>1427</v>
      </c>
      <c r="F7" s="6" t="s">
        <v>977</v>
      </c>
    </row>
    <row r="8" spans="1:11" x14ac:dyDescent="0.3">
      <c r="A8" s="6" t="s">
        <v>1395</v>
      </c>
      <c r="B8" s="6" t="s">
        <v>983</v>
      </c>
      <c r="C8" s="115" t="s">
        <v>982</v>
      </c>
      <c r="D8" s="6" t="s">
        <v>1398</v>
      </c>
      <c r="E8" s="6" t="s">
        <v>1427</v>
      </c>
      <c r="F8" s="6" t="s">
        <v>977</v>
      </c>
    </row>
    <row r="9" spans="1:11" x14ac:dyDescent="0.3">
      <c r="A9" s="6" t="s">
        <v>1401</v>
      </c>
      <c r="B9" s="6" t="s">
        <v>1913</v>
      </c>
      <c r="C9" s="115" t="s">
        <v>1914</v>
      </c>
      <c r="D9" s="6" t="s">
        <v>1399</v>
      </c>
      <c r="E9" s="6" t="s">
        <v>1427</v>
      </c>
      <c r="F9" s="6" t="s">
        <v>1499</v>
      </c>
    </row>
    <row r="10" spans="1:11" x14ac:dyDescent="0.3">
      <c r="A10" s="6" t="s">
        <v>1401</v>
      </c>
      <c r="B10" s="6" t="s">
        <v>1915</v>
      </c>
      <c r="C10" s="115" t="s">
        <v>1916</v>
      </c>
      <c r="D10" s="6" t="s">
        <v>1399</v>
      </c>
      <c r="E10" s="6" t="s">
        <v>1427</v>
      </c>
      <c r="F10" s="6" t="s">
        <v>1499</v>
      </c>
    </row>
    <row r="11" spans="1:11" x14ac:dyDescent="0.3">
      <c r="A11" s="6" t="s">
        <v>1401</v>
      </c>
      <c r="B11" s="6" t="s">
        <v>1917</v>
      </c>
      <c r="C11" s="115" t="s">
        <v>984</v>
      </c>
      <c r="D11" s="6" t="s">
        <v>1399</v>
      </c>
      <c r="E11" s="6" t="s">
        <v>1427</v>
      </c>
      <c r="F11" s="6" t="s">
        <v>1829</v>
      </c>
    </row>
    <row r="12" spans="1:11" x14ac:dyDescent="0.3">
      <c r="A12" s="6" t="s">
        <v>1401</v>
      </c>
      <c r="B12" s="6" t="s">
        <v>1918</v>
      </c>
      <c r="C12" s="115" t="s">
        <v>1919</v>
      </c>
      <c r="D12" s="6" t="s">
        <v>1399</v>
      </c>
      <c r="E12" s="6" t="s">
        <v>1427</v>
      </c>
      <c r="F12" s="6" t="s">
        <v>1931</v>
      </c>
    </row>
    <row r="13" spans="1:11" x14ac:dyDescent="0.3">
      <c r="A13" s="6" t="s">
        <v>1401</v>
      </c>
      <c r="B13" s="6" t="s">
        <v>1920</v>
      </c>
      <c r="C13" s="115" t="s">
        <v>1921</v>
      </c>
      <c r="D13" s="6" t="s">
        <v>1399</v>
      </c>
      <c r="E13" s="6" t="s">
        <v>1427</v>
      </c>
      <c r="F13" s="6" t="s">
        <v>1500</v>
      </c>
    </row>
    <row r="14" spans="1:11" x14ac:dyDescent="0.3">
      <c r="A14" s="6" t="s">
        <v>1401</v>
      </c>
      <c r="B14" s="6" t="s">
        <v>1922</v>
      </c>
      <c r="C14" s="115" t="s">
        <v>1923</v>
      </c>
      <c r="D14" s="6" t="s">
        <v>1399</v>
      </c>
      <c r="E14" s="6" t="s">
        <v>1427</v>
      </c>
      <c r="F14" s="6" t="s">
        <v>1932</v>
      </c>
    </row>
    <row r="15" spans="1:11" x14ac:dyDescent="0.3">
      <c r="A15" s="6" t="s">
        <v>1401</v>
      </c>
      <c r="B15" s="6" t="s">
        <v>1924</v>
      </c>
      <c r="C15" s="115" t="s">
        <v>1925</v>
      </c>
      <c r="D15" s="6" t="s">
        <v>1399</v>
      </c>
      <c r="E15" s="6" t="s">
        <v>1427</v>
      </c>
      <c r="F15" s="6" t="s">
        <v>985</v>
      </c>
    </row>
    <row r="16" spans="1:11" x14ac:dyDescent="0.3">
      <c r="A16" s="6" t="s">
        <v>1401</v>
      </c>
      <c r="B16" s="6" t="s">
        <v>1926</v>
      </c>
      <c r="C16" s="115" t="s">
        <v>1927</v>
      </c>
      <c r="D16" s="6" t="s">
        <v>1400</v>
      </c>
      <c r="E16" s="6" t="s">
        <v>1427</v>
      </c>
      <c r="F16" s="6" t="s">
        <v>985</v>
      </c>
    </row>
    <row r="17" spans="1:7" x14ac:dyDescent="0.3">
      <c r="A17" s="6" t="s">
        <v>1401</v>
      </c>
      <c r="B17" s="6" t="s">
        <v>1928</v>
      </c>
      <c r="C17" s="115" t="s">
        <v>1929</v>
      </c>
      <c r="D17" s="6" t="s">
        <v>1400</v>
      </c>
      <c r="E17" s="6" t="s">
        <v>1427</v>
      </c>
      <c r="F17" s="6" t="s">
        <v>986</v>
      </c>
    </row>
    <row r="18" spans="1:7" x14ac:dyDescent="0.3">
      <c r="A18" s="6" t="s">
        <v>1401</v>
      </c>
      <c r="B18" s="6" t="s">
        <v>1930</v>
      </c>
      <c r="C18" s="115" t="s">
        <v>1473</v>
      </c>
      <c r="D18" s="6" t="s">
        <v>1400</v>
      </c>
      <c r="E18" s="6" t="s">
        <v>1427</v>
      </c>
      <c r="F18" s="6" t="s">
        <v>1933</v>
      </c>
    </row>
    <row r="19" spans="1:7" x14ac:dyDescent="0.3">
      <c r="A19" s="6" t="s">
        <v>1402</v>
      </c>
      <c r="B19" s="6" t="s">
        <v>1946</v>
      </c>
      <c r="C19" s="115" t="s">
        <v>987</v>
      </c>
      <c r="D19" s="6" t="s">
        <v>1403</v>
      </c>
      <c r="E19" s="6" t="s">
        <v>1427</v>
      </c>
      <c r="F19" s="6" t="s">
        <v>988</v>
      </c>
    </row>
    <row r="20" spans="1:7" x14ac:dyDescent="0.3">
      <c r="A20" s="6" t="s">
        <v>1402</v>
      </c>
      <c r="B20" s="6" t="s">
        <v>1947</v>
      </c>
      <c r="C20" s="115" t="s">
        <v>989</v>
      </c>
      <c r="D20" s="6" t="s">
        <v>1403</v>
      </c>
      <c r="E20" s="6" t="s">
        <v>1427</v>
      </c>
      <c r="F20" s="6" t="s">
        <v>990</v>
      </c>
    </row>
    <row r="21" spans="1:7" x14ac:dyDescent="0.3">
      <c r="A21" s="6" t="s">
        <v>1402</v>
      </c>
      <c r="B21" s="6" t="s">
        <v>1948</v>
      </c>
      <c r="C21" s="115" t="s">
        <v>991</v>
      </c>
      <c r="D21" s="6" t="s">
        <v>1404</v>
      </c>
      <c r="E21" s="6" t="s">
        <v>1427</v>
      </c>
      <c r="F21" s="6" t="s">
        <v>990</v>
      </c>
    </row>
    <row r="22" spans="1:7" x14ac:dyDescent="0.3">
      <c r="A22" s="6" t="s">
        <v>1402</v>
      </c>
      <c r="B22" s="6" t="s">
        <v>1949</v>
      </c>
      <c r="C22" s="115" t="s">
        <v>992</v>
      </c>
      <c r="D22" s="6" t="s">
        <v>1405</v>
      </c>
      <c r="E22" s="6" t="s">
        <v>1427</v>
      </c>
      <c r="F22" s="6" t="s">
        <v>990</v>
      </c>
    </row>
    <row r="23" spans="1:7" x14ac:dyDescent="0.3">
      <c r="A23" s="6" t="s">
        <v>1402</v>
      </c>
      <c r="B23" s="6" t="s">
        <v>1950</v>
      </c>
      <c r="C23" s="115" t="s">
        <v>1951</v>
      </c>
      <c r="D23" s="6" t="s">
        <v>1405</v>
      </c>
      <c r="E23" s="6" t="s">
        <v>1427</v>
      </c>
      <c r="F23" s="6" t="s">
        <v>990</v>
      </c>
    </row>
    <row r="24" spans="1:7" x14ac:dyDescent="0.3">
      <c r="A24" s="6" t="s">
        <v>1402</v>
      </c>
      <c r="B24" s="6" t="s">
        <v>1952</v>
      </c>
      <c r="C24" s="115" t="s">
        <v>1953</v>
      </c>
      <c r="D24" s="6" t="s">
        <v>1406</v>
      </c>
      <c r="E24" s="6" t="s">
        <v>1427</v>
      </c>
      <c r="F24" s="6" t="s">
        <v>990</v>
      </c>
    </row>
    <row r="25" spans="1:7" x14ac:dyDescent="0.3">
      <c r="A25" s="6" t="s">
        <v>1408</v>
      </c>
      <c r="B25" s="41" t="s">
        <v>1109</v>
      </c>
      <c r="C25" s="115" t="s">
        <v>1474</v>
      </c>
      <c r="D25" s="41" t="s">
        <v>1407</v>
      </c>
      <c r="E25" s="6" t="s">
        <v>1427</v>
      </c>
      <c r="F25" s="6" t="s">
        <v>993</v>
      </c>
      <c r="G25" s="71"/>
    </row>
    <row r="26" spans="1:7" x14ac:dyDescent="0.3">
      <c r="A26" s="6" t="s">
        <v>1408</v>
      </c>
      <c r="B26" s="41" t="s">
        <v>995</v>
      </c>
      <c r="C26" s="115" t="s">
        <v>1475</v>
      </c>
      <c r="D26" s="41" t="s">
        <v>1407</v>
      </c>
      <c r="E26" s="6" t="s">
        <v>1427</v>
      </c>
      <c r="F26" s="6" t="s">
        <v>990</v>
      </c>
      <c r="G26" s="71"/>
    </row>
    <row r="27" spans="1:7" x14ac:dyDescent="0.3">
      <c r="A27" s="6" t="s">
        <v>1408</v>
      </c>
      <c r="B27" s="6" t="s">
        <v>1962</v>
      </c>
      <c r="C27" s="115" t="s">
        <v>1476</v>
      </c>
      <c r="D27" s="41" t="s">
        <v>1407</v>
      </c>
      <c r="E27" s="6" t="s">
        <v>1427</v>
      </c>
      <c r="F27" s="6" t="s">
        <v>990</v>
      </c>
      <c r="G27" s="71"/>
    </row>
    <row r="28" spans="1:7" x14ac:dyDescent="0.3">
      <c r="A28" s="6" t="s">
        <v>1408</v>
      </c>
      <c r="B28" s="6" t="s">
        <v>1963</v>
      </c>
      <c r="C28" s="115" t="s">
        <v>1964</v>
      </c>
      <c r="D28" s="41" t="s">
        <v>1407</v>
      </c>
      <c r="E28" s="6" t="s">
        <v>1427</v>
      </c>
      <c r="F28" s="6" t="s">
        <v>990</v>
      </c>
      <c r="G28" s="71"/>
    </row>
    <row r="29" spans="1:7" x14ac:dyDescent="0.3">
      <c r="A29" s="6" t="s">
        <v>1408</v>
      </c>
      <c r="B29" s="6" t="s">
        <v>1965</v>
      </c>
      <c r="C29" s="115" t="s">
        <v>994</v>
      </c>
      <c r="D29" s="41" t="s">
        <v>1407</v>
      </c>
      <c r="E29" s="6" t="s">
        <v>1427</v>
      </c>
      <c r="F29" s="6" t="s">
        <v>1978</v>
      </c>
      <c r="G29" s="71"/>
    </row>
    <row r="30" spans="1:7" x14ac:dyDescent="0.3">
      <c r="A30" s="6" t="s">
        <v>1408</v>
      </c>
      <c r="B30" s="6" t="s">
        <v>1966</v>
      </c>
      <c r="C30" s="115" t="s">
        <v>1967</v>
      </c>
      <c r="D30" s="41" t="s">
        <v>1407</v>
      </c>
      <c r="E30" s="6" t="s">
        <v>1427</v>
      </c>
      <c r="F30" s="6" t="s">
        <v>990</v>
      </c>
      <c r="G30" s="71"/>
    </row>
    <row r="31" spans="1:7" x14ac:dyDescent="0.3">
      <c r="A31" s="6" t="s">
        <v>1408</v>
      </c>
      <c r="B31" s="6" t="s">
        <v>1968</v>
      </c>
      <c r="C31" s="115" t="s">
        <v>1969</v>
      </c>
      <c r="D31" s="41" t="s">
        <v>1407</v>
      </c>
      <c r="E31" s="6" t="s">
        <v>1427</v>
      </c>
      <c r="F31" s="6" t="s">
        <v>990</v>
      </c>
      <c r="G31" s="71"/>
    </row>
    <row r="32" spans="1:7" x14ac:dyDescent="0.3">
      <c r="A32" s="6" t="s">
        <v>1408</v>
      </c>
      <c r="B32" s="6" t="s">
        <v>1970</v>
      </c>
      <c r="C32" s="115" t="s">
        <v>1971</v>
      </c>
      <c r="D32" s="41" t="s">
        <v>1407</v>
      </c>
      <c r="E32" s="6" t="s">
        <v>1427</v>
      </c>
      <c r="F32" s="6" t="s">
        <v>990</v>
      </c>
      <c r="G32" s="71"/>
    </row>
    <row r="33" spans="1:7" x14ac:dyDescent="0.3">
      <c r="A33" s="173" t="s">
        <v>1408</v>
      </c>
      <c r="B33" s="6" t="s">
        <v>1972</v>
      </c>
      <c r="C33" s="115" t="s">
        <v>1589</v>
      </c>
      <c r="D33" s="41" t="s">
        <v>1407</v>
      </c>
      <c r="E33" s="6" t="s">
        <v>1427</v>
      </c>
      <c r="F33" s="6" t="s">
        <v>990</v>
      </c>
      <c r="G33" s="71"/>
    </row>
    <row r="34" spans="1:7" x14ac:dyDescent="0.3">
      <c r="A34" s="6" t="s">
        <v>1408</v>
      </c>
      <c r="B34" s="6" t="s">
        <v>1973</v>
      </c>
      <c r="C34" s="115" t="s">
        <v>1974</v>
      </c>
      <c r="D34" s="41" t="s">
        <v>1407</v>
      </c>
      <c r="E34" s="6" t="s">
        <v>1427</v>
      </c>
      <c r="F34" s="6" t="s">
        <v>990</v>
      </c>
      <c r="G34" s="71"/>
    </row>
    <row r="35" spans="1:7" x14ac:dyDescent="0.3">
      <c r="A35" s="6" t="s">
        <v>1408</v>
      </c>
      <c r="B35" s="6" t="s">
        <v>1975</v>
      </c>
      <c r="C35" s="115" t="s">
        <v>1593</v>
      </c>
      <c r="D35" s="41" t="s">
        <v>1407</v>
      </c>
      <c r="E35" s="6" t="s">
        <v>1427</v>
      </c>
      <c r="F35" s="6" t="s">
        <v>990</v>
      </c>
      <c r="G35" s="71"/>
    </row>
    <row r="36" spans="1:7" x14ac:dyDescent="0.3">
      <c r="A36" s="6" t="s">
        <v>1408</v>
      </c>
      <c r="B36" s="6" t="s">
        <v>1976</v>
      </c>
      <c r="C36" s="115" t="s">
        <v>1477</v>
      </c>
      <c r="D36" s="41" t="s">
        <v>1407</v>
      </c>
      <c r="E36" s="6" t="s">
        <v>1427</v>
      </c>
      <c r="F36" s="6" t="s">
        <v>990</v>
      </c>
      <c r="G36" s="71"/>
    </row>
    <row r="37" spans="1:7" x14ac:dyDescent="0.3">
      <c r="A37" s="6" t="s">
        <v>1408</v>
      </c>
      <c r="B37" s="6" t="s">
        <v>1977</v>
      </c>
      <c r="C37" s="115" t="s">
        <v>1478</v>
      </c>
      <c r="D37" s="41" t="s">
        <v>1409</v>
      </c>
      <c r="E37" s="6" t="s">
        <v>1427</v>
      </c>
      <c r="F37" s="6" t="s">
        <v>990</v>
      </c>
      <c r="G37" s="71"/>
    </row>
    <row r="38" spans="1:7" x14ac:dyDescent="0.3">
      <c r="A38" s="6" t="s">
        <v>1413</v>
      </c>
      <c r="B38" s="6" t="s">
        <v>1002</v>
      </c>
      <c r="C38" s="115" t="s">
        <v>1479</v>
      </c>
      <c r="D38" s="6" t="s">
        <v>1410</v>
      </c>
      <c r="E38" s="6" t="s">
        <v>1427</v>
      </c>
      <c r="F38" s="6" t="s">
        <v>990</v>
      </c>
    </row>
    <row r="39" spans="1:7" x14ac:dyDescent="0.3">
      <c r="A39" s="6" t="s">
        <v>1412</v>
      </c>
      <c r="B39" s="6" t="s">
        <v>1985</v>
      </c>
      <c r="C39" s="115" t="s">
        <v>1601</v>
      </c>
      <c r="D39" s="6" t="s">
        <v>1411</v>
      </c>
      <c r="E39" s="6" t="s">
        <v>1427</v>
      </c>
      <c r="F39" s="6" t="s">
        <v>996</v>
      </c>
    </row>
    <row r="40" spans="1:7" x14ac:dyDescent="0.3">
      <c r="A40" s="6" t="s">
        <v>1412</v>
      </c>
      <c r="B40" s="6" t="s">
        <v>1986</v>
      </c>
      <c r="C40" s="115" t="s">
        <v>1987</v>
      </c>
      <c r="D40" s="6" t="s">
        <v>1411</v>
      </c>
      <c r="E40" s="6" t="s">
        <v>1427</v>
      </c>
      <c r="F40" s="6" t="s">
        <v>996</v>
      </c>
    </row>
    <row r="41" spans="1:7" x14ac:dyDescent="0.3">
      <c r="A41" s="6" t="s">
        <v>1412</v>
      </c>
      <c r="B41" s="6" t="s">
        <v>1988</v>
      </c>
      <c r="C41" s="115" t="s">
        <v>1989</v>
      </c>
      <c r="D41" s="6" t="s">
        <v>1411</v>
      </c>
      <c r="E41" s="6" t="s">
        <v>1427</v>
      </c>
      <c r="F41" s="6" t="s">
        <v>996</v>
      </c>
    </row>
    <row r="42" spans="1:7" x14ac:dyDescent="0.3">
      <c r="A42" s="6" t="s">
        <v>1412</v>
      </c>
      <c r="B42" s="6" t="s">
        <v>1990</v>
      </c>
      <c r="C42" s="115" t="s">
        <v>1991</v>
      </c>
      <c r="D42" s="6" t="s">
        <v>1414</v>
      </c>
      <c r="E42" s="6" t="s">
        <v>1427</v>
      </c>
      <c r="F42" s="6" t="s">
        <v>993</v>
      </c>
    </row>
    <row r="43" spans="1:7" x14ac:dyDescent="0.3">
      <c r="A43" s="6" t="s">
        <v>1412</v>
      </c>
      <c r="B43" s="6" t="s">
        <v>1992</v>
      </c>
      <c r="C43" s="115" t="s">
        <v>997</v>
      </c>
      <c r="D43" s="6" t="s">
        <v>1414</v>
      </c>
      <c r="E43" s="6" t="s">
        <v>1427</v>
      </c>
      <c r="F43" s="6" t="s">
        <v>990</v>
      </c>
    </row>
    <row r="44" spans="1:7" x14ac:dyDescent="0.3">
      <c r="A44" s="6" t="s">
        <v>1416</v>
      </c>
      <c r="B44" s="6" t="s">
        <v>2035</v>
      </c>
      <c r="C44" s="115" t="s">
        <v>998</v>
      </c>
      <c r="D44" s="6" t="s">
        <v>1415</v>
      </c>
      <c r="E44" s="6" t="s">
        <v>1427</v>
      </c>
      <c r="F44" s="6" t="s">
        <v>999</v>
      </c>
    </row>
    <row r="45" spans="1:7" x14ac:dyDescent="0.3">
      <c r="A45" s="6" t="s">
        <v>1416</v>
      </c>
      <c r="B45" s="6" t="s">
        <v>2036</v>
      </c>
      <c r="C45" s="115" t="s">
        <v>1000</v>
      </c>
      <c r="D45" s="6" t="s">
        <v>1415</v>
      </c>
      <c r="E45" s="6" t="s">
        <v>1427</v>
      </c>
      <c r="F45" s="6" t="s">
        <v>993</v>
      </c>
    </row>
    <row r="46" spans="1:7" x14ac:dyDescent="0.3">
      <c r="A46" s="6" t="s">
        <v>1416</v>
      </c>
      <c r="B46" s="6" t="s">
        <v>2037</v>
      </c>
      <c r="C46" s="115" t="s">
        <v>1001</v>
      </c>
      <c r="D46" s="6" t="s">
        <v>1415</v>
      </c>
      <c r="E46" s="6" t="s">
        <v>1427</v>
      </c>
      <c r="F46" s="6" t="s">
        <v>993</v>
      </c>
    </row>
    <row r="47" spans="1:7" x14ac:dyDescent="0.3">
      <c r="A47" s="6" t="s">
        <v>1416</v>
      </c>
      <c r="B47" s="6" t="s">
        <v>2038</v>
      </c>
      <c r="C47" s="115" t="s">
        <v>1480</v>
      </c>
      <c r="D47" s="6" t="s">
        <v>1415</v>
      </c>
      <c r="E47" s="6" t="s">
        <v>1427</v>
      </c>
      <c r="F47" s="6" t="s">
        <v>990</v>
      </c>
    </row>
    <row r="48" spans="1:7" x14ac:dyDescent="0.3">
      <c r="A48" s="6" t="s">
        <v>1416</v>
      </c>
      <c r="B48" s="6" t="s">
        <v>2039</v>
      </c>
      <c r="C48" s="115" t="s">
        <v>1482</v>
      </c>
      <c r="D48" s="13" t="s">
        <v>1415</v>
      </c>
      <c r="E48" s="6" t="s">
        <v>1427</v>
      </c>
      <c r="F48" s="6" t="s">
        <v>990</v>
      </c>
    </row>
    <row r="49" spans="1:6" x14ac:dyDescent="0.3">
      <c r="A49" s="6" t="s">
        <v>1416</v>
      </c>
      <c r="B49" s="6" t="s">
        <v>2040</v>
      </c>
      <c r="C49" s="115" t="s">
        <v>2041</v>
      </c>
      <c r="D49" s="6" t="s">
        <v>1415</v>
      </c>
      <c r="E49" s="6" t="s">
        <v>1427</v>
      </c>
      <c r="F49" s="6" t="s">
        <v>990</v>
      </c>
    </row>
    <row r="50" spans="1:6" x14ac:dyDescent="0.3">
      <c r="A50" s="6" t="s">
        <v>1416</v>
      </c>
      <c r="B50" s="6" t="s">
        <v>2042</v>
      </c>
      <c r="C50" s="115" t="s">
        <v>1481</v>
      </c>
      <c r="D50" s="6" t="s">
        <v>1415</v>
      </c>
      <c r="E50" s="6" t="s">
        <v>1427</v>
      </c>
      <c r="F50" s="6" t="s">
        <v>990</v>
      </c>
    </row>
    <row r="51" spans="1:6" x14ac:dyDescent="0.3">
      <c r="A51" s="6" t="s">
        <v>1416</v>
      </c>
      <c r="B51" s="6" t="s">
        <v>2043</v>
      </c>
      <c r="C51" s="115" t="s">
        <v>2044</v>
      </c>
      <c r="D51" s="6" t="s">
        <v>1415</v>
      </c>
      <c r="E51" s="6" t="s">
        <v>1427</v>
      </c>
      <c r="F51" s="6" t="s">
        <v>990</v>
      </c>
    </row>
    <row r="52" spans="1:6" x14ac:dyDescent="0.3">
      <c r="A52" s="6" t="s">
        <v>1416</v>
      </c>
      <c r="B52" s="6" t="s">
        <v>2045</v>
      </c>
      <c r="C52" s="115" t="s">
        <v>2046</v>
      </c>
      <c r="D52" s="6" t="s">
        <v>1415</v>
      </c>
      <c r="E52" s="6" t="s">
        <v>1427</v>
      </c>
      <c r="F52" s="6" t="s">
        <v>990</v>
      </c>
    </row>
    <row r="53" spans="1:6" x14ac:dyDescent="0.3">
      <c r="A53" s="6" t="s">
        <v>1416</v>
      </c>
      <c r="B53" s="6" t="s">
        <v>1806</v>
      </c>
      <c r="C53" s="115" t="s">
        <v>2047</v>
      </c>
      <c r="D53" s="6" t="s">
        <v>1415</v>
      </c>
      <c r="E53" s="6" t="s">
        <v>1427</v>
      </c>
      <c r="F53" s="6" t="s">
        <v>990</v>
      </c>
    </row>
    <row r="54" spans="1:6" x14ac:dyDescent="0.3">
      <c r="A54" s="6" t="s">
        <v>1416</v>
      </c>
      <c r="B54" s="6" t="s">
        <v>2048</v>
      </c>
      <c r="C54" s="115" t="s">
        <v>2049</v>
      </c>
      <c r="D54" s="6" t="s">
        <v>1415</v>
      </c>
      <c r="E54" s="6" t="s">
        <v>1427</v>
      </c>
      <c r="F54" s="6" t="s">
        <v>990</v>
      </c>
    </row>
    <row r="55" spans="1:6" x14ac:dyDescent="0.3">
      <c r="A55" s="6" t="s">
        <v>1418</v>
      </c>
      <c r="B55" s="6" t="s">
        <v>2069</v>
      </c>
      <c r="C55" s="115" t="s">
        <v>1804</v>
      </c>
      <c r="D55" s="6" t="s">
        <v>1417</v>
      </c>
      <c r="E55" s="6" t="s">
        <v>1427</v>
      </c>
      <c r="F55" s="6" t="s">
        <v>1805</v>
      </c>
    </row>
    <row r="56" spans="1:6" x14ac:dyDescent="0.3">
      <c r="A56" s="6" t="s">
        <v>1418</v>
      </c>
      <c r="B56" s="6" t="s">
        <v>2070</v>
      </c>
      <c r="C56" s="115" t="s">
        <v>2071</v>
      </c>
      <c r="D56" s="6" t="s">
        <v>1417</v>
      </c>
      <c r="E56" s="6" t="s">
        <v>1427</v>
      </c>
      <c r="F56" s="6" t="s">
        <v>1807</v>
      </c>
    </row>
    <row r="57" spans="1:6" x14ac:dyDescent="0.3">
      <c r="A57" s="6" t="s">
        <v>1418</v>
      </c>
      <c r="B57" s="6" t="s">
        <v>2072</v>
      </c>
      <c r="C57" s="115" t="s">
        <v>2073</v>
      </c>
      <c r="D57" s="6" t="s">
        <v>1417</v>
      </c>
      <c r="E57" s="6" t="s">
        <v>1427</v>
      </c>
      <c r="F57" s="6" t="s">
        <v>1807</v>
      </c>
    </row>
    <row r="58" spans="1:6" x14ac:dyDescent="0.3">
      <c r="A58" s="6" t="s">
        <v>1418</v>
      </c>
      <c r="B58" s="6" t="s">
        <v>2074</v>
      </c>
      <c r="C58" s="115" t="s">
        <v>1812</v>
      </c>
      <c r="D58" s="6" t="s">
        <v>1417</v>
      </c>
      <c r="E58" s="6" t="s">
        <v>1427</v>
      </c>
      <c r="F58" s="6" t="s">
        <v>1808</v>
      </c>
    </row>
    <row r="59" spans="1:6" x14ac:dyDescent="0.3">
      <c r="A59" s="6" t="s">
        <v>1418</v>
      </c>
      <c r="B59" s="6" t="s">
        <v>2075</v>
      </c>
      <c r="C59" s="115" t="s">
        <v>1813</v>
      </c>
      <c r="D59" s="6" t="s">
        <v>1417</v>
      </c>
      <c r="E59" s="6" t="s">
        <v>1427</v>
      </c>
      <c r="F59" s="6" t="s">
        <v>1809</v>
      </c>
    </row>
    <row r="60" spans="1:6" x14ac:dyDescent="0.3">
      <c r="A60" s="6" t="s">
        <v>1418</v>
      </c>
      <c r="B60" s="6" t="s">
        <v>2076</v>
      </c>
      <c r="C60" s="115" t="s">
        <v>1814</v>
      </c>
      <c r="D60" s="6" t="s">
        <v>1417</v>
      </c>
      <c r="E60" s="6" t="s">
        <v>1427</v>
      </c>
      <c r="F60" s="6" t="s">
        <v>1809</v>
      </c>
    </row>
    <row r="61" spans="1:6" x14ac:dyDescent="0.3">
      <c r="A61" s="6" t="s">
        <v>1418</v>
      </c>
      <c r="B61" s="6" t="s">
        <v>2077</v>
      </c>
      <c r="C61" s="115" t="s">
        <v>1820</v>
      </c>
      <c r="D61" s="6" t="s">
        <v>1417</v>
      </c>
      <c r="E61" s="6" t="s">
        <v>1427</v>
      </c>
      <c r="F61" s="6" t="s">
        <v>1810</v>
      </c>
    </row>
    <row r="62" spans="1:6" x14ac:dyDescent="0.3">
      <c r="A62" s="6" t="s">
        <v>1418</v>
      </c>
      <c r="B62" s="6" t="s">
        <v>2078</v>
      </c>
      <c r="C62" s="115" t="s">
        <v>1819</v>
      </c>
      <c r="D62" s="6" t="s">
        <v>1417</v>
      </c>
      <c r="E62" s="6" t="s">
        <v>1427</v>
      </c>
      <c r="F62" s="6" t="s">
        <v>1810</v>
      </c>
    </row>
    <row r="63" spans="1:6" x14ac:dyDescent="0.3">
      <c r="A63" s="6" t="s">
        <v>1418</v>
      </c>
      <c r="B63" s="6" t="s">
        <v>2079</v>
      </c>
      <c r="C63" s="115" t="s">
        <v>1818</v>
      </c>
      <c r="D63" s="6" t="s">
        <v>1417</v>
      </c>
      <c r="E63" s="6" t="s">
        <v>1427</v>
      </c>
      <c r="F63" s="6" t="s">
        <v>1810</v>
      </c>
    </row>
    <row r="64" spans="1:6" x14ac:dyDescent="0.3">
      <c r="A64" s="6" t="s">
        <v>1418</v>
      </c>
      <c r="B64" s="6" t="s">
        <v>2080</v>
      </c>
      <c r="C64" s="115" t="s">
        <v>1817</v>
      </c>
      <c r="D64" s="6" t="s">
        <v>1417</v>
      </c>
      <c r="E64" s="6" t="s">
        <v>1427</v>
      </c>
      <c r="F64" s="6" t="s">
        <v>1810</v>
      </c>
    </row>
    <row r="65" spans="1:6" x14ac:dyDescent="0.3">
      <c r="A65" s="6" t="s">
        <v>1418</v>
      </c>
      <c r="B65" s="6" t="s">
        <v>2081</v>
      </c>
      <c r="C65" s="115" t="s">
        <v>1816</v>
      </c>
      <c r="D65" s="6" t="s">
        <v>1417</v>
      </c>
      <c r="E65" s="6" t="s">
        <v>1427</v>
      </c>
      <c r="F65" s="6" t="s">
        <v>1810</v>
      </c>
    </row>
    <row r="66" spans="1:6" x14ac:dyDescent="0.3">
      <c r="A66" s="6" t="s">
        <v>1418</v>
      </c>
      <c r="B66" s="6" t="s">
        <v>2082</v>
      </c>
      <c r="C66" s="115" t="s">
        <v>1815</v>
      </c>
      <c r="D66" s="6" t="s">
        <v>1417</v>
      </c>
      <c r="E66" s="6" t="s">
        <v>1427</v>
      </c>
      <c r="F66" s="6" t="s">
        <v>1811</v>
      </c>
    </row>
    <row r="67" spans="1:6" x14ac:dyDescent="0.3">
      <c r="A67" s="6" t="s">
        <v>1418</v>
      </c>
      <c r="B67" s="6" t="s">
        <v>1109</v>
      </c>
      <c r="C67" s="115" t="s">
        <v>1846</v>
      </c>
      <c r="D67" s="6" t="s">
        <v>1417</v>
      </c>
      <c r="E67" s="6" t="s">
        <v>1427</v>
      </c>
      <c r="F67" s="6" t="s">
        <v>993</v>
      </c>
    </row>
    <row r="68" spans="1:6" x14ac:dyDescent="0.3">
      <c r="A68" s="6" t="s">
        <v>1418</v>
      </c>
      <c r="B68" s="6" t="s">
        <v>2083</v>
      </c>
      <c r="C68" s="115" t="s">
        <v>2084</v>
      </c>
      <c r="D68" s="6" t="s">
        <v>1417</v>
      </c>
      <c r="E68" s="6" t="s">
        <v>1427</v>
      </c>
      <c r="F68" s="6" t="s">
        <v>993</v>
      </c>
    </row>
    <row r="69" spans="1:6" x14ac:dyDescent="0.3">
      <c r="A69" s="6" t="s">
        <v>1418</v>
      </c>
      <c r="B69" s="6" t="s">
        <v>2085</v>
      </c>
      <c r="C69" s="115" t="s">
        <v>2086</v>
      </c>
      <c r="D69" s="6" t="s">
        <v>1417</v>
      </c>
      <c r="E69" s="6" t="s">
        <v>1427</v>
      </c>
      <c r="F69" s="6" t="s">
        <v>993</v>
      </c>
    </row>
    <row r="70" spans="1:6" x14ac:dyDescent="0.3">
      <c r="A70" s="6" t="s">
        <v>1418</v>
      </c>
      <c r="B70" s="6" t="s">
        <v>2087</v>
      </c>
      <c r="C70" s="115" t="s">
        <v>1003</v>
      </c>
      <c r="D70" s="6" t="s">
        <v>1417</v>
      </c>
      <c r="E70" s="6" t="s">
        <v>1427</v>
      </c>
      <c r="F70" s="6" t="s">
        <v>1501</v>
      </c>
    </row>
    <row r="71" spans="1:6" x14ac:dyDescent="0.3">
      <c r="A71" s="6" t="s">
        <v>1420</v>
      </c>
      <c r="B71" s="6" t="s">
        <v>2090</v>
      </c>
      <c r="C71" s="115" t="s">
        <v>2091</v>
      </c>
      <c r="D71" s="6" t="s">
        <v>1419</v>
      </c>
      <c r="E71" s="6" t="s">
        <v>1427</v>
      </c>
      <c r="F71" s="77" t="s">
        <v>2094</v>
      </c>
    </row>
    <row r="72" spans="1:6" x14ac:dyDescent="0.3">
      <c r="A72" s="6" t="s">
        <v>1420</v>
      </c>
      <c r="B72" s="6" t="s">
        <v>2092</v>
      </c>
      <c r="C72" s="115" t="s">
        <v>2093</v>
      </c>
      <c r="D72" s="6" t="s">
        <v>1419</v>
      </c>
      <c r="E72" s="6" t="s">
        <v>1427</v>
      </c>
      <c r="F72" s="13" t="s">
        <v>1004</v>
      </c>
    </row>
    <row r="73" spans="1:6" x14ac:dyDescent="0.3">
      <c r="A73" s="6" t="s">
        <v>1421</v>
      </c>
      <c r="B73" s="6" t="s">
        <v>2102</v>
      </c>
      <c r="C73" s="115" t="s">
        <v>2095</v>
      </c>
      <c r="D73" s="6" t="s">
        <v>1419</v>
      </c>
      <c r="E73" s="6" t="s">
        <v>1427</v>
      </c>
      <c r="F73" s="13" t="s">
        <v>2109</v>
      </c>
    </row>
    <row r="74" spans="1:6" x14ac:dyDescent="0.3">
      <c r="A74" s="6" t="s">
        <v>1421</v>
      </c>
      <c r="B74" s="6" t="s">
        <v>2103</v>
      </c>
      <c r="C74" s="115" t="s">
        <v>2104</v>
      </c>
      <c r="D74" s="6" t="s">
        <v>1419</v>
      </c>
      <c r="E74" s="6" t="s">
        <v>1427</v>
      </c>
      <c r="F74" s="13" t="s">
        <v>2110</v>
      </c>
    </row>
    <row r="75" spans="1:6" x14ac:dyDescent="0.3">
      <c r="A75" s="6" t="s">
        <v>1421</v>
      </c>
      <c r="B75" s="6" t="s">
        <v>2105</v>
      </c>
      <c r="C75" s="115" t="s">
        <v>2106</v>
      </c>
      <c r="D75" s="6" t="s">
        <v>1419</v>
      </c>
      <c r="E75" s="6" t="s">
        <v>1427</v>
      </c>
      <c r="F75" s="13" t="s">
        <v>2109</v>
      </c>
    </row>
    <row r="76" spans="1:6" x14ac:dyDescent="0.3">
      <c r="A76" s="6" t="s">
        <v>1421</v>
      </c>
      <c r="B76" s="6" t="s">
        <v>2107</v>
      </c>
      <c r="C76" s="115" t="s">
        <v>2108</v>
      </c>
      <c r="D76" s="6" t="s">
        <v>1419</v>
      </c>
      <c r="E76" s="6" t="s">
        <v>1427</v>
      </c>
      <c r="F76" s="13" t="s">
        <v>2109</v>
      </c>
    </row>
    <row r="77" spans="1:6" x14ac:dyDescent="0.3">
      <c r="A77" s="6" t="s">
        <v>1422</v>
      </c>
      <c r="B77" s="6" t="s">
        <v>2118</v>
      </c>
      <c r="C77" s="115" t="s">
        <v>2119</v>
      </c>
      <c r="D77" s="6" t="s">
        <v>1419</v>
      </c>
      <c r="E77" s="6" t="s">
        <v>1427</v>
      </c>
      <c r="F77" s="13" t="s">
        <v>2120</v>
      </c>
    </row>
    <row r="78" spans="1:6" x14ac:dyDescent="0.3">
      <c r="A78" s="6" t="s">
        <v>1423</v>
      </c>
      <c r="B78" s="6" t="s">
        <v>2123</v>
      </c>
      <c r="C78" s="115" t="s">
        <v>2124</v>
      </c>
      <c r="D78" s="6" t="s">
        <v>1419</v>
      </c>
      <c r="E78" s="6" t="s">
        <v>1427</v>
      </c>
      <c r="F78" s="13" t="s">
        <v>2120</v>
      </c>
    </row>
    <row r="79" spans="1:6" x14ac:dyDescent="0.3">
      <c r="A79" s="6" t="s">
        <v>1425</v>
      </c>
      <c r="B79" s="6" t="s">
        <v>2126</v>
      </c>
      <c r="C79" s="115" t="s">
        <v>1005</v>
      </c>
      <c r="D79" s="6" t="s">
        <v>1424</v>
      </c>
      <c r="E79" s="6" t="s">
        <v>1427</v>
      </c>
      <c r="F79" s="6" t="s">
        <v>1006</v>
      </c>
    </row>
    <row r="80" spans="1:6" x14ac:dyDescent="0.3">
      <c r="A80" s="6" t="s">
        <v>1007</v>
      </c>
      <c r="B80" s="13" t="s">
        <v>1008</v>
      </c>
      <c r="C80" s="115" t="s">
        <v>1486</v>
      </c>
      <c r="D80" s="6" t="s">
        <v>1009</v>
      </c>
      <c r="E80" s="6" t="s">
        <v>1009</v>
      </c>
      <c r="F80" s="6" t="s">
        <v>977</v>
      </c>
    </row>
    <row r="81" spans="1:6" x14ac:dyDescent="0.3">
      <c r="A81" s="6" t="s">
        <v>1007</v>
      </c>
      <c r="B81" s="13" t="s">
        <v>973</v>
      </c>
      <c r="C81" s="115" t="s">
        <v>1487</v>
      </c>
      <c r="D81" s="6" t="s">
        <v>1009</v>
      </c>
      <c r="E81" s="6" t="s">
        <v>1009</v>
      </c>
      <c r="F81" s="6" t="s">
        <v>977</v>
      </c>
    </row>
    <row r="82" spans="1:6" x14ac:dyDescent="0.3">
      <c r="A82" s="6" t="s">
        <v>1007</v>
      </c>
      <c r="B82" s="13" t="s">
        <v>1010</v>
      </c>
      <c r="C82" s="115" t="s">
        <v>1011</v>
      </c>
      <c r="D82" s="6" t="s">
        <v>1009</v>
      </c>
      <c r="E82" s="6" t="s">
        <v>1009</v>
      </c>
      <c r="F82" s="6" t="s">
        <v>977</v>
      </c>
    </row>
    <row r="83" spans="1:6" x14ac:dyDescent="0.3">
      <c r="A83" s="6" t="s">
        <v>1007</v>
      </c>
      <c r="B83" s="13" t="s">
        <v>1012</v>
      </c>
      <c r="C83" s="115" t="s">
        <v>1488</v>
      </c>
      <c r="D83" s="6" t="s">
        <v>1009</v>
      </c>
      <c r="E83" s="6" t="s">
        <v>1009</v>
      </c>
      <c r="F83" s="6" t="s">
        <v>977</v>
      </c>
    </row>
    <row r="84" spans="1:6" x14ac:dyDescent="0.3">
      <c r="A84" s="6" t="s">
        <v>1007</v>
      </c>
      <c r="B84" s="13" t="s">
        <v>1013</v>
      </c>
      <c r="C84" s="115" t="s">
        <v>1489</v>
      </c>
      <c r="D84" s="6" t="s">
        <v>1009</v>
      </c>
      <c r="E84" s="6" t="s">
        <v>1009</v>
      </c>
      <c r="F84" s="6" t="s">
        <v>977</v>
      </c>
    </row>
    <row r="85" spans="1:6" x14ac:dyDescent="0.3">
      <c r="A85" s="6" t="s">
        <v>1007</v>
      </c>
      <c r="B85" s="13" t="s">
        <v>1014</v>
      </c>
      <c r="C85" s="115" t="s">
        <v>1490</v>
      </c>
      <c r="D85" s="6" t="s">
        <v>1009</v>
      </c>
      <c r="E85" s="6" t="s">
        <v>1009</v>
      </c>
      <c r="F85" s="6" t="s">
        <v>977</v>
      </c>
    </row>
    <row r="86" spans="1:6" x14ac:dyDescent="0.3">
      <c r="A86" s="6" t="s">
        <v>1007</v>
      </c>
      <c r="B86" s="13" t="s">
        <v>1015</v>
      </c>
      <c r="C86" s="115" t="s">
        <v>1491</v>
      </c>
      <c r="D86" s="6" t="s">
        <v>1009</v>
      </c>
      <c r="E86" s="6" t="s">
        <v>1009</v>
      </c>
      <c r="F86" s="6" t="s">
        <v>977</v>
      </c>
    </row>
    <row r="87" spans="1:6" x14ac:dyDescent="0.3">
      <c r="A87" s="6" t="s">
        <v>1007</v>
      </c>
      <c r="B87" s="13" t="s">
        <v>1016</v>
      </c>
      <c r="C87" s="115" t="s">
        <v>1017</v>
      </c>
      <c r="D87" s="6" t="s">
        <v>1009</v>
      </c>
      <c r="E87" s="6" t="s">
        <v>1009</v>
      </c>
      <c r="F87" s="6" t="s">
        <v>977</v>
      </c>
    </row>
    <row r="88" spans="1:6" x14ac:dyDescent="0.3">
      <c r="A88" s="6" t="s">
        <v>1007</v>
      </c>
      <c r="B88" s="13" t="s">
        <v>1018</v>
      </c>
      <c r="C88" s="115" t="s">
        <v>1493</v>
      </c>
      <c r="D88" s="6" t="s">
        <v>1009</v>
      </c>
      <c r="E88" s="6" t="s">
        <v>1009</v>
      </c>
      <c r="F88" s="6" t="s">
        <v>977</v>
      </c>
    </row>
    <row r="89" spans="1:6" x14ac:dyDescent="0.3">
      <c r="A89" s="6" t="s">
        <v>1007</v>
      </c>
      <c r="B89" s="13" t="s">
        <v>974</v>
      </c>
      <c r="C89" s="115" t="s">
        <v>1492</v>
      </c>
      <c r="D89" s="6" t="s">
        <v>1009</v>
      </c>
      <c r="E89" s="6" t="s">
        <v>1009</v>
      </c>
      <c r="F89" s="6" t="s">
        <v>977</v>
      </c>
    </row>
    <row r="90" spans="1:6" x14ac:dyDescent="0.3">
      <c r="A90" s="6" t="s">
        <v>1007</v>
      </c>
      <c r="B90" s="13" t="s">
        <v>975</v>
      </c>
      <c r="C90" s="115" t="s">
        <v>1494</v>
      </c>
      <c r="D90" s="6" t="s">
        <v>1009</v>
      </c>
      <c r="E90" s="6" t="s">
        <v>1009</v>
      </c>
      <c r="F90" s="6" t="s">
        <v>977</v>
      </c>
    </row>
    <row r="91" spans="1:6" x14ac:dyDescent="0.3">
      <c r="A91" s="6" t="s">
        <v>1007</v>
      </c>
      <c r="B91" s="13" t="s">
        <v>1019</v>
      </c>
      <c r="C91" s="115" t="s">
        <v>1495</v>
      </c>
      <c r="D91" s="6" t="s">
        <v>1009</v>
      </c>
      <c r="E91" s="6" t="s">
        <v>1009</v>
      </c>
      <c r="F91" s="6" t="s">
        <v>1110</v>
      </c>
    </row>
    <row r="92" spans="1:6" x14ac:dyDescent="0.3">
      <c r="A92" s="6" t="s">
        <v>1007</v>
      </c>
      <c r="B92" s="13" t="s">
        <v>1020</v>
      </c>
      <c r="C92" s="115" t="s">
        <v>1496</v>
      </c>
      <c r="D92" s="6" t="s">
        <v>1009</v>
      </c>
      <c r="E92" s="6" t="s">
        <v>1009</v>
      </c>
      <c r="F92" s="6" t="s">
        <v>1110</v>
      </c>
    </row>
    <row r="93" spans="1:6" x14ac:dyDescent="0.3">
      <c r="A93" s="6" t="s">
        <v>1007</v>
      </c>
      <c r="B93" s="13" t="s">
        <v>1021</v>
      </c>
      <c r="C93" s="115" t="s">
        <v>1497</v>
      </c>
      <c r="D93" s="6" t="s">
        <v>1009</v>
      </c>
      <c r="E93" s="6" t="s">
        <v>1009</v>
      </c>
      <c r="F93" s="6" t="s">
        <v>1111</v>
      </c>
    </row>
    <row r="94" spans="1:6" x14ac:dyDescent="0.3">
      <c r="A94" s="6" t="s">
        <v>1007</v>
      </c>
      <c r="B94" s="13" t="s">
        <v>1022</v>
      </c>
      <c r="C94" s="115" t="s">
        <v>1498</v>
      </c>
      <c r="D94" s="6" t="s">
        <v>1009</v>
      </c>
      <c r="E94" s="6" t="s">
        <v>1009</v>
      </c>
      <c r="F94" s="6" t="s">
        <v>1112</v>
      </c>
    </row>
    <row r="95" spans="1:6" x14ac:dyDescent="0.3">
      <c r="A95" s="6" t="s">
        <v>1023</v>
      </c>
      <c r="B95" s="13" t="s">
        <v>2512</v>
      </c>
      <c r="C95" s="115" t="s">
        <v>2513</v>
      </c>
      <c r="D95" s="6" t="s">
        <v>1009</v>
      </c>
      <c r="E95" s="6" t="s">
        <v>1009</v>
      </c>
      <c r="F95" s="6" t="s">
        <v>990</v>
      </c>
    </row>
    <row r="96" spans="1:6" x14ac:dyDescent="0.3">
      <c r="A96" s="6" t="s">
        <v>1023</v>
      </c>
      <c r="B96" s="13" t="s">
        <v>2514</v>
      </c>
      <c r="C96" s="115" t="s">
        <v>2515</v>
      </c>
      <c r="D96" s="6" t="s">
        <v>1009</v>
      </c>
      <c r="E96" s="6" t="s">
        <v>1009</v>
      </c>
      <c r="F96" s="6" t="s">
        <v>996</v>
      </c>
    </row>
    <row r="97" spans="1:6" x14ac:dyDescent="0.3">
      <c r="A97" s="6" t="s">
        <v>1023</v>
      </c>
      <c r="B97" s="13" t="s">
        <v>2516</v>
      </c>
      <c r="C97" s="115" t="s">
        <v>2517</v>
      </c>
      <c r="D97" s="6" t="s">
        <v>1009</v>
      </c>
      <c r="E97" s="6" t="s">
        <v>1009</v>
      </c>
      <c r="F97" s="6" t="s">
        <v>996</v>
      </c>
    </row>
    <row r="98" spans="1:6" x14ac:dyDescent="0.3">
      <c r="A98" s="6" t="s">
        <v>1023</v>
      </c>
      <c r="B98" s="13" t="s">
        <v>2518</v>
      </c>
      <c r="C98" s="115" t="s">
        <v>2519</v>
      </c>
      <c r="D98" s="6" t="s">
        <v>1009</v>
      </c>
      <c r="E98" s="6" t="s">
        <v>1009</v>
      </c>
      <c r="F98" s="6" t="s">
        <v>1113</v>
      </c>
    </row>
    <row r="99" spans="1:6" x14ac:dyDescent="0.3">
      <c r="A99" s="6" t="s">
        <v>1023</v>
      </c>
      <c r="B99" s="13" t="s">
        <v>2520</v>
      </c>
      <c r="C99" s="115" t="s">
        <v>2521</v>
      </c>
      <c r="D99" s="6" t="s">
        <v>1009</v>
      </c>
      <c r="E99" s="6" t="s">
        <v>1009</v>
      </c>
      <c r="F99" s="6" t="s">
        <v>1113</v>
      </c>
    </row>
    <row r="100" spans="1:6" x14ac:dyDescent="0.3">
      <c r="A100" s="6" t="s">
        <v>1023</v>
      </c>
      <c r="B100" s="13" t="s">
        <v>2522</v>
      </c>
      <c r="C100" s="115" t="s">
        <v>1485</v>
      </c>
      <c r="D100" s="6" t="s">
        <v>1009</v>
      </c>
      <c r="E100" s="6" t="s">
        <v>1009</v>
      </c>
      <c r="F100" s="6" t="s">
        <v>996</v>
      </c>
    </row>
    <row r="101" spans="1:6" x14ac:dyDescent="0.3">
      <c r="A101" s="6" t="s">
        <v>1023</v>
      </c>
      <c r="B101" s="13" t="s">
        <v>1024</v>
      </c>
      <c r="C101" s="115" t="s">
        <v>1484</v>
      </c>
      <c r="D101" s="6" t="s">
        <v>1009</v>
      </c>
      <c r="E101" s="6" t="s">
        <v>1009</v>
      </c>
      <c r="F101" s="6" t="s">
        <v>2538</v>
      </c>
    </row>
    <row r="102" spans="1:6" x14ac:dyDescent="0.3">
      <c r="A102" s="6" t="s">
        <v>1023</v>
      </c>
      <c r="B102" s="13" t="s">
        <v>1025</v>
      </c>
      <c r="C102" s="115" t="s">
        <v>2523</v>
      </c>
      <c r="D102" s="6" t="s">
        <v>1009</v>
      </c>
      <c r="E102" s="6" t="s">
        <v>1009</v>
      </c>
      <c r="F102" s="6" t="s">
        <v>2538</v>
      </c>
    </row>
    <row r="103" spans="1:6" x14ac:dyDescent="0.3">
      <c r="A103" s="6" t="s">
        <v>1023</v>
      </c>
      <c r="B103" s="13" t="s">
        <v>1026</v>
      </c>
      <c r="C103" s="115" t="s">
        <v>2524</v>
      </c>
      <c r="D103" s="6" t="s">
        <v>1009</v>
      </c>
      <c r="E103" s="6" t="s">
        <v>1009</v>
      </c>
      <c r="F103" s="6" t="s">
        <v>993</v>
      </c>
    </row>
    <row r="104" spans="1:6" x14ac:dyDescent="0.3">
      <c r="A104" s="6" t="s">
        <v>1023</v>
      </c>
      <c r="B104" s="13" t="s">
        <v>1027</v>
      </c>
      <c r="C104" s="115" t="s">
        <v>2525</v>
      </c>
      <c r="D104" s="6" t="s">
        <v>1009</v>
      </c>
      <c r="E104" s="6" t="s">
        <v>1009</v>
      </c>
      <c r="F104" s="6" t="s">
        <v>993</v>
      </c>
    </row>
    <row r="105" spans="1:6" x14ac:dyDescent="0.3">
      <c r="A105" s="6" t="s">
        <v>1023</v>
      </c>
      <c r="B105" s="13" t="s">
        <v>1028</v>
      </c>
      <c r="C105" s="115" t="s">
        <v>2526</v>
      </c>
      <c r="D105" s="6" t="s">
        <v>1009</v>
      </c>
      <c r="E105" s="6" t="s">
        <v>1009</v>
      </c>
      <c r="F105" s="6" t="s">
        <v>2539</v>
      </c>
    </row>
    <row r="106" spans="1:6" x14ac:dyDescent="0.3">
      <c r="A106" s="6" t="s">
        <v>1023</v>
      </c>
      <c r="B106" s="13" t="s">
        <v>2527</v>
      </c>
      <c r="C106" s="115" t="s">
        <v>2528</v>
      </c>
      <c r="D106" s="6" t="s">
        <v>1009</v>
      </c>
      <c r="E106" s="6" t="s">
        <v>1009</v>
      </c>
      <c r="F106" s="6" t="s">
        <v>1809</v>
      </c>
    </row>
    <row r="107" spans="1:6" x14ac:dyDescent="0.3">
      <c r="A107" s="6" t="s">
        <v>1023</v>
      </c>
      <c r="B107" s="13" t="s">
        <v>1031</v>
      </c>
      <c r="C107" s="115" t="s">
        <v>2529</v>
      </c>
      <c r="D107" s="6" t="s">
        <v>1009</v>
      </c>
      <c r="E107" s="6" t="s">
        <v>1009</v>
      </c>
      <c r="F107" s="6" t="s">
        <v>2540</v>
      </c>
    </row>
    <row r="108" spans="1:6" x14ac:dyDescent="0.3">
      <c r="A108" s="6" t="s">
        <v>1023</v>
      </c>
      <c r="B108" s="13" t="s">
        <v>2530</v>
      </c>
      <c r="C108" s="115" t="s">
        <v>1029</v>
      </c>
      <c r="D108" s="6" t="s">
        <v>1009</v>
      </c>
      <c r="E108" s="6" t="s">
        <v>1009</v>
      </c>
      <c r="F108" s="6" t="s">
        <v>2541</v>
      </c>
    </row>
    <row r="109" spans="1:6" x14ac:dyDescent="0.3">
      <c r="A109" s="6" t="s">
        <v>1023</v>
      </c>
      <c r="B109" s="13" t="s">
        <v>1033</v>
      </c>
      <c r="C109" s="115" t="s">
        <v>1030</v>
      </c>
      <c r="D109" s="6" t="s">
        <v>1009</v>
      </c>
      <c r="E109" s="6" t="s">
        <v>1009</v>
      </c>
      <c r="F109" s="6" t="s">
        <v>2541</v>
      </c>
    </row>
    <row r="110" spans="1:6" x14ac:dyDescent="0.3">
      <c r="A110" s="6" t="s">
        <v>1023</v>
      </c>
      <c r="B110" s="13" t="s">
        <v>2531</v>
      </c>
      <c r="C110" s="115" t="s">
        <v>1032</v>
      </c>
      <c r="D110" s="6" t="s">
        <v>1009</v>
      </c>
      <c r="E110" s="6" t="s">
        <v>1009</v>
      </c>
      <c r="F110" s="6" t="s">
        <v>2541</v>
      </c>
    </row>
    <row r="111" spans="1:6" x14ac:dyDescent="0.3">
      <c r="A111" s="6" t="s">
        <v>1023</v>
      </c>
      <c r="B111" s="13" t="s">
        <v>2532</v>
      </c>
      <c r="C111" s="115" t="s">
        <v>2533</v>
      </c>
      <c r="D111" s="6" t="s">
        <v>1009</v>
      </c>
      <c r="E111" s="6" t="s">
        <v>1009</v>
      </c>
      <c r="F111" s="6" t="s">
        <v>2542</v>
      </c>
    </row>
    <row r="112" spans="1:6" x14ac:dyDescent="0.3">
      <c r="A112" s="6" t="s">
        <v>1023</v>
      </c>
      <c r="B112" s="13" t="s">
        <v>2534</v>
      </c>
      <c r="C112" s="115" t="s">
        <v>2535</v>
      </c>
      <c r="D112" s="6" t="s">
        <v>1009</v>
      </c>
      <c r="E112" s="6" t="s">
        <v>1009</v>
      </c>
      <c r="F112" s="6" t="s">
        <v>1811</v>
      </c>
    </row>
    <row r="113" spans="1:6" x14ac:dyDescent="0.3">
      <c r="A113" s="6" t="s">
        <v>1023</v>
      </c>
      <c r="B113" s="13" t="s">
        <v>1034</v>
      </c>
      <c r="C113" s="115" t="s">
        <v>2536</v>
      </c>
      <c r="D113" s="6" t="s">
        <v>1009</v>
      </c>
      <c r="E113" s="6" t="s">
        <v>1009</v>
      </c>
      <c r="F113" s="6" t="s">
        <v>1808</v>
      </c>
    </row>
    <row r="114" spans="1:6" x14ac:dyDescent="0.3">
      <c r="A114" s="6" t="s">
        <v>1023</v>
      </c>
      <c r="B114" s="13" t="s">
        <v>1035</v>
      </c>
      <c r="C114" s="115" t="s">
        <v>2537</v>
      </c>
      <c r="D114" s="6" t="s">
        <v>1009</v>
      </c>
      <c r="E114" s="6" t="s">
        <v>1009</v>
      </c>
      <c r="F114" s="6" t="s">
        <v>1114</v>
      </c>
    </row>
    <row r="115" spans="1:6" x14ac:dyDescent="0.3">
      <c r="A115" s="6" t="s">
        <v>1426</v>
      </c>
      <c r="B115" s="13" t="s">
        <v>1036</v>
      </c>
      <c r="C115" s="115" t="s">
        <v>2553</v>
      </c>
      <c r="D115" s="6" t="s">
        <v>1009</v>
      </c>
      <c r="E115" s="6" t="s">
        <v>1009</v>
      </c>
      <c r="F115" s="6" t="s">
        <v>2560</v>
      </c>
    </row>
    <row r="116" spans="1:6" x14ac:dyDescent="0.3">
      <c r="A116" s="6" t="s">
        <v>1426</v>
      </c>
      <c r="B116" s="13" t="s">
        <v>1037</v>
      </c>
      <c r="C116" s="115" t="s">
        <v>2554</v>
      </c>
      <c r="D116" s="6" t="s">
        <v>1009</v>
      </c>
      <c r="E116" s="6" t="s">
        <v>1009</v>
      </c>
      <c r="F116" s="6" t="s">
        <v>2561</v>
      </c>
    </row>
    <row r="117" spans="1:6" x14ac:dyDescent="0.3">
      <c r="A117" s="6" t="s">
        <v>1426</v>
      </c>
      <c r="B117" s="13" t="s">
        <v>1038</v>
      </c>
      <c r="C117" s="115" t="s">
        <v>2555</v>
      </c>
      <c r="D117" s="6" t="s">
        <v>1009</v>
      </c>
      <c r="E117" s="6" t="s">
        <v>1009</v>
      </c>
      <c r="F117" s="6" t="s">
        <v>2562</v>
      </c>
    </row>
    <row r="118" spans="1:6" x14ac:dyDescent="0.3">
      <c r="A118" s="6" t="s">
        <v>1426</v>
      </c>
      <c r="B118" s="13" t="s">
        <v>2556</v>
      </c>
      <c r="C118" s="115" t="s">
        <v>2557</v>
      </c>
      <c r="D118" s="6" t="s">
        <v>1009</v>
      </c>
      <c r="E118" s="6" t="s">
        <v>1009</v>
      </c>
      <c r="F118" s="6" t="s">
        <v>2563</v>
      </c>
    </row>
    <row r="119" spans="1:6" x14ac:dyDescent="0.3">
      <c r="A119" s="6" t="s">
        <v>1426</v>
      </c>
      <c r="B119" s="13" t="s">
        <v>2558</v>
      </c>
      <c r="C119" s="115" t="s">
        <v>2559</v>
      </c>
      <c r="D119" s="6" t="s">
        <v>1009</v>
      </c>
      <c r="E119" s="6" t="s">
        <v>1009</v>
      </c>
      <c r="F119" s="6" t="s">
        <v>2562</v>
      </c>
    </row>
    <row r="120" spans="1:6" x14ac:dyDescent="0.3">
      <c r="A120" s="6" t="s">
        <v>2596</v>
      </c>
      <c r="B120" s="13" t="s">
        <v>2594</v>
      </c>
      <c r="C120" s="115" t="s">
        <v>1483</v>
      </c>
      <c r="D120" s="6" t="s">
        <v>1009</v>
      </c>
      <c r="E120" s="6" t="s">
        <v>1009</v>
      </c>
      <c r="F120" s="6" t="s">
        <v>1115</v>
      </c>
    </row>
    <row r="121" spans="1:6" x14ac:dyDescent="0.3">
      <c r="A121" s="6" t="s">
        <v>2596</v>
      </c>
      <c r="B121" s="13" t="s">
        <v>2595</v>
      </c>
      <c r="C121" s="115" t="s">
        <v>1039</v>
      </c>
      <c r="D121" s="6" t="s">
        <v>1009</v>
      </c>
      <c r="E121" s="6" t="s">
        <v>1009</v>
      </c>
      <c r="F121" s="6" t="s">
        <v>1116</v>
      </c>
    </row>
    <row r="122" spans="1:6" hidden="1" x14ac:dyDescent="0.3">
      <c r="A122" s="6" t="s">
        <v>2596</v>
      </c>
      <c r="D122" s="6" t="s">
        <v>1009</v>
      </c>
      <c r="E122" s="6" t="s">
        <v>1009</v>
      </c>
    </row>
    <row r="123" spans="1:6" hidden="1" x14ac:dyDescent="0.3">
      <c r="A123" s="6" t="s">
        <v>2596</v>
      </c>
      <c r="D123" s="6" t="s">
        <v>1009</v>
      </c>
      <c r="E123" s="6" t="s">
        <v>1009</v>
      </c>
    </row>
    <row r="124" spans="1:6" x14ac:dyDescent="0.3">
      <c r="A124" s="72"/>
    </row>
    <row r="125" spans="1:6" x14ac:dyDescent="0.3">
      <c r="A125" s="74" t="s">
        <v>1043</v>
      </c>
    </row>
    <row r="126" spans="1:6" x14ac:dyDescent="0.3">
      <c r="A126" s="72" t="s">
        <v>1864</v>
      </c>
    </row>
    <row r="127" spans="1:6" x14ac:dyDescent="0.3">
      <c r="A127" s="8" t="s">
        <v>1865</v>
      </c>
    </row>
    <row r="128" spans="1:6" x14ac:dyDescent="0.3">
      <c r="A128" s="8" t="s">
        <v>1044</v>
      </c>
    </row>
    <row r="129" spans="1:1" x14ac:dyDescent="0.3">
      <c r="A129" s="8" t="s">
        <v>1866</v>
      </c>
    </row>
    <row r="130" spans="1:1" x14ac:dyDescent="0.3">
      <c r="A130" s="8" t="s">
        <v>1045</v>
      </c>
    </row>
    <row r="131" spans="1:1" x14ac:dyDescent="0.3">
      <c r="A131" s="8" t="s">
        <v>1046</v>
      </c>
    </row>
    <row r="132" spans="1:1" x14ac:dyDescent="0.3">
      <c r="A132" s="8" t="s">
        <v>1047</v>
      </c>
    </row>
    <row r="133" spans="1:1" x14ac:dyDescent="0.3">
      <c r="A133" s="8" t="s">
        <v>1048</v>
      </c>
    </row>
    <row r="134" spans="1:1" x14ac:dyDescent="0.3">
      <c r="A134" s="8" t="s">
        <v>1049</v>
      </c>
    </row>
    <row r="135" spans="1:1" x14ac:dyDescent="0.3">
      <c r="A135" s="8" t="s">
        <v>1867</v>
      </c>
    </row>
    <row r="136" spans="1:1" x14ac:dyDescent="0.3">
      <c r="A136" s="8" t="s">
        <v>1050</v>
      </c>
    </row>
    <row r="137" spans="1:1" x14ac:dyDescent="0.3">
      <c r="A137" s="8" t="s">
        <v>1051</v>
      </c>
    </row>
    <row r="138" spans="1:1" x14ac:dyDescent="0.3">
      <c r="A138" s="8" t="s">
        <v>1052</v>
      </c>
    </row>
    <row r="139" spans="1:1" x14ac:dyDescent="0.3">
      <c r="A139" s="8" t="s">
        <v>1053</v>
      </c>
    </row>
    <row r="140" spans="1:1" x14ac:dyDescent="0.3">
      <c r="A140" s="8" t="s">
        <v>1868</v>
      </c>
    </row>
    <row r="141" spans="1:1" x14ac:dyDescent="0.3">
      <c r="A141" s="8" t="s">
        <v>1054</v>
      </c>
    </row>
    <row r="142" spans="1:1" x14ac:dyDescent="0.3">
      <c r="A142" s="8" t="s">
        <v>1055</v>
      </c>
    </row>
    <row r="143" spans="1:1" x14ac:dyDescent="0.3">
      <c r="A143" s="8" t="s">
        <v>1056</v>
      </c>
    </row>
    <row r="144" spans="1:1" x14ac:dyDescent="0.3">
      <c r="A144" s="8" t="s">
        <v>1057</v>
      </c>
    </row>
    <row r="145" spans="1:1" x14ac:dyDescent="0.3">
      <c r="A145" s="8" t="s">
        <v>1869</v>
      </c>
    </row>
    <row r="146" spans="1:1" x14ac:dyDescent="0.3">
      <c r="A146" s="8" t="s">
        <v>1058</v>
      </c>
    </row>
    <row r="147" spans="1:1" x14ac:dyDescent="0.3">
      <c r="A147" s="8" t="s">
        <v>1059</v>
      </c>
    </row>
    <row r="148" spans="1:1" x14ac:dyDescent="0.3">
      <c r="A148" s="8" t="s">
        <v>1060</v>
      </c>
    </row>
    <row r="149" spans="1:1" x14ac:dyDescent="0.3">
      <c r="A149" s="8" t="s">
        <v>1870</v>
      </c>
    </row>
    <row r="150" spans="1:1" x14ac:dyDescent="0.3">
      <c r="A150" s="8" t="s">
        <v>1061</v>
      </c>
    </row>
    <row r="151" spans="1:1" x14ac:dyDescent="0.3">
      <c r="A151" s="8" t="s">
        <v>1062</v>
      </c>
    </row>
    <row r="152" spans="1:1" x14ac:dyDescent="0.3">
      <c r="A152" s="8" t="s">
        <v>1063</v>
      </c>
    </row>
    <row r="153" spans="1:1" x14ac:dyDescent="0.3">
      <c r="A153" s="8" t="s">
        <v>1064</v>
      </c>
    </row>
    <row r="154" spans="1:1" x14ac:dyDescent="0.3">
      <c r="A154" s="8" t="s">
        <v>1065</v>
      </c>
    </row>
    <row r="155" spans="1:1" x14ac:dyDescent="0.3">
      <c r="A155" s="8" t="s">
        <v>1871</v>
      </c>
    </row>
    <row r="156" spans="1:1" x14ac:dyDescent="0.3">
      <c r="A156" s="8" t="s">
        <v>1872</v>
      </c>
    </row>
    <row r="157" spans="1:1" x14ac:dyDescent="0.3">
      <c r="A157" s="8" t="s">
        <v>1873</v>
      </c>
    </row>
    <row r="158" spans="1:1" x14ac:dyDescent="0.3">
      <c r="A158" s="8" t="s">
        <v>1066</v>
      </c>
    </row>
    <row r="159" spans="1:1" x14ac:dyDescent="0.3">
      <c r="A159" s="8" t="s">
        <v>1874</v>
      </c>
    </row>
    <row r="160" spans="1:1" x14ac:dyDescent="0.3">
      <c r="A160" s="8" t="s">
        <v>1067</v>
      </c>
    </row>
    <row r="161" spans="1:1" x14ac:dyDescent="0.3">
      <c r="A161" s="8" t="s">
        <v>1875</v>
      </c>
    </row>
    <row r="162" spans="1:1" x14ac:dyDescent="0.3">
      <c r="A162" s="8" t="s">
        <v>1068</v>
      </c>
    </row>
    <row r="163" spans="1:1" x14ac:dyDescent="0.3">
      <c r="A163" s="8" t="s">
        <v>1069</v>
      </c>
    </row>
    <row r="164" spans="1:1" x14ac:dyDescent="0.3">
      <c r="A164" s="8" t="s">
        <v>1070</v>
      </c>
    </row>
    <row r="165" spans="1:1" x14ac:dyDescent="0.3">
      <c r="A165" s="8" t="s">
        <v>1071</v>
      </c>
    </row>
    <row r="166" spans="1:1" x14ac:dyDescent="0.3">
      <c r="A166" s="8" t="s">
        <v>1072</v>
      </c>
    </row>
    <row r="167" spans="1:1" x14ac:dyDescent="0.3">
      <c r="A167" s="8" t="s">
        <v>1876</v>
      </c>
    </row>
    <row r="168" spans="1:1" x14ac:dyDescent="0.3">
      <c r="A168" s="8" t="s">
        <v>1073</v>
      </c>
    </row>
    <row r="169" spans="1:1" x14ac:dyDescent="0.3">
      <c r="A169" s="8" t="s">
        <v>1074</v>
      </c>
    </row>
    <row r="170" spans="1:1" x14ac:dyDescent="0.3">
      <c r="A170" s="8" t="s">
        <v>1075</v>
      </c>
    </row>
    <row r="171" spans="1:1" x14ac:dyDescent="0.3">
      <c r="A171" s="8" t="s">
        <v>1877</v>
      </c>
    </row>
    <row r="172" spans="1:1" x14ac:dyDescent="0.3">
      <c r="A172" s="8" t="s">
        <v>1076</v>
      </c>
    </row>
    <row r="173" spans="1:1" x14ac:dyDescent="0.3">
      <c r="A173" s="8" t="s">
        <v>1077</v>
      </c>
    </row>
    <row r="174" spans="1:1" x14ac:dyDescent="0.3">
      <c r="A174" s="8" t="s">
        <v>1078</v>
      </c>
    </row>
    <row r="175" spans="1:1" x14ac:dyDescent="0.3">
      <c r="A175" s="8" t="s">
        <v>1079</v>
      </c>
    </row>
    <row r="176" spans="1:1" x14ac:dyDescent="0.3">
      <c r="A176" s="8" t="s">
        <v>1080</v>
      </c>
    </row>
    <row r="177" spans="1:1" x14ac:dyDescent="0.3">
      <c r="A177" s="8" t="s">
        <v>1081</v>
      </c>
    </row>
    <row r="178" spans="1:1" x14ac:dyDescent="0.3">
      <c r="A178" s="8" t="s">
        <v>1082</v>
      </c>
    </row>
    <row r="179" spans="1:1" x14ac:dyDescent="0.3">
      <c r="A179" s="8" t="s">
        <v>1878</v>
      </c>
    </row>
    <row r="180" spans="1:1" x14ac:dyDescent="0.3">
      <c r="A180" s="8" t="s">
        <v>1879</v>
      </c>
    </row>
    <row r="181" spans="1:1" x14ac:dyDescent="0.3">
      <c r="A181" s="8" t="s">
        <v>1083</v>
      </c>
    </row>
    <row r="182" spans="1:1" x14ac:dyDescent="0.3">
      <c r="A182" s="8" t="s">
        <v>1084</v>
      </c>
    </row>
    <row r="183" spans="1:1" x14ac:dyDescent="0.3">
      <c r="A183" s="8" t="s">
        <v>1085</v>
      </c>
    </row>
    <row r="184" spans="1:1" x14ac:dyDescent="0.3">
      <c r="A184" s="8" t="s">
        <v>1880</v>
      </c>
    </row>
    <row r="185" spans="1:1" x14ac:dyDescent="0.3">
      <c r="A185" s="8" t="s">
        <v>1881</v>
      </c>
    </row>
    <row r="186" spans="1:1" x14ac:dyDescent="0.3">
      <c r="A186" s="8" t="s">
        <v>1086</v>
      </c>
    </row>
    <row r="187" spans="1:1" x14ac:dyDescent="0.3">
      <c r="A187" s="8" t="s">
        <v>1087</v>
      </c>
    </row>
    <row r="188" spans="1:1" x14ac:dyDescent="0.3">
      <c r="A188" s="8" t="s">
        <v>1088</v>
      </c>
    </row>
    <row r="189" spans="1:1" x14ac:dyDescent="0.3">
      <c r="A189" s="8" t="s">
        <v>1882</v>
      </c>
    </row>
    <row r="190" spans="1:1" x14ac:dyDescent="0.3">
      <c r="A190" s="8" t="s">
        <v>1089</v>
      </c>
    </row>
    <row r="191" spans="1:1" x14ac:dyDescent="0.3">
      <c r="A191" s="8" t="s">
        <v>1090</v>
      </c>
    </row>
    <row r="192" spans="1:1" x14ac:dyDescent="0.3">
      <c r="A192" s="8" t="s">
        <v>1883</v>
      </c>
    </row>
    <row r="193" spans="1:1" x14ac:dyDescent="0.3">
      <c r="A193" s="8" t="s">
        <v>1884</v>
      </c>
    </row>
    <row r="194" spans="1:1" x14ac:dyDescent="0.3">
      <c r="A194" s="8" t="s">
        <v>1885</v>
      </c>
    </row>
    <row r="195" spans="1:1" x14ac:dyDescent="0.3">
      <c r="A195" s="8" t="s">
        <v>1091</v>
      </c>
    </row>
    <row r="196" spans="1:1" x14ac:dyDescent="0.3">
      <c r="A196" s="8" t="s">
        <v>1092</v>
      </c>
    </row>
    <row r="197" spans="1:1" x14ac:dyDescent="0.3">
      <c r="A197" s="8" t="s">
        <v>1886</v>
      </c>
    </row>
    <row r="198" spans="1:1" x14ac:dyDescent="0.3">
      <c r="A198" s="8" t="s">
        <v>1093</v>
      </c>
    </row>
    <row r="199" spans="1:1" x14ac:dyDescent="0.3">
      <c r="A199" s="8" t="s">
        <v>1094</v>
      </c>
    </row>
    <row r="200" spans="1:1" x14ac:dyDescent="0.3">
      <c r="A200" s="8" t="s">
        <v>1095</v>
      </c>
    </row>
    <row r="201" spans="1:1" x14ac:dyDescent="0.3">
      <c r="A201" s="8" t="s">
        <v>1096</v>
      </c>
    </row>
    <row r="202" spans="1:1" x14ac:dyDescent="0.3">
      <c r="A202" s="8" t="s">
        <v>1097</v>
      </c>
    </row>
    <row r="203" spans="1:1" x14ac:dyDescent="0.3">
      <c r="A203" s="8" t="s">
        <v>1098</v>
      </c>
    </row>
    <row r="204" spans="1:1" x14ac:dyDescent="0.3">
      <c r="A204" s="8" t="s">
        <v>1099</v>
      </c>
    </row>
    <row r="205" spans="1:1" x14ac:dyDescent="0.3">
      <c r="A205" s="8" t="s">
        <v>1100</v>
      </c>
    </row>
    <row r="206" spans="1:1" x14ac:dyDescent="0.3">
      <c r="A206" s="8" t="s">
        <v>1887</v>
      </c>
    </row>
    <row r="207" spans="1:1" x14ac:dyDescent="0.3">
      <c r="A207" s="8" t="s">
        <v>1888</v>
      </c>
    </row>
    <row r="208" spans="1:1" x14ac:dyDescent="0.3">
      <c r="A208" s="8" t="s">
        <v>1101</v>
      </c>
    </row>
    <row r="209" spans="1:1" x14ac:dyDescent="0.3">
      <c r="A209" s="8" t="s">
        <v>1102</v>
      </c>
    </row>
    <row r="210" spans="1:1" x14ac:dyDescent="0.3">
      <c r="A210" s="8" t="s">
        <v>1103</v>
      </c>
    </row>
    <row r="211" spans="1:1" x14ac:dyDescent="0.3">
      <c r="A211" s="8" t="s">
        <v>1104</v>
      </c>
    </row>
    <row r="212" spans="1:1" x14ac:dyDescent="0.3">
      <c r="A212" s="8" t="s">
        <v>1105</v>
      </c>
    </row>
    <row r="213" spans="1:1" x14ac:dyDescent="0.3">
      <c r="A213" s="8" t="s">
        <v>1106</v>
      </c>
    </row>
    <row r="214" spans="1:1" x14ac:dyDescent="0.3">
      <c r="A214" s="8" t="s">
        <v>1107</v>
      </c>
    </row>
    <row r="215" spans="1:1" x14ac:dyDescent="0.3">
      <c r="A215" s="8" t="s">
        <v>1889</v>
      </c>
    </row>
    <row r="216" spans="1:1" x14ac:dyDescent="0.3">
      <c r="A216" s="8"/>
    </row>
    <row r="217" spans="1:1" x14ac:dyDescent="0.3">
      <c r="A217" s="8"/>
    </row>
  </sheetData>
  <hyperlinks>
    <hyperlink ref="C4:C8" location="'K3.1 Sociálne poistenie'!A1" display="Počet prípadov a priemerná výška nemocenských dávok v roku 2018"/>
    <hyperlink ref="C9:C18" location="'K3.2 Dôchodkové sporenie'!A1" display="Rozdelenie majetku v dôchodkových fondoch k 31.12.2018 (v mil. eur)"/>
    <hyperlink ref="C19:C24" location="'K3.3 Štátna sociálna podpora'!A1" display="Prídavok na dieťa"/>
    <hyperlink ref="C25:C37" location="'K3.4 Sociálna pomoc'!A1" display="Sumy pomoci v hmotnej núdzi a osobitného príspevku platné v roku 2018"/>
    <hyperlink ref="C38" location="'K3.4.3 Náhradné výživné'!A1" display="Vývoj počtu poberateľov (detí) náhradného výživného v rokoch 2017 a 2018"/>
    <hyperlink ref="C39:C43" location="'K3.4.4 Sociálpráv.ochrana detí'!A1" display="Počet detí, pre ktoré sa vykonávala v rokoch 2017 a 2018 sociálna kuratela"/>
    <hyperlink ref="C44:C54" location="'K3.4.6 ŤZP a kompenzácie'!A1" display="Počet platných preukazov"/>
    <hyperlink ref="C55:C70" location="'K3.4.7+K3.4.8 Sociálne služby'!A1" display="Poskytovatelia sociálnych služieb"/>
    <hyperlink ref="C71:C72" location="'K3.4.9 ESSPROS príjmy'!A1" display="Štruktúra príjmov na sociálnu ochranu v EU28 v roku 2016"/>
    <hyperlink ref="C73:C76" location="'K3.4.9 ESSPROS výdavky'!A1" display="Hrubé výdavky na sociálnu ochranu v PPS na obyvateľa a v % HDP, 2016"/>
    <hyperlink ref="C77" location="'K3.4.9 ESSPROS testované dávky'!A1" display="Testované dávky sociálnej ochrany (% zo všetkých sociálnych dávok), 2016*"/>
    <hyperlink ref="C78" location="'K3.4.9 ESSPROS dôchodky'!A1" display="Výdavky na dôchodky, 2016"/>
    <hyperlink ref="C79" location="'K3.5 ESF a EFRO'!A1" display="Podiel prioritných osí na celkovej alokácii OP ĽZ"/>
    <hyperlink ref="C80:C94" location="'Príloha ku kapitole 3 - 1.časť'!A1" display="Výdavky základného fondu nemocenského poistenia (ZFNP) a nemocenské dávky v roku 2018"/>
    <hyperlink ref="C95:C114" location="'Príloha ku kapitole 3 - 2.časť'!A1" display="Počet poberateľov a čerpanie finančných prostriedkov na resocializačný príspevok v rokoch 2017 a 2018"/>
    <hyperlink ref="C115:C119" location="'Príloha ku kapitole 3 - 3.časť'!A1" display="Hrubé výdavky na sociálnu ochranu, 2016"/>
    <hyperlink ref="C120:C121" location="'Príloha ku kapitole 3 - 4.časť'!A1" display="Vyhlásené vyzvania pre národné projekty a dopytovo-orientované výzvy za rok 2018"/>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H63"/>
  <sheetViews>
    <sheetView zoomScale="80" zoomScaleNormal="80" workbookViewId="0">
      <selection activeCell="N13" sqref="N13"/>
    </sheetView>
  </sheetViews>
  <sheetFormatPr defaultRowHeight="16.5" x14ac:dyDescent="0.3"/>
  <cols>
    <col min="1" max="1" width="7.5703125" style="658" customWidth="1"/>
    <col min="2" max="12" width="9.140625" style="4"/>
    <col min="13" max="13" width="23.7109375" style="4" customWidth="1"/>
    <col min="14" max="14" width="16" style="4" customWidth="1"/>
    <col min="15" max="15" width="22.28515625" style="4" customWidth="1"/>
    <col min="16" max="16" width="13.42578125" style="4" bestFit="1" customWidth="1"/>
    <col min="17" max="17" width="10.42578125" style="4" customWidth="1"/>
    <col min="18" max="18" width="10" style="4" bestFit="1" customWidth="1"/>
    <col min="19" max="19" width="2.7109375" style="4" customWidth="1"/>
    <col min="20" max="20" width="16.5703125" style="4" customWidth="1"/>
    <col min="21" max="21" width="10" style="4" customWidth="1"/>
    <col min="22" max="22" width="9.140625" style="4"/>
    <col min="23" max="23" width="3.140625" style="4" customWidth="1"/>
    <col min="24" max="24" width="9.140625" style="4"/>
    <col min="25" max="25" width="3.140625" style="4" customWidth="1"/>
    <col min="26" max="27" width="9.140625" style="4"/>
    <col min="28" max="28" width="17.28515625" style="4" customWidth="1"/>
    <col min="29" max="29" width="17.85546875" style="4" customWidth="1"/>
    <col min="30" max="30" width="9.5703125" style="4" bestFit="1" customWidth="1"/>
    <col min="31" max="31" width="9.28515625" style="4" bestFit="1" customWidth="1"/>
    <col min="32" max="32" width="9.7109375" style="4" customWidth="1"/>
    <col min="33" max="33" width="10.42578125" style="4" bestFit="1" customWidth="1"/>
    <col min="34" max="34" width="5.42578125" style="4" bestFit="1" customWidth="1"/>
    <col min="35" max="16384" width="9.140625" style="4"/>
  </cols>
  <sheetData>
    <row r="2" spans="1:34" x14ac:dyDescent="0.3">
      <c r="A2" s="656"/>
      <c r="B2" s="284" t="s">
        <v>2088</v>
      </c>
    </row>
    <row r="3" spans="1:34" ht="48.75" customHeight="1" x14ac:dyDescent="0.3">
      <c r="A3" s="657"/>
      <c r="M3" s="317" t="s">
        <v>1561</v>
      </c>
      <c r="N3" s="317" t="s">
        <v>377</v>
      </c>
      <c r="O3" s="317" t="s">
        <v>378</v>
      </c>
      <c r="P3" s="317" t="s">
        <v>379</v>
      </c>
      <c r="Q3" s="317" t="s">
        <v>369</v>
      </c>
      <c r="R3" s="285"/>
      <c r="S3" s="286"/>
      <c r="X3" s="6"/>
    </row>
    <row r="4" spans="1:34" ht="16.5" customHeight="1" x14ac:dyDescent="0.3">
      <c r="M4" s="287" t="s">
        <v>380</v>
      </c>
      <c r="N4" s="318">
        <v>34.74</v>
      </c>
      <c r="O4" s="318">
        <v>19.329999999999998</v>
      </c>
      <c r="P4" s="318">
        <v>40.479999999999997</v>
      </c>
      <c r="Q4" s="318">
        <v>5.45</v>
      </c>
      <c r="R4" s="288"/>
      <c r="T4" s="289"/>
      <c r="AA4" s="290"/>
      <c r="AB4" s="291"/>
      <c r="AC4" s="290"/>
      <c r="AD4" s="290"/>
      <c r="AE4" s="290"/>
      <c r="AF4" s="290"/>
      <c r="AG4" s="290"/>
      <c r="AH4" s="290"/>
    </row>
    <row r="5" spans="1:34" x14ac:dyDescent="0.3">
      <c r="A5" s="659"/>
      <c r="M5" s="292" t="s">
        <v>382</v>
      </c>
      <c r="N5" s="319">
        <v>39.4</v>
      </c>
      <c r="O5" s="319">
        <v>19.8</v>
      </c>
      <c r="P5" s="319">
        <v>39</v>
      </c>
      <c r="Q5" s="319">
        <v>1.8</v>
      </c>
      <c r="R5" s="288"/>
      <c r="T5" s="289"/>
      <c r="AF5" s="293"/>
      <c r="AG5" s="293"/>
    </row>
    <row r="6" spans="1:34" x14ac:dyDescent="0.3">
      <c r="M6" s="294" t="s">
        <v>383</v>
      </c>
      <c r="N6" s="320">
        <v>32.200000000000003</v>
      </c>
      <c r="O6" s="319">
        <v>20</v>
      </c>
      <c r="P6" s="319">
        <v>46.3</v>
      </c>
      <c r="Q6" s="319">
        <v>1.6</v>
      </c>
      <c r="R6" s="288"/>
      <c r="T6" s="289"/>
      <c r="AF6" s="293"/>
      <c r="AG6" s="293"/>
    </row>
    <row r="7" spans="1:34" x14ac:dyDescent="0.3">
      <c r="M7" s="295" t="s">
        <v>384</v>
      </c>
      <c r="N7" s="321">
        <v>49.7</v>
      </c>
      <c r="O7" s="322">
        <v>24.2</v>
      </c>
      <c r="P7" s="319">
        <v>24.7</v>
      </c>
      <c r="Q7" s="322">
        <v>1.4</v>
      </c>
      <c r="R7" s="288"/>
      <c r="T7" s="289"/>
      <c r="AF7" s="293"/>
      <c r="AG7" s="293"/>
    </row>
    <row r="8" spans="1:34" x14ac:dyDescent="0.3">
      <c r="M8" s="295" t="s">
        <v>385</v>
      </c>
      <c r="N8" s="321">
        <v>9.6</v>
      </c>
      <c r="O8" s="322">
        <v>7.2</v>
      </c>
      <c r="P8" s="323">
        <v>77</v>
      </c>
      <c r="Q8" s="322">
        <v>6.2</v>
      </c>
      <c r="R8" s="288"/>
      <c r="T8" s="289"/>
      <c r="AF8" s="293"/>
      <c r="AG8" s="293"/>
    </row>
    <row r="9" spans="1:34" x14ac:dyDescent="0.3">
      <c r="M9" s="295" t="s">
        <v>386</v>
      </c>
      <c r="N9" s="321">
        <v>34.200000000000003</v>
      </c>
      <c r="O9" s="322">
        <v>30.6</v>
      </c>
      <c r="P9" s="319">
        <v>33.5</v>
      </c>
      <c r="Q9" s="322">
        <v>1.7</v>
      </c>
      <c r="R9" s="288"/>
      <c r="T9" s="289"/>
      <c r="AF9" s="293"/>
      <c r="AG9" s="293"/>
    </row>
    <row r="10" spans="1:34" x14ac:dyDescent="0.3">
      <c r="M10" s="295" t="s">
        <v>387</v>
      </c>
      <c r="N10" s="324">
        <v>77.8</v>
      </c>
      <c r="O10" s="322">
        <v>1.2</v>
      </c>
      <c r="P10" s="319">
        <v>21</v>
      </c>
      <c r="Q10" s="322">
        <v>0.1</v>
      </c>
      <c r="R10" s="288"/>
      <c r="T10" s="289"/>
      <c r="AF10" s="293"/>
      <c r="AG10" s="293"/>
    </row>
    <row r="11" spans="1:34" x14ac:dyDescent="0.3">
      <c r="M11" s="295" t="s">
        <v>388</v>
      </c>
      <c r="N11" s="321">
        <v>29.2</v>
      </c>
      <c r="O11" s="322">
        <v>9.4</v>
      </c>
      <c r="P11" s="319">
        <v>58.8</v>
      </c>
      <c r="Q11" s="322">
        <v>2.7</v>
      </c>
      <c r="R11" s="288"/>
      <c r="T11" s="289"/>
      <c r="AF11" s="293"/>
      <c r="AG11" s="293"/>
    </row>
    <row r="12" spans="1:34" x14ac:dyDescent="0.3">
      <c r="M12" s="298" t="s">
        <v>389</v>
      </c>
      <c r="N12" s="325">
        <v>32.200000000000003</v>
      </c>
      <c r="O12" s="319">
        <v>23.1</v>
      </c>
      <c r="P12" s="319">
        <v>39.299999999999997</v>
      </c>
      <c r="Q12" s="322">
        <v>5.3</v>
      </c>
      <c r="R12" s="288"/>
      <c r="T12" s="289"/>
      <c r="AF12" s="293"/>
      <c r="AG12" s="293"/>
    </row>
    <row r="13" spans="1:34" x14ac:dyDescent="0.3">
      <c r="M13" s="299" t="s">
        <v>390</v>
      </c>
      <c r="N13" s="319">
        <v>42.6</v>
      </c>
      <c r="O13" s="319">
        <v>13.2</v>
      </c>
      <c r="P13" s="319">
        <v>42.3</v>
      </c>
      <c r="Q13" s="322">
        <v>1.9</v>
      </c>
      <c r="R13" s="288"/>
      <c r="T13" s="289"/>
      <c r="AF13" s="293"/>
      <c r="AG13" s="293"/>
    </row>
    <row r="14" spans="1:34" x14ac:dyDescent="0.3">
      <c r="M14" s="299" t="s">
        <v>391</v>
      </c>
      <c r="N14" s="319">
        <v>41.3</v>
      </c>
      <c r="O14" s="319">
        <v>18.899999999999999</v>
      </c>
      <c r="P14" s="319">
        <v>36.700000000000003</v>
      </c>
      <c r="Q14" s="322">
        <v>3.1</v>
      </c>
      <c r="R14" s="288"/>
      <c r="T14" s="289"/>
      <c r="AF14" s="293"/>
      <c r="AG14" s="293"/>
    </row>
    <row r="15" spans="1:34" x14ac:dyDescent="0.3">
      <c r="M15" s="299" t="s">
        <v>392</v>
      </c>
      <c r="N15" s="319">
        <v>26.9</v>
      </c>
      <c r="O15" s="319">
        <v>31.8</v>
      </c>
      <c r="P15" s="319">
        <v>38.5</v>
      </c>
      <c r="Q15" s="322">
        <v>2.8</v>
      </c>
      <c r="R15" s="288"/>
      <c r="T15" s="289"/>
      <c r="AF15" s="293"/>
      <c r="AG15" s="293"/>
    </row>
    <row r="16" spans="1:34" x14ac:dyDescent="0.3">
      <c r="M16" s="299" t="s">
        <v>393</v>
      </c>
      <c r="N16" s="319">
        <v>34.799999999999997</v>
      </c>
      <c r="O16" s="319">
        <v>14.8</v>
      </c>
      <c r="P16" s="319">
        <v>48.4</v>
      </c>
      <c r="Q16" s="322">
        <v>2.1</v>
      </c>
      <c r="R16" s="288"/>
      <c r="T16" s="289"/>
      <c r="AF16" s="293"/>
      <c r="AG16" s="293"/>
    </row>
    <row r="17" spans="2:33" x14ac:dyDescent="0.3">
      <c r="M17" s="299" t="s">
        <v>394</v>
      </c>
      <c r="N17" s="319">
        <v>23.7</v>
      </c>
      <c r="O17" s="319">
        <v>21.6</v>
      </c>
      <c r="P17" s="319">
        <v>49.8</v>
      </c>
      <c r="Q17" s="322">
        <v>5</v>
      </c>
      <c r="R17" s="288"/>
      <c r="T17" s="289"/>
      <c r="AF17" s="293"/>
      <c r="AG17" s="293"/>
    </row>
    <row r="18" spans="2:33" x14ac:dyDescent="0.3">
      <c r="M18" s="299" t="s">
        <v>395</v>
      </c>
      <c r="N18" s="319">
        <v>40.700000000000003</v>
      </c>
      <c r="O18" s="319">
        <v>16.600000000000001</v>
      </c>
      <c r="P18" s="319">
        <v>42.1</v>
      </c>
      <c r="Q18" s="322">
        <v>0.6</v>
      </c>
      <c r="R18" s="288"/>
      <c r="T18" s="289"/>
      <c r="AF18" s="293"/>
      <c r="AG18" s="293"/>
    </row>
    <row r="19" spans="2:33" x14ac:dyDescent="0.3">
      <c r="B19" s="300" t="s">
        <v>1560</v>
      </c>
      <c r="M19" s="299" t="s">
        <v>396</v>
      </c>
      <c r="N19" s="319">
        <v>56.4</v>
      </c>
      <c r="O19" s="319">
        <v>19.2</v>
      </c>
      <c r="P19" s="319">
        <v>23.6</v>
      </c>
      <c r="Q19" s="322">
        <v>0.8</v>
      </c>
      <c r="R19" s="288"/>
      <c r="T19" s="289"/>
      <c r="AF19" s="293"/>
      <c r="AG19" s="293"/>
    </row>
    <row r="20" spans="2:33" x14ac:dyDescent="0.3">
      <c r="B20" s="300" t="s">
        <v>410</v>
      </c>
      <c r="M20" s="299" t="s">
        <v>397</v>
      </c>
      <c r="N20" s="319">
        <v>26.4</v>
      </c>
      <c r="O20" s="319">
        <v>23.3</v>
      </c>
      <c r="P20" s="319">
        <v>43.2</v>
      </c>
      <c r="Q20" s="322">
        <v>7.2</v>
      </c>
      <c r="R20" s="288"/>
      <c r="T20" s="289"/>
      <c r="AF20" s="293"/>
      <c r="AG20" s="293"/>
    </row>
    <row r="21" spans="2:33" x14ac:dyDescent="0.3">
      <c r="M21" s="299" t="s">
        <v>398</v>
      </c>
      <c r="N21" s="319">
        <v>42.1</v>
      </c>
      <c r="O21" s="319">
        <v>27.4</v>
      </c>
      <c r="P21" s="319">
        <v>30.5</v>
      </c>
      <c r="Q21" s="322">
        <v>0</v>
      </c>
      <c r="R21" s="288"/>
      <c r="T21" s="289"/>
      <c r="AF21" s="293"/>
      <c r="AG21" s="293"/>
    </row>
    <row r="22" spans="2:33" x14ac:dyDescent="0.3">
      <c r="M22" s="299" t="s">
        <v>399</v>
      </c>
      <c r="N22" s="319">
        <v>27.3</v>
      </c>
      <c r="O22" s="319">
        <v>11.1</v>
      </c>
      <c r="P22" s="319">
        <v>59.4</v>
      </c>
      <c r="Q22" s="322">
        <v>2.1</v>
      </c>
      <c r="R22" s="288"/>
      <c r="T22" s="289"/>
      <c r="AF22" s="293"/>
      <c r="AG22" s="293"/>
    </row>
    <row r="23" spans="2:33" x14ac:dyDescent="0.3">
      <c r="M23" s="299" t="s">
        <v>400</v>
      </c>
      <c r="N23" s="319">
        <v>29.3</v>
      </c>
      <c r="O23" s="319">
        <v>33.6</v>
      </c>
      <c r="P23" s="319">
        <v>23</v>
      </c>
      <c r="Q23" s="322">
        <v>14.1</v>
      </c>
      <c r="R23" s="288"/>
      <c r="T23" s="289"/>
      <c r="AF23" s="293"/>
      <c r="AG23" s="293"/>
    </row>
    <row r="24" spans="2:33" x14ac:dyDescent="0.3">
      <c r="M24" s="299" t="s">
        <v>401</v>
      </c>
      <c r="N24" s="319">
        <v>36</v>
      </c>
      <c r="O24" s="319">
        <v>26.1</v>
      </c>
      <c r="P24" s="319">
        <v>36.6</v>
      </c>
      <c r="Q24" s="322">
        <v>1.3</v>
      </c>
      <c r="R24" s="288"/>
      <c r="T24" s="289"/>
      <c r="AF24" s="293"/>
      <c r="AG24" s="293"/>
    </row>
    <row r="25" spans="2:33" x14ac:dyDescent="0.3">
      <c r="M25" s="299" t="s">
        <v>402</v>
      </c>
      <c r="N25" s="319">
        <v>47</v>
      </c>
      <c r="O25" s="319">
        <v>20.2</v>
      </c>
      <c r="P25" s="319">
        <v>18.899999999999999</v>
      </c>
      <c r="Q25" s="322">
        <v>13.9</v>
      </c>
      <c r="R25" s="288"/>
      <c r="T25" s="289"/>
      <c r="AF25" s="293"/>
      <c r="AG25" s="293"/>
    </row>
    <row r="26" spans="2:33" x14ac:dyDescent="0.3">
      <c r="M26" s="299" t="s">
        <v>403</v>
      </c>
      <c r="N26" s="319">
        <v>29.8</v>
      </c>
      <c r="O26" s="319">
        <v>15.6</v>
      </c>
      <c r="P26" s="319">
        <v>46</v>
      </c>
      <c r="Q26" s="322">
        <v>8.6999999999999993</v>
      </c>
      <c r="R26" s="288"/>
      <c r="T26" s="289"/>
      <c r="AF26" s="293"/>
      <c r="AG26" s="293"/>
    </row>
    <row r="27" spans="2:33" x14ac:dyDescent="0.3">
      <c r="M27" s="299" t="s">
        <v>404</v>
      </c>
      <c r="N27" s="319">
        <v>40.700000000000003</v>
      </c>
      <c r="O27" s="319">
        <v>29.2</v>
      </c>
      <c r="P27" s="319">
        <v>29.3</v>
      </c>
      <c r="Q27" s="322">
        <v>0.8</v>
      </c>
      <c r="R27" s="288"/>
      <c r="T27" s="289"/>
      <c r="AF27" s="293"/>
      <c r="AG27" s="293"/>
    </row>
    <row r="28" spans="2:33" x14ac:dyDescent="0.3">
      <c r="M28" s="299" t="s">
        <v>405</v>
      </c>
      <c r="N28" s="319">
        <v>27.3</v>
      </c>
      <c r="O28" s="319">
        <v>40.9</v>
      </c>
      <c r="P28" s="319">
        <v>30.6</v>
      </c>
      <c r="Q28" s="322">
        <v>1.2</v>
      </c>
      <c r="R28" s="288"/>
      <c r="T28" s="289"/>
      <c r="AF28" s="293"/>
      <c r="AG28" s="293"/>
    </row>
    <row r="29" spans="2:33" x14ac:dyDescent="0.3">
      <c r="M29" s="301" t="s">
        <v>406</v>
      </c>
      <c r="N29" s="319">
        <v>46.6</v>
      </c>
      <c r="O29" s="319">
        <v>21.6</v>
      </c>
      <c r="P29" s="319">
        <v>28.9</v>
      </c>
      <c r="Q29" s="322">
        <v>3</v>
      </c>
      <c r="R29" s="288"/>
      <c r="T29" s="289"/>
      <c r="AF29" s="293"/>
      <c r="AG29" s="293"/>
    </row>
    <row r="30" spans="2:33" x14ac:dyDescent="0.3">
      <c r="M30" s="299" t="s">
        <v>407</v>
      </c>
      <c r="N30" s="319">
        <v>33.9</v>
      </c>
      <c r="O30" s="319">
        <v>13.3</v>
      </c>
      <c r="P30" s="319">
        <v>47.8</v>
      </c>
      <c r="Q30" s="322">
        <v>5</v>
      </c>
      <c r="R30" s="288"/>
      <c r="T30" s="289"/>
      <c r="AF30" s="293"/>
      <c r="AG30" s="293"/>
    </row>
    <row r="31" spans="2:33" x14ac:dyDescent="0.3">
      <c r="M31" s="299" t="s">
        <v>408</v>
      </c>
      <c r="N31" s="319">
        <v>38.200000000000003</v>
      </c>
      <c r="O31" s="319">
        <v>8.8000000000000007</v>
      </c>
      <c r="P31" s="319">
        <v>50.9</v>
      </c>
      <c r="Q31" s="322">
        <v>2.1</v>
      </c>
      <c r="R31" s="288"/>
      <c r="T31" s="289"/>
      <c r="AF31" s="293"/>
      <c r="AG31" s="293"/>
    </row>
    <row r="32" spans="2:33" x14ac:dyDescent="0.3">
      <c r="M32" s="292" t="s">
        <v>409</v>
      </c>
      <c r="N32" s="325">
        <v>28.2</v>
      </c>
      <c r="O32" s="325">
        <v>9.9</v>
      </c>
      <c r="P32" s="325">
        <v>48.8</v>
      </c>
      <c r="Q32" s="319">
        <v>13.1</v>
      </c>
      <c r="R32" s="288"/>
      <c r="T32" s="289"/>
      <c r="AF32" s="293"/>
      <c r="AG32" s="293"/>
    </row>
    <row r="33" spans="1:33" x14ac:dyDescent="0.3">
      <c r="AF33" s="293"/>
      <c r="AG33" s="293"/>
    </row>
    <row r="34" spans="1:33" x14ac:dyDescent="0.3">
      <c r="A34" s="656"/>
      <c r="AF34" s="293"/>
      <c r="AG34" s="293"/>
    </row>
    <row r="35" spans="1:33" x14ac:dyDescent="0.3">
      <c r="A35" s="659"/>
      <c r="AF35" s="293"/>
      <c r="AG35" s="293"/>
    </row>
    <row r="36" spans="1:33" x14ac:dyDescent="0.3">
      <c r="B36" s="284" t="s">
        <v>2089</v>
      </c>
      <c r="V36" s="6"/>
      <c r="W36" s="6"/>
      <c r="X36" s="6"/>
      <c r="Y36" s="6"/>
      <c r="Z36" s="6"/>
      <c r="AA36" s="6"/>
    </row>
    <row r="37" spans="1:33" x14ac:dyDescent="0.3">
      <c r="A37" s="660"/>
      <c r="M37" s="4" t="s">
        <v>1547</v>
      </c>
      <c r="V37" s="6"/>
      <c r="W37" s="6"/>
      <c r="X37" s="6"/>
      <c r="Y37" s="6"/>
      <c r="Z37" s="6"/>
    </row>
    <row r="38" spans="1:33" ht="17.25" thickBot="1" x14ac:dyDescent="0.35">
      <c r="V38" s="6"/>
      <c r="W38" s="6"/>
      <c r="X38" s="6"/>
      <c r="Y38" s="6"/>
      <c r="Z38" s="6"/>
    </row>
    <row r="39" spans="1:33" x14ac:dyDescent="0.3">
      <c r="M39" s="302" t="s">
        <v>368</v>
      </c>
      <c r="N39" s="326">
        <v>0.28899999999999998</v>
      </c>
      <c r="O39" s="331" t="s">
        <v>368</v>
      </c>
      <c r="P39" s="327">
        <v>0.28899999999999998</v>
      </c>
      <c r="V39" s="6"/>
      <c r="W39" s="6"/>
      <c r="X39" s="6"/>
      <c r="Y39" s="6"/>
      <c r="Z39" s="6"/>
    </row>
    <row r="40" spans="1:33" ht="17.25" thickBot="1" x14ac:dyDescent="0.35">
      <c r="M40" s="303" t="s">
        <v>369</v>
      </c>
      <c r="N40" s="328">
        <v>2.9000000000000001E-2</v>
      </c>
      <c r="O40" s="332" t="s">
        <v>369</v>
      </c>
      <c r="P40" s="329">
        <v>2.9000000000000001E-2</v>
      </c>
      <c r="T40" s="75"/>
      <c r="U40" s="304"/>
      <c r="V40" s="6"/>
      <c r="W40" s="6"/>
      <c r="X40" s="6"/>
      <c r="Y40" s="6"/>
      <c r="Z40" s="6"/>
    </row>
    <row r="41" spans="1:33" ht="15" customHeight="1" x14ac:dyDescent="0.3">
      <c r="M41" s="305" t="s">
        <v>370</v>
      </c>
      <c r="N41" s="326">
        <v>0.46600000000000003</v>
      </c>
      <c r="O41" s="550" t="s">
        <v>1554</v>
      </c>
      <c r="P41" s="547">
        <v>0.68200000000000005</v>
      </c>
      <c r="T41" s="75"/>
      <c r="U41" s="304"/>
      <c r="V41" s="6"/>
      <c r="W41" s="6"/>
      <c r="X41" s="6"/>
      <c r="Y41" s="6"/>
      <c r="Z41" s="6"/>
      <c r="AA41" s="6"/>
    </row>
    <row r="42" spans="1:33" x14ac:dyDescent="0.3">
      <c r="M42" s="306" t="s">
        <v>371</v>
      </c>
      <c r="N42" s="330">
        <v>0.17299999999999999</v>
      </c>
      <c r="O42" s="551"/>
      <c r="P42" s="548"/>
      <c r="T42" s="75"/>
      <c r="U42" s="304"/>
      <c r="V42" s="6"/>
      <c r="W42" s="6"/>
      <c r="X42" s="6"/>
      <c r="Y42" s="6"/>
      <c r="Z42" s="6"/>
      <c r="AA42" s="6"/>
    </row>
    <row r="43" spans="1:33" x14ac:dyDescent="0.3">
      <c r="M43" s="306" t="s">
        <v>372</v>
      </c>
      <c r="N43" s="330">
        <v>3.7999999999999999E-2</v>
      </c>
      <c r="O43" s="551"/>
      <c r="P43" s="548"/>
      <c r="T43" s="75"/>
      <c r="U43" s="304"/>
      <c r="V43" s="6"/>
      <c r="W43" s="6"/>
      <c r="X43" s="6"/>
      <c r="Y43" s="6"/>
      <c r="Z43" s="6"/>
      <c r="AA43" s="6"/>
    </row>
    <row r="44" spans="1:33" ht="17.25" thickBot="1" x14ac:dyDescent="0.35">
      <c r="M44" s="303" t="s">
        <v>373</v>
      </c>
      <c r="N44" s="328">
        <v>6.0000000000000001E-3</v>
      </c>
      <c r="O44" s="552"/>
      <c r="P44" s="549"/>
      <c r="T44" s="75"/>
      <c r="U44" s="304"/>
      <c r="V44" s="6"/>
      <c r="W44" s="6"/>
      <c r="X44" s="6"/>
      <c r="Y44" s="6"/>
      <c r="Z44" s="6"/>
      <c r="AA44" s="6"/>
    </row>
    <row r="45" spans="1:33" x14ac:dyDescent="0.3">
      <c r="T45" s="75"/>
      <c r="U45" s="304"/>
      <c r="V45" s="6"/>
      <c r="W45" s="6"/>
      <c r="X45" s="6"/>
      <c r="Y45" s="6"/>
      <c r="Z45" s="6"/>
      <c r="AA45" s="6"/>
    </row>
    <row r="46" spans="1:33" x14ac:dyDescent="0.3">
      <c r="M46" s="4" t="s">
        <v>1551</v>
      </c>
      <c r="T46" s="6"/>
      <c r="U46" s="6"/>
      <c r="V46" s="6"/>
      <c r="W46" s="6"/>
      <c r="X46" s="6"/>
      <c r="Y46" s="6"/>
      <c r="Z46" s="6"/>
      <c r="AA46" s="6"/>
    </row>
    <row r="47" spans="1:33" x14ac:dyDescent="0.3">
      <c r="M47" s="307" t="s">
        <v>1546</v>
      </c>
      <c r="N47" s="307" t="s">
        <v>1545</v>
      </c>
      <c r="O47" s="307" t="s">
        <v>1549</v>
      </c>
      <c r="R47" s="6"/>
      <c r="T47" s="6"/>
      <c r="U47" s="6"/>
      <c r="V47" s="6"/>
      <c r="W47" s="6"/>
      <c r="X47" s="6"/>
      <c r="Y47" s="6"/>
      <c r="Z47" s="6"/>
      <c r="AA47" s="6"/>
    </row>
    <row r="48" spans="1:33" x14ac:dyDescent="0.3">
      <c r="M48" s="307" t="s">
        <v>1548</v>
      </c>
      <c r="N48" s="308">
        <v>15600.8</v>
      </c>
      <c r="O48" s="309">
        <v>1</v>
      </c>
      <c r="T48" s="6"/>
      <c r="U48" s="6"/>
      <c r="V48" s="6"/>
      <c r="W48" s="6"/>
      <c r="X48" s="6"/>
      <c r="Y48" s="6"/>
      <c r="Z48" s="6"/>
      <c r="AA48" s="6"/>
    </row>
    <row r="49" spans="2:27" x14ac:dyDescent="0.3">
      <c r="M49" s="297" t="s">
        <v>1550</v>
      </c>
      <c r="N49" s="297"/>
      <c r="O49" s="309"/>
      <c r="T49" s="6"/>
      <c r="U49" s="6"/>
      <c r="V49" s="6"/>
      <c r="W49" s="6"/>
      <c r="X49" s="6"/>
      <c r="Y49" s="6"/>
      <c r="Z49" s="6"/>
      <c r="AA49" s="6"/>
    </row>
    <row r="50" spans="2:27" x14ac:dyDescent="0.3">
      <c r="M50" s="307" t="s">
        <v>1544</v>
      </c>
      <c r="N50" s="307">
        <v>10639.1</v>
      </c>
      <c r="O50" s="309">
        <f>N50/N48</f>
        <v>0.68195861750679454</v>
      </c>
      <c r="T50" s="6"/>
      <c r="U50" s="6"/>
      <c r="V50" s="6"/>
      <c r="W50" s="6"/>
      <c r="X50" s="6"/>
      <c r="Y50" s="6"/>
      <c r="Z50" s="6"/>
      <c r="AA50" s="6"/>
    </row>
    <row r="51" spans="2:27" ht="33" x14ac:dyDescent="0.3">
      <c r="M51" s="310" t="s">
        <v>377</v>
      </c>
      <c r="N51" s="311">
        <v>7264</v>
      </c>
      <c r="O51" s="309">
        <f>N51/N48</f>
        <v>0.46561714783857239</v>
      </c>
      <c r="T51" s="6"/>
      <c r="U51" s="6"/>
      <c r="V51" s="6"/>
      <c r="W51" s="6"/>
      <c r="X51" s="6"/>
      <c r="Y51" s="6"/>
      <c r="Z51" s="6"/>
      <c r="AA51" s="6"/>
    </row>
    <row r="52" spans="2:27" x14ac:dyDescent="0.3">
      <c r="M52" s="312" t="s">
        <v>1553</v>
      </c>
      <c r="N52" s="307">
        <v>3375.1</v>
      </c>
      <c r="O52" s="309">
        <f>N52/N48</f>
        <v>0.21634146966822215</v>
      </c>
      <c r="T52" s="6"/>
      <c r="U52" s="6"/>
      <c r="V52" s="6"/>
      <c r="W52" s="6"/>
      <c r="X52" s="6"/>
      <c r="Y52" s="6"/>
      <c r="Z52" s="6"/>
      <c r="AA52" s="6"/>
    </row>
    <row r="53" spans="2:27" x14ac:dyDescent="0.3">
      <c r="B53" s="313" t="s">
        <v>1558</v>
      </c>
      <c r="M53" s="314" t="s">
        <v>371</v>
      </c>
      <c r="N53" s="297">
        <v>2699.7</v>
      </c>
      <c r="O53" s="309">
        <f>N53/N48</f>
        <v>0.17304881800933286</v>
      </c>
      <c r="T53" s="6"/>
      <c r="U53" s="6"/>
      <c r="V53" s="6"/>
      <c r="W53" s="6"/>
      <c r="X53" s="6"/>
      <c r="Y53" s="6"/>
      <c r="Z53" s="6"/>
      <c r="AA53" s="6"/>
    </row>
    <row r="54" spans="2:27" x14ac:dyDescent="0.3">
      <c r="B54" s="300"/>
      <c r="M54" s="314" t="s">
        <v>372</v>
      </c>
      <c r="N54" s="297">
        <v>587.6</v>
      </c>
      <c r="O54" s="309">
        <f>N54/N48</f>
        <v>3.7664735141787607E-2</v>
      </c>
      <c r="T54" s="6"/>
      <c r="U54" s="6"/>
      <c r="V54" s="6"/>
      <c r="W54" s="6"/>
      <c r="X54" s="6"/>
      <c r="Y54" s="6"/>
      <c r="Z54" s="6"/>
      <c r="AA54" s="6"/>
    </row>
    <row r="55" spans="2:27" x14ac:dyDescent="0.3">
      <c r="M55" s="314" t="s">
        <v>373</v>
      </c>
      <c r="N55" s="297">
        <v>87.7</v>
      </c>
      <c r="O55" s="309">
        <f>N55/N48</f>
        <v>5.6215065894056719E-3</v>
      </c>
      <c r="T55" s="6"/>
      <c r="U55" s="6"/>
      <c r="V55" s="6"/>
      <c r="W55" s="6"/>
      <c r="X55" s="6"/>
      <c r="Y55" s="6"/>
      <c r="Z55" s="6"/>
      <c r="AA55" s="6"/>
    </row>
    <row r="56" spans="2:27" x14ac:dyDescent="0.3">
      <c r="M56" s="307" t="s">
        <v>368</v>
      </c>
      <c r="N56" s="307">
        <v>4502.1000000000004</v>
      </c>
      <c r="O56" s="309">
        <f>N56/N48</f>
        <v>0.28858135480231789</v>
      </c>
      <c r="T56" s="6"/>
      <c r="U56" s="6"/>
      <c r="V56" s="6"/>
      <c r="W56" s="6"/>
      <c r="X56" s="6"/>
      <c r="Y56" s="6"/>
      <c r="Z56" s="6"/>
      <c r="AA56" s="6"/>
    </row>
    <row r="57" spans="2:27" x14ac:dyDescent="0.3">
      <c r="M57" s="307" t="s">
        <v>369</v>
      </c>
      <c r="N57" s="307">
        <v>459.6</v>
      </c>
      <c r="O57" s="309">
        <f>N57/N48</f>
        <v>2.9460027690887649E-2</v>
      </c>
      <c r="T57" s="6"/>
      <c r="U57" s="6"/>
      <c r="V57" s="6"/>
      <c r="W57" s="6"/>
      <c r="X57" s="6"/>
      <c r="Y57" s="6"/>
      <c r="Z57" s="6"/>
      <c r="AA57" s="6"/>
    </row>
    <row r="58" spans="2:27" x14ac:dyDescent="0.3">
      <c r="M58" s="300" t="s">
        <v>1552</v>
      </c>
      <c r="T58" s="6"/>
      <c r="U58" s="6"/>
      <c r="V58" s="6"/>
      <c r="W58" s="6"/>
      <c r="X58" s="6"/>
      <c r="Y58" s="6"/>
      <c r="Z58" s="6"/>
      <c r="AA58" s="6"/>
    </row>
    <row r="59" spans="2:27" x14ac:dyDescent="0.3">
      <c r="T59" s="6"/>
      <c r="U59" s="6"/>
      <c r="V59" s="6"/>
      <c r="W59" s="6"/>
      <c r="X59" s="6"/>
      <c r="Y59" s="6"/>
      <c r="Z59" s="6"/>
      <c r="AA59" s="6"/>
    </row>
    <row r="60" spans="2:27" x14ac:dyDescent="0.3">
      <c r="T60" s="6"/>
      <c r="U60" s="6"/>
      <c r="V60" s="6"/>
      <c r="W60" s="6"/>
      <c r="X60" s="6"/>
      <c r="Y60" s="6"/>
      <c r="Z60" s="6"/>
      <c r="AA60" s="6"/>
    </row>
    <row r="61" spans="2:27" x14ac:dyDescent="0.3">
      <c r="T61" s="6"/>
      <c r="U61" s="6"/>
      <c r="V61" s="6"/>
      <c r="W61" s="6"/>
      <c r="X61" s="6"/>
      <c r="Y61" s="6"/>
      <c r="Z61" s="6"/>
      <c r="AA61" s="6"/>
    </row>
    <row r="62" spans="2:27" x14ac:dyDescent="0.3">
      <c r="T62" s="6"/>
      <c r="U62" s="6"/>
      <c r="V62" s="6"/>
      <c r="W62" s="6"/>
      <c r="X62" s="6"/>
      <c r="Y62" s="6"/>
      <c r="Z62" s="6"/>
      <c r="AA62" s="6"/>
    </row>
    <row r="63" spans="2:27" ht="15" customHeight="1" x14ac:dyDescent="0.3">
      <c r="T63" s="6"/>
      <c r="U63" s="6"/>
      <c r="V63" s="6"/>
      <c r="W63" s="6"/>
      <c r="X63" s="6"/>
      <c r="Y63" s="6"/>
      <c r="Z63" s="6"/>
      <c r="AA63" s="6"/>
    </row>
  </sheetData>
  <mergeCells count="2">
    <mergeCell ref="P41:P44"/>
    <mergeCell ref="O41:O44"/>
  </mergeCells>
  <conditionalFormatting sqref="N4:N5 N32">
    <cfRule type="cellIs" dxfId="16" priority="13" operator="greaterThan">
      <formula>70</formula>
    </cfRule>
  </conditionalFormatting>
  <conditionalFormatting sqref="R4:R32">
    <cfRule type="cellIs" dxfId="15" priority="11" operator="greaterThan">
      <formula>69</formula>
    </cfRule>
    <cfRule type="cellIs" dxfId="14" priority="12" operator="greaterThan">
      <formula>70</formula>
    </cfRule>
  </conditionalFormatting>
  <conditionalFormatting sqref="O4:O5 O32">
    <cfRule type="cellIs" dxfId="13" priority="9" operator="greaterThan">
      <formula>30</formula>
    </cfRule>
    <cfRule type="cellIs" dxfId="12" priority="10" operator="lessThan">
      <formula>5</formula>
    </cfRule>
  </conditionalFormatting>
  <conditionalFormatting sqref="T4:T32">
    <cfRule type="cellIs" dxfId="11" priority="8" operator="greaterThan">
      <formula>0</formula>
    </cfRule>
  </conditionalFormatting>
  <conditionalFormatting sqref="P4:P5 P32">
    <cfRule type="cellIs" dxfId="10" priority="7" operator="greaterThan">
      <formula>50</formula>
    </cfRule>
  </conditionalFormatting>
  <conditionalFormatting sqref="N6:P7 N8:O8 N9:P9 N11:P31 O10:P10">
    <cfRule type="cellIs" dxfId="9" priority="6" operator="greaterThan">
      <formula>70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Z205"/>
  <sheetViews>
    <sheetView zoomScale="80" zoomScaleNormal="80" workbookViewId="0"/>
  </sheetViews>
  <sheetFormatPr defaultRowHeight="16.5" x14ac:dyDescent="0.3"/>
  <cols>
    <col min="1" max="1" width="8.7109375" style="663" customWidth="1"/>
    <col min="2" max="18" width="9.140625" style="335"/>
    <col min="19" max="19" width="31.28515625" style="335" customWidth="1"/>
    <col min="20" max="20" width="14" style="335" customWidth="1"/>
    <col min="21" max="21" width="11.7109375" style="335" customWidth="1"/>
    <col min="22" max="22" width="12.5703125" style="335" customWidth="1"/>
    <col min="23" max="23" width="9.7109375" style="335" customWidth="1"/>
    <col min="24" max="24" width="11.7109375" style="335" customWidth="1"/>
    <col min="25" max="26" width="9.140625" style="335"/>
    <col min="27" max="27" width="11.42578125" style="335" customWidth="1"/>
    <col min="28" max="42" width="9.140625" style="335"/>
    <col min="43" max="43" width="9.140625" style="335" customWidth="1"/>
    <col min="44" max="16384" width="9.140625" style="335"/>
  </cols>
  <sheetData>
    <row r="2" spans="1:52" ht="20.25" x14ac:dyDescent="0.3">
      <c r="A2" s="661"/>
      <c r="B2" s="334" t="s">
        <v>2096</v>
      </c>
      <c r="AA2" s="6"/>
    </row>
    <row r="3" spans="1:52" ht="20.25" x14ac:dyDescent="0.3">
      <c r="A3" s="661"/>
      <c r="AA3" s="6"/>
      <c r="AF3" s="663"/>
      <c r="AG3" s="663"/>
      <c r="AH3" s="663"/>
      <c r="AI3" s="663"/>
      <c r="AJ3" s="663"/>
      <c r="AK3" s="663"/>
      <c r="AL3" s="663"/>
      <c r="AM3" s="663"/>
      <c r="AN3" s="663"/>
      <c r="AO3" s="663"/>
      <c r="AP3" s="663"/>
      <c r="AQ3" s="663"/>
      <c r="AR3" s="663"/>
      <c r="AS3" s="663"/>
      <c r="AT3" s="663"/>
      <c r="AU3" s="663"/>
      <c r="AV3" s="663"/>
      <c r="AW3" s="663"/>
      <c r="AX3" s="663"/>
      <c r="AY3" s="663"/>
      <c r="AZ3" s="663"/>
    </row>
    <row r="4" spans="1:52" ht="14.25" customHeight="1" x14ac:dyDescent="0.3">
      <c r="A4" s="661"/>
      <c r="R4" s="674" t="s">
        <v>426</v>
      </c>
      <c r="S4" s="675" t="s">
        <v>419</v>
      </c>
      <c r="T4" s="674" t="s">
        <v>420</v>
      </c>
      <c r="V4" s="676" t="s">
        <v>1163</v>
      </c>
      <c r="W4" s="677" t="s">
        <v>426</v>
      </c>
      <c r="AA4" s="6"/>
      <c r="AF4" s="663"/>
      <c r="AG4" s="663"/>
      <c r="AH4" s="663"/>
      <c r="AI4" s="663"/>
      <c r="AJ4" s="663"/>
      <c r="AK4" s="663"/>
      <c r="AL4" s="663"/>
      <c r="AM4" s="663"/>
      <c r="AN4" s="663"/>
      <c r="AO4" s="663"/>
      <c r="AP4" s="663"/>
      <c r="AQ4" s="663"/>
      <c r="AR4" s="663"/>
      <c r="AS4" s="663"/>
      <c r="AT4" s="663"/>
      <c r="AU4" s="663"/>
      <c r="AV4" s="663"/>
      <c r="AW4" s="663"/>
      <c r="AX4" s="663"/>
      <c r="AY4" s="663"/>
      <c r="AZ4" s="663"/>
    </row>
    <row r="5" spans="1:52" ht="20.25" x14ac:dyDescent="0.3">
      <c r="A5" s="662"/>
      <c r="Q5" s="337"/>
      <c r="R5" s="338" t="s">
        <v>404</v>
      </c>
      <c r="S5" s="339">
        <v>2622</v>
      </c>
      <c r="T5" s="340">
        <v>14.6</v>
      </c>
      <c r="V5" s="351" t="s">
        <v>837</v>
      </c>
      <c r="W5" s="672" t="s">
        <v>382</v>
      </c>
      <c r="AA5" s="6"/>
      <c r="AF5" s="663"/>
      <c r="AG5" s="664"/>
      <c r="AH5" s="663"/>
      <c r="AI5" s="663"/>
      <c r="AJ5" s="663"/>
      <c r="AK5" s="663"/>
      <c r="AL5" s="663"/>
      <c r="AM5" s="663"/>
      <c r="AN5" s="663"/>
      <c r="AO5" s="663"/>
      <c r="AP5" s="663"/>
      <c r="AQ5" s="663"/>
      <c r="AR5" s="663"/>
      <c r="AS5" s="663"/>
      <c r="AT5" s="663"/>
      <c r="AU5" s="663"/>
      <c r="AV5" s="663"/>
      <c r="AW5" s="663"/>
      <c r="AX5" s="663"/>
      <c r="AY5" s="663"/>
      <c r="AZ5" s="663"/>
    </row>
    <row r="6" spans="1:52" x14ac:dyDescent="0.3">
      <c r="R6" s="336" t="s">
        <v>383</v>
      </c>
      <c r="S6" s="339">
        <v>2728</v>
      </c>
      <c r="T6" s="340">
        <v>17.5</v>
      </c>
      <c r="V6" s="351" t="s">
        <v>838</v>
      </c>
      <c r="W6" s="672" t="s">
        <v>383</v>
      </c>
      <c r="AA6" s="6"/>
      <c r="AF6" s="663"/>
      <c r="AG6" s="663"/>
      <c r="AH6" s="663"/>
      <c r="AI6" s="663"/>
      <c r="AJ6" s="663"/>
      <c r="AK6" s="663"/>
      <c r="AL6" s="663"/>
      <c r="AM6" s="663"/>
      <c r="AN6" s="663"/>
      <c r="AO6" s="663"/>
      <c r="AP6" s="663"/>
      <c r="AQ6" s="663"/>
      <c r="AR6" s="663"/>
      <c r="AS6" s="663"/>
      <c r="AT6" s="663"/>
      <c r="AU6" s="663"/>
      <c r="AV6" s="663"/>
      <c r="AW6" s="663"/>
      <c r="AX6" s="663"/>
      <c r="AY6" s="663"/>
      <c r="AZ6" s="663"/>
    </row>
    <row r="7" spans="1:52" x14ac:dyDescent="0.3">
      <c r="Q7" s="337"/>
      <c r="R7" s="338" t="s">
        <v>395</v>
      </c>
      <c r="S7" s="339">
        <v>2901</v>
      </c>
      <c r="T7" s="340">
        <v>15.2</v>
      </c>
      <c r="V7" s="351" t="s">
        <v>839</v>
      </c>
      <c r="W7" s="672" t="s">
        <v>384</v>
      </c>
      <c r="AA7" s="6"/>
      <c r="AF7" s="663"/>
      <c r="AG7" s="667"/>
      <c r="AH7" s="663"/>
      <c r="AI7" s="668"/>
      <c r="AJ7" s="668"/>
      <c r="AK7" s="663"/>
      <c r="AL7" s="663"/>
      <c r="AM7" s="663"/>
      <c r="AN7" s="663"/>
      <c r="AO7" s="663"/>
      <c r="AP7" s="663"/>
      <c r="AQ7" s="663"/>
      <c r="AR7" s="663"/>
      <c r="AS7" s="663"/>
      <c r="AT7" s="663"/>
      <c r="AU7" s="667"/>
      <c r="AV7" s="663"/>
      <c r="AW7" s="663"/>
      <c r="AX7" s="663"/>
      <c r="AY7" s="663"/>
      <c r="AZ7" s="663"/>
    </row>
    <row r="8" spans="1:52" x14ac:dyDescent="0.3">
      <c r="Q8" s="337"/>
      <c r="R8" s="338" t="s">
        <v>396</v>
      </c>
      <c r="S8" s="339">
        <v>3568</v>
      </c>
      <c r="T8" s="340">
        <v>15.4</v>
      </c>
      <c r="V8" s="351" t="s">
        <v>840</v>
      </c>
      <c r="W8" s="672" t="s">
        <v>385</v>
      </c>
      <c r="AA8" s="6"/>
      <c r="AF8" s="663"/>
      <c r="AG8" s="663"/>
      <c r="AH8" s="663"/>
      <c r="AI8" s="669"/>
      <c r="AJ8" s="669"/>
      <c r="AK8" s="663"/>
      <c r="AL8" s="663"/>
      <c r="AM8" s="663"/>
      <c r="AN8" s="663"/>
      <c r="AO8" s="663"/>
      <c r="AP8" s="663"/>
      <c r="AQ8" s="663"/>
      <c r="AR8" s="663"/>
      <c r="AS8" s="663"/>
      <c r="AT8" s="663"/>
      <c r="AU8" s="667"/>
      <c r="AV8" s="663"/>
      <c r="AW8" s="663"/>
      <c r="AX8" s="663"/>
      <c r="AY8" s="663"/>
      <c r="AZ8" s="663"/>
    </row>
    <row r="9" spans="1:52" x14ac:dyDescent="0.3">
      <c r="Q9" s="337"/>
      <c r="R9" s="338" t="s">
        <v>392</v>
      </c>
      <c r="S9" s="339">
        <v>3768</v>
      </c>
      <c r="T9" s="340">
        <v>21.3</v>
      </c>
      <c r="V9" s="351" t="s">
        <v>841</v>
      </c>
      <c r="W9" s="673" t="s">
        <v>386</v>
      </c>
      <c r="AA9" s="6"/>
      <c r="AF9" s="663"/>
      <c r="AG9" s="667"/>
      <c r="AH9" s="663"/>
      <c r="AI9" s="669"/>
      <c r="AJ9" s="669"/>
      <c r="AK9" s="663"/>
      <c r="AL9" s="663"/>
      <c r="AM9" s="663"/>
      <c r="AN9" s="663"/>
      <c r="AO9" s="663"/>
      <c r="AP9" s="663"/>
      <c r="AQ9" s="663"/>
      <c r="AR9" s="663"/>
      <c r="AS9" s="663"/>
      <c r="AT9" s="663"/>
      <c r="AU9" s="663"/>
      <c r="AV9" s="663"/>
      <c r="AW9" s="663"/>
      <c r="AX9" s="663"/>
      <c r="AY9" s="663"/>
      <c r="AZ9" s="663"/>
    </row>
    <row r="10" spans="1:52" x14ac:dyDescent="0.3">
      <c r="R10" s="336" t="s">
        <v>387</v>
      </c>
      <c r="S10" s="339">
        <v>3835</v>
      </c>
      <c r="T10" s="340">
        <v>16.600000000000001</v>
      </c>
      <c r="V10" s="351" t="s">
        <v>842</v>
      </c>
      <c r="W10" s="672" t="s">
        <v>387</v>
      </c>
      <c r="AA10" s="6"/>
      <c r="AF10" s="663"/>
      <c r="AG10" s="667"/>
      <c r="AH10" s="663"/>
      <c r="AI10" s="669"/>
      <c r="AJ10" s="669"/>
      <c r="AK10" s="663"/>
      <c r="AL10" s="663"/>
      <c r="AM10" s="663"/>
      <c r="AN10" s="663"/>
      <c r="AO10" s="663"/>
      <c r="AP10" s="663"/>
      <c r="AQ10" s="663"/>
      <c r="AR10" s="663"/>
      <c r="AS10" s="663"/>
      <c r="AT10" s="663"/>
      <c r="AU10" s="667"/>
      <c r="AV10" s="663"/>
      <c r="AW10" s="669"/>
      <c r="AX10" s="669"/>
      <c r="AY10" s="663"/>
      <c r="AZ10" s="663"/>
    </row>
    <row r="11" spans="1:52" x14ac:dyDescent="0.3">
      <c r="Q11" s="337"/>
      <c r="R11" s="338" t="s">
        <v>398</v>
      </c>
      <c r="S11" s="339">
        <v>4006</v>
      </c>
      <c r="T11" s="340">
        <v>19.2</v>
      </c>
      <c r="V11" s="351" t="s">
        <v>843</v>
      </c>
      <c r="W11" s="672" t="s">
        <v>388</v>
      </c>
      <c r="AA11" s="6"/>
      <c r="AF11" s="663"/>
      <c r="AG11" s="667"/>
      <c r="AH11" s="663"/>
      <c r="AI11" s="669"/>
      <c r="AJ11" s="669"/>
      <c r="AK11" s="663"/>
      <c r="AL11" s="663"/>
      <c r="AM11" s="663"/>
      <c r="AN11" s="663"/>
      <c r="AO11" s="663"/>
      <c r="AP11" s="663"/>
      <c r="AQ11" s="663"/>
      <c r="AR11" s="663"/>
      <c r="AS11" s="663"/>
      <c r="AT11" s="663"/>
      <c r="AU11" s="663"/>
      <c r="AV11" s="663"/>
      <c r="AW11" s="663"/>
      <c r="AX11" s="663"/>
      <c r="AY11" s="663"/>
      <c r="AZ11" s="663"/>
    </row>
    <row r="12" spans="1:52" x14ac:dyDescent="0.3">
      <c r="Q12" s="337"/>
      <c r="R12" s="338" t="s">
        <v>406</v>
      </c>
      <c r="S12" s="339">
        <v>4287</v>
      </c>
      <c r="T12" s="340">
        <v>18.399999999999999</v>
      </c>
      <c r="V12" s="351" t="s">
        <v>844</v>
      </c>
      <c r="W12" s="673" t="s">
        <v>389</v>
      </c>
      <c r="AA12" s="6"/>
      <c r="AF12" s="663"/>
      <c r="AG12" s="663"/>
      <c r="AH12" s="663"/>
      <c r="AI12" s="669"/>
      <c r="AJ12" s="669"/>
      <c r="AK12" s="663"/>
      <c r="AL12" s="663"/>
      <c r="AM12" s="663"/>
      <c r="AN12" s="663"/>
      <c r="AO12" s="663"/>
      <c r="AP12" s="663"/>
      <c r="AQ12" s="663"/>
      <c r="AR12" s="663"/>
      <c r="AS12" s="663"/>
      <c r="AT12" s="663"/>
      <c r="AU12" s="663"/>
      <c r="AV12" s="663"/>
      <c r="AW12" s="663"/>
      <c r="AX12" s="663"/>
      <c r="AY12" s="663"/>
      <c r="AZ12" s="663"/>
    </row>
    <row r="13" spans="1:52" x14ac:dyDescent="0.3">
      <c r="Q13" s="337"/>
      <c r="R13" s="338" t="s">
        <v>402</v>
      </c>
      <c r="S13" s="339">
        <v>4497</v>
      </c>
      <c r="T13" s="340">
        <v>20.3</v>
      </c>
      <c r="V13" s="351" t="s">
        <v>845</v>
      </c>
      <c r="W13" s="673" t="s">
        <v>390</v>
      </c>
      <c r="AA13" s="6"/>
      <c r="AF13" s="663"/>
      <c r="AG13" s="667"/>
      <c r="AH13" s="663"/>
      <c r="AI13" s="669"/>
      <c r="AJ13" s="669"/>
      <c r="AK13" s="663"/>
      <c r="AL13" s="663"/>
      <c r="AM13" s="663"/>
      <c r="AN13" s="663"/>
      <c r="AO13" s="663"/>
      <c r="AP13" s="663"/>
      <c r="AQ13" s="663"/>
      <c r="AR13" s="663"/>
      <c r="AS13" s="663"/>
      <c r="AT13" s="663"/>
      <c r="AU13" s="663"/>
      <c r="AV13" s="663"/>
      <c r="AW13" s="663"/>
      <c r="AX13" s="663"/>
      <c r="AY13" s="663"/>
      <c r="AZ13" s="663"/>
    </row>
    <row r="14" spans="1:52" x14ac:dyDescent="0.3">
      <c r="R14" s="336" t="s">
        <v>399</v>
      </c>
      <c r="S14" s="339">
        <v>4572</v>
      </c>
      <c r="T14" s="340">
        <v>16.7</v>
      </c>
      <c r="V14" s="351" t="s">
        <v>846</v>
      </c>
      <c r="W14" s="673" t="s">
        <v>391</v>
      </c>
      <c r="AA14" s="6"/>
      <c r="AF14" s="663"/>
      <c r="AG14" s="667"/>
      <c r="AH14" s="663"/>
      <c r="AI14" s="668"/>
      <c r="AJ14" s="668"/>
      <c r="AK14" s="663"/>
      <c r="AL14" s="663"/>
      <c r="AM14" s="663"/>
      <c r="AN14" s="663"/>
      <c r="AO14" s="663"/>
      <c r="AP14" s="663"/>
      <c r="AQ14" s="663"/>
      <c r="AR14" s="663"/>
      <c r="AS14" s="663"/>
      <c r="AT14" s="663"/>
      <c r="AU14" s="663"/>
      <c r="AV14" s="663"/>
      <c r="AW14" s="663"/>
      <c r="AX14" s="663"/>
      <c r="AY14" s="663"/>
      <c r="AZ14" s="663"/>
    </row>
    <row r="15" spans="1:52" x14ac:dyDescent="0.3">
      <c r="Q15" s="337"/>
      <c r="R15" s="338" t="s">
        <v>394</v>
      </c>
      <c r="S15" s="339">
        <v>4684</v>
      </c>
      <c r="T15" s="340">
        <v>19.100000000000001</v>
      </c>
      <c r="V15" s="351" t="s">
        <v>847</v>
      </c>
      <c r="W15" s="673" t="s">
        <v>392</v>
      </c>
      <c r="AA15" s="6"/>
      <c r="AF15" s="663"/>
      <c r="AG15" s="667"/>
      <c r="AH15" s="663"/>
      <c r="AI15" s="668"/>
      <c r="AJ15" s="668"/>
      <c r="AK15" s="663"/>
      <c r="AL15" s="663"/>
      <c r="AM15" s="663"/>
      <c r="AN15" s="663"/>
      <c r="AO15" s="663"/>
      <c r="AP15" s="663"/>
      <c r="AQ15" s="663"/>
      <c r="AR15" s="663"/>
      <c r="AS15" s="663"/>
      <c r="AT15" s="663"/>
      <c r="AU15" s="663"/>
      <c r="AV15" s="663"/>
      <c r="AW15" s="663"/>
      <c r="AX15" s="663"/>
      <c r="AY15" s="663"/>
      <c r="AZ15" s="663"/>
    </row>
    <row r="16" spans="1:52" x14ac:dyDescent="0.3">
      <c r="R16" s="338" t="s">
        <v>384</v>
      </c>
      <c r="S16" s="339">
        <v>5157</v>
      </c>
      <c r="T16" s="340">
        <v>18.899999999999999</v>
      </c>
      <c r="V16" s="351" t="s">
        <v>848</v>
      </c>
      <c r="W16" s="673" t="s">
        <v>393</v>
      </c>
      <c r="AA16" s="6"/>
      <c r="AF16" s="663"/>
      <c r="AG16" s="667"/>
      <c r="AH16" s="663"/>
      <c r="AI16" s="669"/>
      <c r="AJ16" s="669"/>
      <c r="AK16" s="663"/>
      <c r="AL16" s="663"/>
      <c r="AM16" s="663"/>
      <c r="AN16" s="663"/>
      <c r="AO16" s="663"/>
      <c r="AP16" s="663"/>
      <c r="AQ16" s="663"/>
      <c r="AR16" s="663"/>
      <c r="AS16" s="663"/>
      <c r="AT16" s="663"/>
      <c r="AU16" s="663"/>
      <c r="AV16" s="663"/>
      <c r="AW16" s="663"/>
      <c r="AX16" s="663"/>
      <c r="AY16" s="663"/>
      <c r="AZ16" s="663"/>
    </row>
    <row r="17" spans="1:52" x14ac:dyDescent="0.3">
      <c r="Q17" s="337"/>
      <c r="R17" s="338" t="s">
        <v>389</v>
      </c>
      <c r="S17" s="339">
        <v>5214</v>
      </c>
      <c r="T17" s="340">
        <v>26.6</v>
      </c>
      <c r="V17" s="351" t="s">
        <v>374</v>
      </c>
      <c r="W17" s="673" t="s">
        <v>394</v>
      </c>
      <c r="AA17" s="6"/>
      <c r="AF17" s="663"/>
      <c r="AG17" s="667"/>
      <c r="AH17" s="663"/>
      <c r="AI17" s="669"/>
      <c r="AJ17" s="669"/>
      <c r="AK17" s="663"/>
      <c r="AL17" s="663"/>
      <c r="AM17" s="663"/>
      <c r="AN17" s="663"/>
      <c r="AO17" s="663"/>
      <c r="AP17" s="663"/>
      <c r="AQ17" s="663"/>
      <c r="AR17" s="663"/>
      <c r="AS17" s="663"/>
      <c r="AT17" s="663"/>
      <c r="AU17" s="663"/>
      <c r="AV17" s="663"/>
      <c r="AW17" s="663"/>
      <c r="AX17" s="663"/>
      <c r="AY17" s="663"/>
      <c r="AZ17" s="663"/>
    </row>
    <row r="18" spans="1:52" x14ac:dyDescent="0.3">
      <c r="Q18" s="337"/>
      <c r="R18" s="338" t="s">
        <v>405</v>
      </c>
      <c r="S18" s="339">
        <v>5488</v>
      </c>
      <c r="T18" s="340">
        <v>23.3</v>
      </c>
      <c r="V18" s="351" t="s">
        <v>849</v>
      </c>
      <c r="W18" s="673" t="s">
        <v>395</v>
      </c>
      <c r="AA18" s="6"/>
      <c r="AF18" s="663"/>
      <c r="AG18" s="663"/>
      <c r="AH18" s="663"/>
      <c r="AI18" s="669"/>
      <c r="AJ18" s="669"/>
      <c r="AK18" s="663"/>
      <c r="AL18" s="663"/>
      <c r="AM18" s="663"/>
      <c r="AN18" s="663"/>
      <c r="AO18" s="663"/>
      <c r="AP18" s="663"/>
      <c r="AQ18" s="663"/>
      <c r="AR18" s="663"/>
      <c r="AS18" s="663"/>
      <c r="AT18" s="663"/>
      <c r="AU18" s="663"/>
      <c r="AV18" s="663"/>
      <c r="AW18" s="663"/>
      <c r="AX18" s="663"/>
      <c r="AY18" s="663"/>
      <c r="AZ18" s="663"/>
    </row>
    <row r="19" spans="1:52" x14ac:dyDescent="0.3">
      <c r="R19" s="338" t="s">
        <v>403</v>
      </c>
      <c r="S19" s="339">
        <v>5564</v>
      </c>
      <c r="T19" s="340">
        <v>25.2</v>
      </c>
      <c r="V19" s="351" t="s">
        <v>850</v>
      </c>
      <c r="W19" s="673" t="s">
        <v>396</v>
      </c>
      <c r="AA19" s="6"/>
      <c r="AF19" s="663"/>
      <c r="AG19" s="663"/>
      <c r="AH19" s="663"/>
      <c r="AI19" s="669"/>
      <c r="AJ19" s="669"/>
      <c r="AK19" s="663"/>
      <c r="AL19" s="663"/>
      <c r="AM19" s="663"/>
      <c r="AN19" s="663"/>
      <c r="AO19" s="663"/>
      <c r="AP19" s="663"/>
      <c r="AQ19" s="663"/>
      <c r="AR19" s="663"/>
      <c r="AS19" s="663"/>
      <c r="AT19" s="663"/>
      <c r="AU19" s="663"/>
      <c r="AV19" s="663"/>
      <c r="AW19" s="663"/>
      <c r="AX19" s="663"/>
      <c r="AY19" s="663"/>
      <c r="AZ19" s="663"/>
    </row>
    <row r="20" spans="1:52" x14ac:dyDescent="0.3">
      <c r="R20" s="336" t="s">
        <v>390</v>
      </c>
      <c r="S20" s="339">
        <v>6349</v>
      </c>
      <c r="T20" s="340">
        <v>24.3</v>
      </c>
      <c r="V20" s="351" t="s">
        <v>851</v>
      </c>
      <c r="W20" s="673" t="s">
        <v>397</v>
      </c>
      <c r="AA20" s="6"/>
      <c r="AF20" s="663"/>
      <c r="AG20" s="667"/>
      <c r="AH20" s="663"/>
      <c r="AI20" s="668"/>
      <c r="AJ20" s="668"/>
      <c r="AK20" s="663"/>
      <c r="AL20" s="663"/>
      <c r="AM20" s="663"/>
      <c r="AN20" s="663"/>
      <c r="AO20" s="663"/>
      <c r="AP20" s="663"/>
      <c r="AQ20" s="663"/>
      <c r="AR20" s="663"/>
      <c r="AS20" s="663"/>
      <c r="AT20" s="663"/>
      <c r="AU20" s="663"/>
      <c r="AV20" s="663"/>
      <c r="AW20" s="663"/>
      <c r="AX20" s="663"/>
      <c r="AY20" s="663"/>
      <c r="AZ20" s="663"/>
    </row>
    <row r="21" spans="1:52" x14ac:dyDescent="0.3">
      <c r="Q21" s="337"/>
      <c r="R21" s="338" t="s">
        <v>388</v>
      </c>
      <c r="S21" s="339">
        <v>7238</v>
      </c>
      <c r="T21" s="340">
        <v>15.8</v>
      </c>
      <c r="V21" s="351" t="s">
        <v>852</v>
      </c>
      <c r="W21" s="673" t="s">
        <v>398</v>
      </c>
      <c r="AA21" s="6"/>
      <c r="AF21" s="663"/>
      <c r="AG21" s="667"/>
      <c r="AH21" s="663"/>
      <c r="AI21" s="668"/>
      <c r="AJ21" s="668"/>
      <c r="AK21" s="663"/>
      <c r="AL21" s="663"/>
      <c r="AM21" s="663"/>
      <c r="AN21" s="663"/>
      <c r="AO21" s="663"/>
      <c r="AP21" s="663"/>
      <c r="AQ21" s="663"/>
      <c r="AR21" s="663"/>
      <c r="AS21" s="663"/>
      <c r="AT21" s="663"/>
      <c r="AU21" s="663"/>
      <c r="AV21" s="663"/>
      <c r="AW21" s="663"/>
      <c r="AX21" s="663"/>
      <c r="AY21" s="663"/>
      <c r="AZ21" s="663"/>
    </row>
    <row r="22" spans="1:52" x14ac:dyDescent="0.3">
      <c r="Q22" s="337"/>
      <c r="R22" s="338" t="s">
        <v>409</v>
      </c>
      <c r="S22" s="339">
        <v>7842</v>
      </c>
      <c r="T22" s="340">
        <v>26.2</v>
      </c>
      <c r="V22" s="351" t="s">
        <v>375</v>
      </c>
      <c r="W22" s="673" t="s">
        <v>399</v>
      </c>
      <c r="AA22" s="6"/>
      <c r="AF22" s="663"/>
      <c r="AG22" s="663"/>
      <c r="AH22" s="663"/>
      <c r="AI22" s="669"/>
      <c r="AJ22" s="669"/>
      <c r="AK22" s="663"/>
      <c r="AL22" s="663"/>
      <c r="AM22" s="663"/>
      <c r="AN22" s="663"/>
      <c r="AO22" s="663"/>
      <c r="AP22" s="663"/>
      <c r="AQ22" s="663"/>
      <c r="AR22" s="663"/>
      <c r="AS22" s="663"/>
      <c r="AT22" s="663"/>
      <c r="AU22" s="663"/>
      <c r="AV22" s="663"/>
      <c r="AW22" s="663"/>
      <c r="AX22" s="663"/>
      <c r="AY22" s="663"/>
      <c r="AZ22" s="663"/>
    </row>
    <row r="23" spans="1:52" x14ac:dyDescent="0.3">
      <c r="A23" s="664"/>
      <c r="B23" s="342" t="s">
        <v>1562</v>
      </c>
      <c r="Q23" s="337"/>
      <c r="R23" s="338" t="s">
        <v>393</v>
      </c>
      <c r="S23" s="339">
        <v>8138</v>
      </c>
      <c r="T23" s="340">
        <v>29.7</v>
      </c>
      <c r="V23" s="351" t="s">
        <v>853</v>
      </c>
      <c r="W23" s="673" t="s">
        <v>400</v>
      </c>
      <c r="AA23" s="6"/>
      <c r="AF23" s="663"/>
      <c r="AG23" s="663"/>
      <c r="AH23" s="663"/>
      <c r="AI23" s="669"/>
      <c r="AJ23" s="669"/>
      <c r="AK23" s="663"/>
      <c r="AL23" s="663"/>
      <c r="AM23" s="663"/>
      <c r="AN23" s="663"/>
      <c r="AO23" s="663"/>
      <c r="AP23" s="663"/>
      <c r="AQ23" s="663"/>
      <c r="AR23" s="663"/>
      <c r="AS23" s="663"/>
      <c r="AT23" s="663"/>
      <c r="AU23" s="663"/>
      <c r="AV23" s="663"/>
      <c r="AW23" s="663"/>
      <c r="AX23" s="663"/>
      <c r="AY23" s="663"/>
      <c r="AZ23" s="663"/>
    </row>
    <row r="24" spans="1:52" x14ac:dyDescent="0.3">
      <c r="B24" s="342"/>
      <c r="Q24" s="337"/>
      <c r="R24" s="338" t="s">
        <v>382</v>
      </c>
      <c r="S24" s="339">
        <v>10046</v>
      </c>
      <c r="T24" s="340">
        <v>29.8</v>
      </c>
      <c r="V24" s="351" t="s">
        <v>854</v>
      </c>
      <c r="W24" s="673" t="s">
        <v>401</v>
      </c>
      <c r="AA24" s="6"/>
      <c r="AF24" s="663"/>
      <c r="AG24" s="667"/>
      <c r="AH24" s="663"/>
      <c r="AI24" s="663"/>
      <c r="AJ24" s="663"/>
      <c r="AK24" s="663"/>
      <c r="AL24" s="663"/>
      <c r="AM24" s="663"/>
      <c r="AN24" s="663"/>
      <c r="AO24" s="663"/>
      <c r="AP24" s="663"/>
      <c r="AQ24" s="663"/>
      <c r="AR24" s="663"/>
      <c r="AS24" s="663"/>
      <c r="AT24" s="663"/>
      <c r="AU24" s="663"/>
      <c r="AV24" s="663"/>
      <c r="AW24" s="663"/>
      <c r="AX24" s="663"/>
      <c r="AY24" s="663"/>
      <c r="AZ24" s="663"/>
    </row>
    <row r="25" spans="1:52" x14ac:dyDescent="0.3">
      <c r="R25" s="336" t="s">
        <v>407</v>
      </c>
      <c r="S25" s="339">
        <v>10259</v>
      </c>
      <c r="T25" s="340">
        <v>31.8</v>
      </c>
      <c r="V25" s="351" t="s">
        <v>855</v>
      </c>
      <c r="W25" s="673" t="s">
        <v>402</v>
      </c>
      <c r="AA25" s="6"/>
      <c r="AF25" s="663"/>
      <c r="AG25" s="667"/>
      <c r="AH25" s="663"/>
      <c r="AI25" s="669"/>
      <c r="AJ25" s="669"/>
      <c r="AK25" s="663"/>
      <c r="AL25" s="663"/>
      <c r="AM25" s="663"/>
      <c r="AN25" s="663"/>
      <c r="AO25" s="663"/>
      <c r="AP25" s="663"/>
      <c r="AQ25" s="663"/>
      <c r="AR25" s="663"/>
      <c r="AS25" s="663"/>
      <c r="AT25" s="663"/>
      <c r="AU25" s="663"/>
      <c r="AV25" s="663"/>
      <c r="AW25" s="663"/>
      <c r="AX25" s="663"/>
      <c r="AY25" s="663"/>
      <c r="AZ25" s="663"/>
    </row>
    <row r="26" spans="1:52" x14ac:dyDescent="0.3">
      <c r="R26" s="338" t="s">
        <v>408</v>
      </c>
      <c r="S26" s="339">
        <v>10260</v>
      </c>
      <c r="T26" s="340">
        <v>29.6</v>
      </c>
      <c r="V26" s="351" t="s">
        <v>867</v>
      </c>
      <c r="W26" s="673" t="s">
        <v>403</v>
      </c>
      <c r="AA26" s="6"/>
      <c r="AF26" s="663"/>
      <c r="AG26" s="663"/>
      <c r="AH26" s="663"/>
      <c r="AI26" s="669"/>
      <c r="AJ26" s="669"/>
      <c r="AK26" s="663"/>
      <c r="AL26" s="663"/>
      <c r="AM26" s="663"/>
      <c r="AN26" s="663"/>
      <c r="AO26" s="663"/>
      <c r="AP26" s="663"/>
      <c r="AQ26" s="663"/>
      <c r="AR26" s="663"/>
      <c r="AS26" s="663"/>
      <c r="AT26" s="663"/>
      <c r="AU26" s="663"/>
      <c r="AV26" s="663"/>
      <c r="AW26" s="663"/>
      <c r="AX26" s="663"/>
      <c r="AY26" s="663"/>
      <c r="AZ26" s="663"/>
    </row>
    <row r="27" spans="1:52" x14ac:dyDescent="0.3">
      <c r="R27" s="338" t="s">
        <v>391</v>
      </c>
      <c r="S27" s="339">
        <v>10777</v>
      </c>
      <c r="T27" s="340">
        <v>34.299999999999997</v>
      </c>
      <c r="V27" s="351" t="s">
        <v>857</v>
      </c>
      <c r="W27" s="673" t="s">
        <v>404</v>
      </c>
      <c r="AA27" s="6"/>
      <c r="AF27" s="663"/>
      <c r="AG27" s="667"/>
      <c r="AH27" s="663"/>
      <c r="AI27" s="663"/>
      <c r="AJ27" s="663"/>
      <c r="AK27" s="663"/>
      <c r="AL27" s="663"/>
      <c r="AM27" s="663"/>
      <c r="AN27" s="663"/>
      <c r="AO27" s="663"/>
      <c r="AP27" s="663"/>
      <c r="AQ27" s="663"/>
      <c r="AR27" s="663"/>
      <c r="AS27" s="663"/>
      <c r="AT27" s="663"/>
      <c r="AU27" s="663"/>
      <c r="AV27" s="663"/>
      <c r="AW27" s="663"/>
      <c r="AX27" s="663"/>
      <c r="AY27" s="663"/>
      <c r="AZ27" s="663"/>
    </row>
    <row r="28" spans="1:52" x14ac:dyDescent="0.3">
      <c r="P28" s="337"/>
      <c r="Q28" s="337"/>
      <c r="R28" s="338" t="s">
        <v>400</v>
      </c>
      <c r="S28" s="339">
        <v>10867</v>
      </c>
      <c r="T28" s="340">
        <v>29.5</v>
      </c>
      <c r="V28" s="351" t="s">
        <v>858</v>
      </c>
      <c r="W28" s="673" t="s">
        <v>405</v>
      </c>
      <c r="AA28" s="6"/>
      <c r="AF28" s="663"/>
      <c r="AG28" s="667"/>
      <c r="AH28" s="663"/>
      <c r="AI28" s="663"/>
      <c r="AJ28" s="663"/>
      <c r="AK28" s="663"/>
      <c r="AL28" s="663"/>
      <c r="AM28" s="663"/>
      <c r="AN28" s="663"/>
      <c r="AO28" s="663"/>
      <c r="AP28" s="663"/>
      <c r="AQ28" s="663"/>
      <c r="AR28" s="663"/>
      <c r="AS28" s="663"/>
      <c r="AT28" s="663"/>
      <c r="AU28" s="663"/>
      <c r="AV28" s="663"/>
      <c r="AW28" s="663"/>
      <c r="AX28" s="663"/>
      <c r="AY28" s="663"/>
      <c r="AZ28" s="663"/>
    </row>
    <row r="29" spans="1:52" x14ac:dyDescent="0.3">
      <c r="Q29" s="337"/>
      <c r="R29" s="338" t="s">
        <v>385</v>
      </c>
      <c r="S29" s="339">
        <v>10891</v>
      </c>
      <c r="T29" s="340">
        <v>31.6</v>
      </c>
      <c r="V29" s="351" t="s">
        <v>877</v>
      </c>
      <c r="W29" s="673" t="s">
        <v>406</v>
      </c>
      <c r="AA29" s="6"/>
      <c r="AF29" s="663"/>
      <c r="AG29" s="663"/>
      <c r="AH29" s="663"/>
      <c r="AI29" s="669"/>
      <c r="AJ29" s="669"/>
      <c r="AK29" s="663"/>
      <c r="AL29" s="663"/>
      <c r="AM29" s="663"/>
      <c r="AN29" s="663"/>
      <c r="AO29" s="663"/>
      <c r="AP29" s="663"/>
      <c r="AQ29" s="663"/>
      <c r="AR29" s="663"/>
      <c r="AS29" s="663"/>
      <c r="AT29" s="663"/>
      <c r="AU29" s="663"/>
      <c r="AV29" s="663"/>
      <c r="AW29" s="663"/>
      <c r="AX29" s="663"/>
      <c r="AY29" s="663"/>
      <c r="AZ29" s="663"/>
    </row>
    <row r="30" spans="1:52" x14ac:dyDescent="0.3">
      <c r="R30" s="336" t="s">
        <v>386</v>
      </c>
      <c r="S30" s="339">
        <v>10952</v>
      </c>
      <c r="T30" s="340">
        <v>29.4</v>
      </c>
      <c r="V30" s="351" t="s">
        <v>859</v>
      </c>
      <c r="W30" s="673" t="s">
        <v>407</v>
      </c>
      <c r="AA30" s="6"/>
      <c r="AF30" s="663"/>
      <c r="AG30" s="667"/>
      <c r="AH30" s="663"/>
      <c r="AI30" s="669"/>
      <c r="AJ30" s="668"/>
      <c r="AK30" s="663"/>
      <c r="AL30" s="663"/>
      <c r="AM30" s="663"/>
      <c r="AN30" s="663"/>
      <c r="AO30" s="663"/>
      <c r="AP30" s="663"/>
      <c r="AQ30" s="663"/>
      <c r="AR30" s="663"/>
      <c r="AS30" s="663"/>
      <c r="AT30" s="663"/>
      <c r="AU30" s="663"/>
      <c r="AV30" s="663"/>
      <c r="AW30" s="663"/>
      <c r="AX30" s="663"/>
      <c r="AY30" s="663"/>
      <c r="AZ30" s="663"/>
    </row>
    <row r="31" spans="1:52" x14ac:dyDescent="0.3">
      <c r="Q31" s="337"/>
      <c r="R31" s="338" t="s">
        <v>401</v>
      </c>
      <c r="S31" s="339">
        <v>11095</v>
      </c>
      <c r="T31" s="340">
        <v>30.3</v>
      </c>
      <c r="V31" s="351" t="s">
        <v>860</v>
      </c>
      <c r="W31" s="673" t="s">
        <v>408</v>
      </c>
      <c r="AA31" s="6"/>
      <c r="AF31" s="663"/>
      <c r="AG31" s="663"/>
      <c r="AH31" s="663"/>
      <c r="AI31" s="669"/>
      <c r="AJ31" s="669"/>
      <c r="AK31" s="663"/>
      <c r="AL31" s="663"/>
      <c r="AM31" s="663"/>
      <c r="AN31" s="663"/>
      <c r="AO31" s="663"/>
      <c r="AP31" s="663"/>
      <c r="AQ31" s="663"/>
      <c r="AR31" s="663"/>
      <c r="AS31" s="663"/>
      <c r="AT31" s="663"/>
      <c r="AU31" s="663"/>
      <c r="AV31" s="663"/>
      <c r="AW31" s="663"/>
      <c r="AX31" s="663"/>
      <c r="AY31" s="663"/>
      <c r="AZ31" s="663"/>
    </row>
    <row r="32" spans="1:52" x14ac:dyDescent="0.3">
      <c r="R32" s="343" t="s">
        <v>397</v>
      </c>
      <c r="S32" s="344">
        <v>14469</v>
      </c>
      <c r="T32" s="344">
        <v>22</v>
      </c>
      <c r="V32" s="351" t="s">
        <v>1164</v>
      </c>
      <c r="W32" s="673" t="s">
        <v>409</v>
      </c>
      <c r="AA32" s="6"/>
      <c r="AF32" s="663"/>
      <c r="AG32" s="663"/>
      <c r="AH32" s="663"/>
      <c r="AI32" s="669"/>
      <c r="AJ32" s="669"/>
      <c r="AK32" s="663"/>
      <c r="AL32" s="663"/>
      <c r="AM32" s="663"/>
      <c r="AN32" s="663"/>
      <c r="AO32" s="663"/>
      <c r="AP32" s="663"/>
      <c r="AQ32" s="663"/>
      <c r="AR32" s="663"/>
      <c r="AS32" s="663"/>
      <c r="AT32" s="663"/>
      <c r="AU32" s="663"/>
      <c r="AV32" s="663"/>
      <c r="AW32" s="663"/>
      <c r="AX32" s="663"/>
      <c r="AY32" s="663"/>
      <c r="AZ32" s="663"/>
    </row>
    <row r="33" spans="1:52" x14ac:dyDescent="0.3">
      <c r="R33" s="335" t="s">
        <v>425</v>
      </c>
      <c r="AA33" s="6"/>
      <c r="AF33" s="663"/>
      <c r="AG33" s="667"/>
      <c r="AH33" s="663"/>
      <c r="AI33" s="668"/>
      <c r="AJ33" s="668"/>
      <c r="AK33" s="663"/>
      <c r="AL33" s="663"/>
      <c r="AM33" s="663"/>
      <c r="AN33" s="663"/>
      <c r="AO33" s="663"/>
      <c r="AP33" s="663"/>
      <c r="AQ33" s="663"/>
      <c r="AR33" s="663"/>
      <c r="AS33" s="663"/>
      <c r="AT33" s="663"/>
      <c r="AU33" s="663"/>
      <c r="AV33" s="663"/>
      <c r="AW33" s="663"/>
      <c r="AX33" s="663"/>
      <c r="AY33" s="663"/>
      <c r="AZ33" s="663"/>
    </row>
    <row r="34" spans="1:52" x14ac:dyDescent="0.3">
      <c r="AA34" s="6"/>
      <c r="AF34" s="663"/>
      <c r="AG34" s="663"/>
      <c r="AH34" s="663"/>
      <c r="AI34" s="663"/>
      <c r="AJ34" s="663"/>
      <c r="AK34" s="663"/>
      <c r="AL34" s="663"/>
      <c r="AM34" s="663"/>
      <c r="AN34" s="663"/>
      <c r="AO34" s="663"/>
      <c r="AP34" s="663"/>
      <c r="AQ34" s="663"/>
      <c r="AR34" s="663"/>
      <c r="AS34" s="663"/>
      <c r="AT34" s="663"/>
      <c r="AU34" s="663"/>
      <c r="AV34" s="663"/>
      <c r="AW34" s="663"/>
      <c r="AX34" s="663"/>
      <c r="AY34" s="663"/>
      <c r="AZ34" s="663"/>
    </row>
    <row r="35" spans="1:52" x14ac:dyDescent="0.3">
      <c r="A35" s="656"/>
      <c r="B35" s="334" t="s">
        <v>2097</v>
      </c>
      <c r="AA35" s="6"/>
      <c r="AF35" s="663"/>
      <c r="AG35" s="663"/>
      <c r="AH35" s="663"/>
      <c r="AI35" s="663"/>
      <c r="AJ35" s="663"/>
      <c r="AK35" s="663"/>
      <c r="AL35" s="663"/>
      <c r="AM35" s="663"/>
      <c r="AN35" s="663"/>
      <c r="AO35" s="663"/>
      <c r="AP35" s="663"/>
      <c r="AQ35" s="663"/>
      <c r="AR35" s="663"/>
      <c r="AS35" s="663"/>
      <c r="AT35" s="663"/>
      <c r="AU35" s="663"/>
      <c r="AV35" s="663"/>
      <c r="AW35" s="663"/>
      <c r="AX35" s="663"/>
      <c r="AY35" s="663"/>
      <c r="AZ35" s="663"/>
    </row>
    <row r="36" spans="1:52" x14ac:dyDescent="0.3">
      <c r="S36" s="344" t="s">
        <v>411</v>
      </c>
      <c r="T36" s="345">
        <v>0.1</v>
      </c>
      <c r="AA36" s="6"/>
      <c r="AF36" s="663"/>
      <c r="AG36" s="663"/>
      <c r="AH36" s="663"/>
      <c r="AI36" s="663"/>
      <c r="AJ36" s="663"/>
      <c r="AK36" s="663"/>
      <c r="AL36" s="663"/>
      <c r="AM36" s="663"/>
      <c r="AN36" s="663"/>
      <c r="AO36" s="663"/>
      <c r="AP36" s="663"/>
      <c r="AQ36" s="663"/>
      <c r="AR36" s="663"/>
      <c r="AS36" s="663"/>
      <c r="AT36" s="663"/>
      <c r="AU36" s="663"/>
      <c r="AV36" s="663"/>
      <c r="AW36" s="663"/>
      <c r="AX36" s="663"/>
      <c r="AY36" s="663"/>
      <c r="AZ36" s="663"/>
    </row>
    <row r="37" spans="1:52" x14ac:dyDescent="0.3">
      <c r="S37" s="344" t="s">
        <v>1555</v>
      </c>
      <c r="T37" s="345">
        <v>2.5</v>
      </c>
      <c r="AA37" s="6"/>
      <c r="AF37" s="663"/>
      <c r="AG37" s="663"/>
      <c r="AH37" s="663"/>
      <c r="AI37" s="663"/>
      <c r="AJ37" s="663"/>
      <c r="AK37" s="663"/>
      <c r="AL37" s="663"/>
      <c r="AM37" s="663"/>
      <c r="AN37" s="663"/>
      <c r="AO37" s="663"/>
      <c r="AP37" s="663"/>
      <c r="AQ37" s="663"/>
      <c r="AR37" s="663"/>
      <c r="AS37" s="663"/>
      <c r="AT37" s="663"/>
      <c r="AU37" s="663"/>
      <c r="AV37" s="663"/>
      <c r="AW37" s="663"/>
      <c r="AX37" s="663"/>
      <c r="AY37" s="663"/>
      <c r="AZ37" s="663"/>
    </row>
    <row r="38" spans="1:52" x14ac:dyDescent="0.3">
      <c r="S38" s="344" t="s">
        <v>412</v>
      </c>
      <c r="T38" s="345">
        <v>31.6</v>
      </c>
      <c r="AA38" s="6"/>
      <c r="AF38" s="663"/>
      <c r="AG38" s="663"/>
      <c r="AH38" s="663"/>
      <c r="AI38" s="668"/>
      <c r="AJ38" s="668"/>
      <c r="AK38" s="663"/>
      <c r="AL38" s="663"/>
      <c r="AM38" s="663"/>
      <c r="AN38" s="663"/>
      <c r="AO38" s="663"/>
      <c r="AP38" s="663"/>
      <c r="AQ38" s="663"/>
      <c r="AR38" s="663"/>
      <c r="AS38" s="663"/>
      <c r="AT38" s="663"/>
      <c r="AU38" s="663"/>
      <c r="AV38" s="663"/>
      <c r="AW38" s="663"/>
      <c r="AX38" s="663"/>
      <c r="AY38" s="663"/>
      <c r="AZ38" s="663"/>
    </row>
    <row r="39" spans="1:52" x14ac:dyDescent="0.3">
      <c r="S39" s="344" t="s">
        <v>1556</v>
      </c>
      <c r="T39" s="345">
        <v>8.6</v>
      </c>
      <c r="AA39" s="6"/>
      <c r="AF39" s="663"/>
      <c r="AG39" s="663"/>
      <c r="AH39" s="663"/>
      <c r="AI39" s="668"/>
      <c r="AJ39" s="668"/>
      <c r="AK39" s="663"/>
      <c r="AL39" s="663"/>
      <c r="AM39" s="663"/>
      <c r="AN39" s="663"/>
      <c r="AO39" s="663"/>
      <c r="AP39" s="663"/>
      <c r="AQ39" s="663"/>
      <c r="AR39" s="663"/>
      <c r="AS39" s="663"/>
      <c r="AT39" s="663"/>
      <c r="AU39" s="663"/>
      <c r="AV39" s="663"/>
      <c r="AW39" s="663"/>
      <c r="AX39" s="663"/>
      <c r="AY39" s="663"/>
      <c r="AZ39" s="663"/>
    </row>
    <row r="40" spans="1:52" x14ac:dyDescent="0.3">
      <c r="S40" s="344" t="s">
        <v>414</v>
      </c>
      <c r="T40" s="345">
        <v>39</v>
      </c>
      <c r="AA40" s="6"/>
      <c r="AF40" s="663"/>
      <c r="AG40" s="663"/>
      <c r="AH40" s="663"/>
      <c r="AI40" s="668"/>
      <c r="AJ40" s="668"/>
      <c r="AK40" s="663"/>
      <c r="AL40" s="663"/>
      <c r="AM40" s="663"/>
      <c r="AN40" s="663"/>
      <c r="AO40" s="663"/>
      <c r="AP40" s="663"/>
      <c r="AQ40" s="663"/>
      <c r="AR40" s="663"/>
      <c r="AS40" s="663"/>
      <c r="AT40" s="663"/>
      <c r="AU40" s="663"/>
      <c r="AV40" s="663"/>
      <c r="AW40" s="663"/>
      <c r="AX40" s="663"/>
      <c r="AY40" s="663"/>
      <c r="AZ40" s="663"/>
    </row>
    <row r="41" spans="1:52" x14ac:dyDescent="0.3">
      <c r="S41" s="344" t="s">
        <v>415</v>
      </c>
      <c r="T41" s="345">
        <v>1.7</v>
      </c>
      <c r="AA41" s="6"/>
      <c r="AF41" s="663"/>
      <c r="AG41" s="663"/>
      <c r="AH41" s="663"/>
      <c r="AI41" s="668"/>
      <c r="AJ41" s="668"/>
      <c r="AK41" s="663"/>
      <c r="AL41" s="663"/>
      <c r="AM41" s="663"/>
      <c r="AN41" s="663"/>
      <c r="AO41" s="663"/>
      <c r="AP41" s="663"/>
      <c r="AQ41" s="663"/>
      <c r="AR41" s="663"/>
      <c r="AS41" s="663"/>
      <c r="AT41" s="663"/>
      <c r="AU41" s="663"/>
      <c r="AV41" s="663"/>
      <c r="AW41" s="663"/>
      <c r="AX41" s="663"/>
      <c r="AY41" s="663"/>
      <c r="AZ41" s="663"/>
    </row>
    <row r="42" spans="1:52" x14ac:dyDescent="0.3">
      <c r="S42" s="344" t="s">
        <v>416</v>
      </c>
      <c r="T42" s="345">
        <v>4.7</v>
      </c>
      <c r="AA42" s="6"/>
      <c r="AF42" s="663"/>
      <c r="AG42" s="663"/>
      <c r="AH42" s="663"/>
      <c r="AI42" s="663"/>
      <c r="AJ42" s="663"/>
      <c r="AK42" s="663"/>
      <c r="AL42" s="663"/>
      <c r="AM42" s="663"/>
      <c r="AN42" s="663"/>
      <c r="AO42" s="663"/>
      <c r="AP42" s="663"/>
      <c r="AQ42" s="663"/>
      <c r="AR42" s="663"/>
      <c r="AS42" s="663"/>
      <c r="AT42" s="663"/>
      <c r="AU42" s="663"/>
      <c r="AV42" s="663"/>
      <c r="AW42" s="663"/>
      <c r="AX42" s="663"/>
      <c r="AY42" s="663"/>
      <c r="AZ42" s="663"/>
    </row>
    <row r="43" spans="1:52" x14ac:dyDescent="0.3">
      <c r="S43" s="344" t="s">
        <v>417</v>
      </c>
      <c r="T43" s="345">
        <v>8.6999999999999993</v>
      </c>
      <c r="AA43" s="6"/>
      <c r="AF43" s="663"/>
      <c r="AG43" s="663"/>
      <c r="AH43" s="663"/>
      <c r="AI43" s="663"/>
      <c r="AJ43" s="663"/>
      <c r="AK43" s="663"/>
      <c r="AL43" s="663"/>
      <c r="AM43" s="663"/>
      <c r="AN43" s="663"/>
      <c r="AO43" s="663"/>
      <c r="AP43" s="663"/>
      <c r="AQ43" s="663"/>
      <c r="AR43" s="663"/>
      <c r="AS43" s="663"/>
      <c r="AT43" s="663"/>
      <c r="AU43" s="663"/>
      <c r="AV43" s="663"/>
      <c r="AW43" s="663"/>
      <c r="AX43" s="663"/>
      <c r="AY43" s="663"/>
      <c r="AZ43" s="663"/>
    </row>
    <row r="44" spans="1:52" x14ac:dyDescent="0.3">
      <c r="S44" s="344" t="s">
        <v>418</v>
      </c>
      <c r="T44" s="345">
        <v>2.9</v>
      </c>
      <c r="AA44" s="6"/>
      <c r="AF44" s="663"/>
      <c r="AG44" s="663"/>
      <c r="AH44" s="663"/>
      <c r="AI44" s="663"/>
      <c r="AJ44" s="663"/>
      <c r="AK44" s="663"/>
      <c r="AL44" s="663"/>
      <c r="AM44" s="663"/>
      <c r="AN44" s="663"/>
      <c r="AO44" s="663"/>
      <c r="AP44" s="663"/>
      <c r="AQ44" s="663"/>
      <c r="AR44" s="663"/>
      <c r="AS44" s="663"/>
      <c r="AT44" s="663"/>
      <c r="AU44" s="663"/>
      <c r="AV44" s="663"/>
      <c r="AW44" s="663"/>
      <c r="AX44" s="663"/>
      <c r="AY44" s="663"/>
      <c r="AZ44" s="663"/>
    </row>
    <row r="45" spans="1:52" x14ac:dyDescent="0.3">
      <c r="AF45" s="663"/>
      <c r="AG45" s="663"/>
      <c r="AH45" s="663"/>
      <c r="AI45" s="663"/>
      <c r="AJ45" s="663"/>
      <c r="AK45" s="663"/>
      <c r="AL45" s="663"/>
      <c r="AM45" s="663"/>
      <c r="AN45" s="663"/>
      <c r="AO45" s="663"/>
      <c r="AP45" s="663"/>
      <c r="AQ45" s="663"/>
      <c r="AR45" s="663"/>
      <c r="AS45" s="663"/>
      <c r="AT45" s="663"/>
      <c r="AU45" s="663"/>
      <c r="AV45" s="663"/>
      <c r="AW45" s="663"/>
      <c r="AX45" s="663"/>
      <c r="AY45" s="663"/>
      <c r="AZ45" s="663"/>
    </row>
    <row r="46" spans="1:52" x14ac:dyDescent="0.3">
      <c r="AF46" s="663"/>
      <c r="AG46" s="663"/>
      <c r="AH46" s="663"/>
      <c r="AI46" s="663"/>
      <c r="AJ46" s="663"/>
      <c r="AK46" s="663"/>
      <c r="AL46" s="663"/>
      <c r="AM46" s="663"/>
      <c r="AN46" s="663"/>
      <c r="AO46" s="663"/>
      <c r="AP46" s="663"/>
      <c r="AQ46" s="663"/>
      <c r="AR46" s="663"/>
      <c r="AS46" s="663"/>
      <c r="AT46" s="663"/>
      <c r="AU46" s="663"/>
      <c r="AV46" s="663"/>
      <c r="AW46" s="663"/>
      <c r="AX46" s="663"/>
      <c r="AY46" s="663"/>
      <c r="AZ46" s="663"/>
    </row>
    <row r="47" spans="1:52" x14ac:dyDescent="0.3">
      <c r="AF47" s="663"/>
      <c r="AG47" s="663"/>
      <c r="AH47" s="663"/>
      <c r="AI47" s="663"/>
      <c r="AJ47" s="663"/>
      <c r="AK47" s="663"/>
      <c r="AL47" s="663"/>
      <c r="AM47" s="663"/>
      <c r="AN47" s="663"/>
      <c r="AO47" s="663"/>
      <c r="AP47" s="663"/>
      <c r="AQ47" s="663"/>
      <c r="AR47" s="663"/>
      <c r="AS47" s="663"/>
      <c r="AT47" s="663"/>
      <c r="AU47" s="663"/>
      <c r="AV47" s="663"/>
      <c r="AW47" s="663"/>
      <c r="AX47" s="663"/>
      <c r="AY47" s="663"/>
      <c r="AZ47" s="663"/>
    </row>
    <row r="48" spans="1:52" x14ac:dyDescent="0.3">
      <c r="AF48" s="663"/>
      <c r="AG48" s="663"/>
      <c r="AH48" s="663"/>
      <c r="AI48" s="663"/>
      <c r="AJ48" s="663"/>
      <c r="AK48" s="663"/>
      <c r="AL48" s="663"/>
      <c r="AM48" s="663"/>
      <c r="AN48" s="663"/>
      <c r="AO48" s="663"/>
      <c r="AP48" s="663"/>
      <c r="AQ48" s="663"/>
      <c r="AR48" s="663"/>
      <c r="AS48" s="663"/>
      <c r="AT48" s="663"/>
      <c r="AU48" s="663"/>
      <c r="AV48" s="663"/>
      <c r="AW48" s="663"/>
      <c r="AX48" s="663"/>
      <c r="AY48" s="663"/>
      <c r="AZ48" s="663"/>
    </row>
    <row r="55" spans="1:27" x14ac:dyDescent="0.3">
      <c r="B55" s="342" t="s">
        <v>1557</v>
      </c>
    </row>
    <row r="56" spans="1:27" s="346" customFormat="1" x14ac:dyDescent="0.3">
      <c r="A56" s="665"/>
      <c r="E56" s="335"/>
      <c r="F56" s="335"/>
      <c r="G56" s="335"/>
      <c r="H56" s="335"/>
      <c r="I56" s="335"/>
      <c r="J56" s="335"/>
      <c r="K56" s="335"/>
      <c r="L56" s="335"/>
      <c r="M56" s="335"/>
      <c r="N56" s="335"/>
      <c r="O56" s="335"/>
      <c r="P56" s="335"/>
      <c r="Q56" s="335"/>
      <c r="R56" s="335"/>
      <c r="S56" s="335"/>
      <c r="T56" s="335"/>
      <c r="U56" s="335"/>
    </row>
    <row r="57" spans="1:27" x14ac:dyDescent="0.3">
      <c r="B57" s="334" t="s">
        <v>2098</v>
      </c>
    </row>
    <row r="58" spans="1:27" ht="49.5" x14ac:dyDescent="0.3">
      <c r="S58" s="347"/>
      <c r="T58" s="670" t="s">
        <v>412</v>
      </c>
      <c r="U58" s="670" t="s">
        <v>413</v>
      </c>
      <c r="V58" s="670" t="s">
        <v>414</v>
      </c>
      <c r="W58" s="670" t="s">
        <v>416</v>
      </c>
      <c r="X58" s="670" t="s">
        <v>421</v>
      </c>
      <c r="Y58" s="670" t="s">
        <v>418</v>
      </c>
      <c r="Z58" s="670" t="s">
        <v>422</v>
      </c>
      <c r="AA58" s="670" t="s">
        <v>423</v>
      </c>
    </row>
    <row r="59" spans="1:27" x14ac:dyDescent="0.3">
      <c r="S59" s="344" t="s">
        <v>380</v>
      </c>
      <c r="T59" s="671" t="s">
        <v>376</v>
      </c>
      <c r="U59" s="671" t="s">
        <v>376</v>
      </c>
      <c r="V59" s="671" t="s">
        <v>376</v>
      </c>
      <c r="W59" s="671" t="s">
        <v>376</v>
      </c>
      <c r="X59" s="671" t="s">
        <v>376</v>
      </c>
      <c r="Y59" s="671" t="s">
        <v>376</v>
      </c>
      <c r="Z59" s="671" t="s">
        <v>376</v>
      </c>
      <c r="AA59" s="671" t="s">
        <v>376</v>
      </c>
    </row>
    <row r="60" spans="1:27" x14ac:dyDescent="0.3">
      <c r="S60" s="344" t="s">
        <v>424</v>
      </c>
      <c r="T60" s="671" t="s">
        <v>376</v>
      </c>
      <c r="U60" s="671" t="s">
        <v>376</v>
      </c>
      <c r="V60" s="671" t="s">
        <v>376</v>
      </c>
      <c r="W60" s="671" t="s">
        <v>376</v>
      </c>
      <c r="X60" s="671" t="s">
        <v>376</v>
      </c>
      <c r="Y60" s="671" t="s">
        <v>376</v>
      </c>
      <c r="Z60" s="671" t="s">
        <v>376</v>
      </c>
      <c r="AA60" s="671" t="s">
        <v>376</v>
      </c>
    </row>
    <row r="61" spans="1:27" x14ac:dyDescent="0.3">
      <c r="S61" s="344" t="s">
        <v>381</v>
      </c>
      <c r="T61" s="671" t="s">
        <v>376</v>
      </c>
      <c r="U61" s="671" t="s">
        <v>376</v>
      </c>
      <c r="V61" s="671" t="s">
        <v>376</v>
      </c>
      <c r="W61" s="671" t="s">
        <v>376</v>
      </c>
      <c r="X61" s="671" t="s">
        <v>376</v>
      </c>
      <c r="Y61" s="671" t="s">
        <v>376</v>
      </c>
      <c r="Z61" s="671" t="s">
        <v>376</v>
      </c>
      <c r="AA61" s="671" t="s">
        <v>376</v>
      </c>
    </row>
    <row r="62" spans="1:27" x14ac:dyDescent="0.3">
      <c r="S62" s="344" t="s">
        <v>382</v>
      </c>
      <c r="T62" s="671">
        <v>28.02</v>
      </c>
      <c r="U62" s="671">
        <v>7.76</v>
      </c>
      <c r="V62" s="671">
        <v>33.51</v>
      </c>
      <c r="W62" s="671">
        <v>6.27</v>
      </c>
      <c r="X62" s="671">
        <v>7.02</v>
      </c>
      <c r="Y62" s="671">
        <v>10.210000000000001</v>
      </c>
      <c r="Z62" s="671">
        <v>0.77</v>
      </c>
      <c r="AA62" s="671">
        <v>2.23</v>
      </c>
    </row>
    <row r="63" spans="1:27" x14ac:dyDescent="0.3">
      <c r="S63" s="344" t="s">
        <v>383</v>
      </c>
      <c r="T63" s="671">
        <v>26.02</v>
      </c>
      <c r="U63" s="671">
        <v>7.35</v>
      </c>
      <c r="V63" s="671">
        <v>43.44</v>
      </c>
      <c r="W63" s="671">
        <v>5.32</v>
      </c>
      <c r="X63" s="671">
        <v>10.63</v>
      </c>
      <c r="Y63" s="671">
        <v>2.82</v>
      </c>
      <c r="Z63" s="671">
        <v>0</v>
      </c>
      <c r="AA63" s="671">
        <v>1.54</v>
      </c>
    </row>
    <row r="64" spans="1:27" x14ac:dyDescent="0.3">
      <c r="S64" s="344" t="s">
        <v>384</v>
      </c>
      <c r="T64" s="671">
        <v>30.78</v>
      </c>
      <c r="U64" s="671">
        <v>6.41</v>
      </c>
      <c r="V64" s="671">
        <v>42.62</v>
      </c>
      <c r="W64" s="671">
        <v>3.33</v>
      </c>
      <c r="X64" s="671">
        <v>8.52</v>
      </c>
      <c r="Y64" s="671">
        <v>2.61</v>
      </c>
      <c r="Z64" s="671">
        <v>1.42</v>
      </c>
      <c r="AA64" s="671">
        <v>1.46</v>
      </c>
    </row>
    <row r="65" spans="2:27" x14ac:dyDescent="0.3">
      <c r="S65" s="344" t="s">
        <v>385</v>
      </c>
      <c r="T65" s="671">
        <v>19.45</v>
      </c>
      <c r="U65" s="671">
        <v>12.56</v>
      </c>
      <c r="V65" s="671">
        <v>35.82</v>
      </c>
      <c r="W65" s="671">
        <v>6.33</v>
      </c>
      <c r="X65" s="671">
        <v>10.76</v>
      </c>
      <c r="Y65" s="671">
        <v>4.7</v>
      </c>
      <c r="Z65" s="671">
        <v>2.1800000000000002</v>
      </c>
      <c r="AA65" s="671">
        <v>4.54</v>
      </c>
    </row>
    <row r="66" spans="2:27" x14ac:dyDescent="0.3">
      <c r="S66" s="340" t="s">
        <v>386</v>
      </c>
      <c r="T66" s="671">
        <v>33.22</v>
      </c>
      <c r="U66" s="671">
        <v>7.8</v>
      </c>
      <c r="V66" s="671">
        <v>31.14</v>
      </c>
      <c r="W66" s="671">
        <v>6.3</v>
      </c>
      <c r="X66" s="671">
        <v>10.86</v>
      </c>
      <c r="Y66" s="671">
        <v>3.51</v>
      </c>
      <c r="Z66" s="671">
        <v>1.9</v>
      </c>
      <c r="AA66" s="671">
        <v>1</v>
      </c>
    </row>
    <row r="67" spans="2:27" x14ac:dyDescent="0.3">
      <c r="S67" s="344" t="s">
        <v>387</v>
      </c>
      <c r="T67" s="671">
        <v>28.18</v>
      </c>
      <c r="U67" s="671">
        <v>11.27</v>
      </c>
      <c r="V67" s="671">
        <v>43</v>
      </c>
      <c r="W67" s="671">
        <v>0.37</v>
      </c>
      <c r="X67" s="671">
        <v>12.61</v>
      </c>
      <c r="Y67" s="671">
        <v>2.68</v>
      </c>
      <c r="Z67" s="671">
        <v>0.16</v>
      </c>
      <c r="AA67" s="671">
        <v>0.55000000000000004</v>
      </c>
    </row>
    <row r="68" spans="2:27" x14ac:dyDescent="0.3">
      <c r="S68" s="344" t="s">
        <v>388</v>
      </c>
      <c r="T68" s="671">
        <v>30.54</v>
      </c>
      <c r="U68" s="671">
        <v>5.37</v>
      </c>
      <c r="V68" s="671">
        <v>28.71</v>
      </c>
      <c r="W68" s="671">
        <v>1.97</v>
      </c>
      <c r="X68" s="671">
        <v>11.59</v>
      </c>
      <c r="Y68" s="671">
        <v>11.41</v>
      </c>
      <c r="Z68" s="671">
        <v>3.05</v>
      </c>
      <c r="AA68" s="671">
        <v>0.73</v>
      </c>
    </row>
    <row r="69" spans="2:27" x14ac:dyDescent="0.3">
      <c r="S69" s="340" t="s">
        <v>389</v>
      </c>
      <c r="T69" s="671">
        <v>19.3</v>
      </c>
      <c r="U69" s="671">
        <v>6.28</v>
      </c>
      <c r="V69" s="671">
        <v>54.45</v>
      </c>
      <c r="W69" s="671">
        <v>10.119999999999999</v>
      </c>
      <c r="X69" s="671">
        <v>4.05</v>
      </c>
      <c r="Y69" s="671">
        <v>3.91</v>
      </c>
      <c r="Z69" s="671">
        <v>0.11</v>
      </c>
      <c r="AA69" s="671">
        <v>0.48</v>
      </c>
    </row>
    <row r="70" spans="2:27" x14ac:dyDescent="0.3">
      <c r="S70" s="340" t="s">
        <v>390</v>
      </c>
      <c r="T70" s="671">
        <v>26.85</v>
      </c>
      <c r="U70" s="671">
        <v>7.03</v>
      </c>
      <c r="V70" s="671">
        <v>39.229999999999997</v>
      </c>
      <c r="W70" s="671">
        <v>9.65</v>
      </c>
      <c r="X70" s="671">
        <v>5.19</v>
      </c>
      <c r="Y70" s="671">
        <v>8.7899999999999991</v>
      </c>
      <c r="Z70" s="671">
        <v>0.41</v>
      </c>
      <c r="AA70" s="671">
        <v>1.01</v>
      </c>
    </row>
    <row r="71" spans="2:27" x14ac:dyDescent="0.3">
      <c r="S71" s="340" t="s">
        <v>391</v>
      </c>
      <c r="T71" s="671">
        <v>26.88</v>
      </c>
      <c r="U71" s="671">
        <v>6.01</v>
      </c>
      <c r="V71" s="671">
        <v>37.78</v>
      </c>
      <c r="W71" s="671">
        <v>5.14</v>
      </c>
      <c r="X71" s="671">
        <v>7.27</v>
      </c>
      <c r="Y71" s="671">
        <v>5.85</v>
      </c>
      <c r="Z71" s="671">
        <v>2.4300000000000002</v>
      </c>
      <c r="AA71" s="671">
        <v>2.78</v>
      </c>
    </row>
    <row r="72" spans="2:27" x14ac:dyDescent="0.3">
      <c r="S72" s="340" t="s">
        <v>392</v>
      </c>
      <c r="T72" s="671">
        <v>32.94</v>
      </c>
      <c r="U72" s="671">
        <v>11.96</v>
      </c>
      <c r="V72" s="671">
        <v>33.520000000000003</v>
      </c>
      <c r="W72" s="671">
        <v>9.4600000000000009</v>
      </c>
      <c r="X72" s="671">
        <v>6.98</v>
      </c>
      <c r="Y72" s="671">
        <v>2.3199999999999998</v>
      </c>
      <c r="Z72" s="671">
        <v>0.11</v>
      </c>
      <c r="AA72" s="671">
        <v>0.95</v>
      </c>
    </row>
    <row r="73" spans="2:27" x14ac:dyDescent="0.3">
      <c r="S73" s="340" t="s">
        <v>393</v>
      </c>
      <c r="T73" s="671">
        <v>22.23</v>
      </c>
      <c r="U73" s="671">
        <v>5.62</v>
      </c>
      <c r="V73" s="671">
        <v>47.36</v>
      </c>
      <c r="W73" s="671">
        <v>8.91</v>
      </c>
      <c r="X73" s="671">
        <v>5.75</v>
      </c>
      <c r="Y73" s="671">
        <v>5.7</v>
      </c>
      <c r="Z73" s="671">
        <v>0.12</v>
      </c>
      <c r="AA73" s="671">
        <v>0.76</v>
      </c>
    </row>
    <row r="74" spans="2:27" x14ac:dyDescent="0.3">
      <c r="S74" s="340" t="s">
        <v>394</v>
      </c>
      <c r="T74" s="671">
        <v>21.75</v>
      </c>
      <c r="U74" s="671">
        <v>3.23</v>
      </c>
      <c r="V74" s="671">
        <v>46.96</v>
      </c>
      <c r="W74" s="671">
        <v>6.75</v>
      </c>
      <c r="X74" s="671">
        <v>6.04</v>
      </c>
      <c r="Y74" s="671">
        <v>5.57</v>
      </c>
      <c r="Z74" s="671">
        <v>1.67</v>
      </c>
      <c r="AA74" s="671">
        <v>5.84</v>
      </c>
    </row>
    <row r="75" spans="2:27" x14ac:dyDescent="0.3">
      <c r="S75" s="340" t="s">
        <v>395</v>
      </c>
      <c r="T75" s="671">
        <v>24.21</v>
      </c>
      <c r="U75" s="671">
        <v>9.17</v>
      </c>
      <c r="V75" s="671">
        <v>48.23</v>
      </c>
      <c r="W75" s="671">
        <v>1.24</v>
      </c>
      <c r="X75" s="671">
        <v>10.5</v>
      </c>
      <c r="Y75" s="671">
        <v>3.89</v>
      </c>
      <c r="Z75" s="671">
        <v>0.57999999999999996</v>
      </c>
      <c r="AA75" s="671">
        <v>0.72</v>
      </c>
    </row>
    <row r="76" spans="2:27" x14ac:dyDescent="0.3">
      <c r="B76" s="342" t="s">
        <v>2099</v>
      </c>
      <c r="S76" s="340" t="s">
        <v>396</v>
      </c>
      <c r="T76" s="671">
        <v>28.86</v>
      </c>
      <c r="U76" s="671">
        <v>8.7200000000000006</v>
      </c>
      <c r="V76" s="671">
        <v>42.17</v>
      </c>
      <c r="W76" s="671">
        <v>2.79</v>
      </c>
      <c r="X76" s="671">
        <v>7.15</v>
      </c>
      <c r="Y76" s="671">
        <v>3.26</v>
      </c>
      <c r="Z76" s="671">
        <v>0.05</v>
      </c>
      <c r="AA76" s="671">
        <v>2.11</v>
      </c>
    </row>
    <row r="77" spans="2:27" x14ac:dyDescent="0.3">
      <c r="B77" s="342" t="s">
        <v>427</v>
      </c>
      <c r="S77" s="340" t="s">
        <v>397</v>
      </c>
      <c r="T77" s="671">
        <v>24.3</v>
      </c>
      <c r="U77" s="671">
        <v>10.88</v>
      </c>
      <c r="V77" s="671">
        <v>30.19</v>
      </c>
      <c r="W77" s="671">
        <v>7.73</v>
      </c>
      <c r="X77" s="671">
        <v>15.25</v>
      </c>
      <c r="Y77" s="671">
        <v>6.49</v>
      </c>
      <c r="Z77" s="671">
        <v>1.4</v>
      </c>
      <c r="AA77" s="671">
        <v>2.23</v>
      </c>
    </row>
    <row r="78" spans="2:27" x14ac:dyDescent="0.3">
      <c r="S78" s="340" t="s">
        <v>398</v>
      </c>
      <c r="T78" s="671">
        <v>27.83</v>
      </c>
      <c r="U78" s="671">
        <v>6.79</v>
      </c>
      <c r="V78" s="671">
        <v>43.1</v>
      </c>
      <c r="W78" s="671">
        <v>5.45</v>
      </c>
      <c r="X78" s="671">
        <v>11.88</v>
      </c>
      <c r="Y78" s="671">
        <v>1.58</v>
      </c>
      <c r="Z78" s="671">
        <v>1.45</v>
      </c>
      <c r="AA78" s="671">
        <v>0.59</v>
      </c>
    </row>
    <row r="79" spans="2:27" x14ac:dyDescent="0.3">
      <c r="S79" s="340" t="s">
        <v>399</v>
      </c>
      <c r="T79" s="671">
        <v>32.520000000000003</v>
      </c>
      <c r="U79" s="671">
        <v>3.69</v>
      </c>
      <c r="V79" s="671">
        <v>42.48</v>
      </c>
      <c r="W79" s="671">
        <v>8.23</v>
      </c>
      <c r="X79" s="671">
        <v>6.64</v>
      </c>
      <c r="Y79" s="671">
        <v>2.94</v>
      </c>
      <c r="Z79" s="671">
        <v>1.27</v>
      </c>
      <c r="AA79" s="671">
        <v>1.19</v>
      </c>
    </row>
    <row r="80" spans="2:27" x14ac:dyDescent="0.3">
      <c r="S80" s="340" t="s">
        <v>400</v>
      </c>
      <c r="T80" s="671">
        <v>31.07</v>
      </c>
      <c r="U80" s="671">
        <v>8.9499999999999993</v>
      </c>
      <c r="V80" s="671">
        <v>36.130000000000003</v>
      </c>
      <c r="W80" s="671">
        <v>3.81</v>
      </c>
      <c r="X80" s="671">
        <v>3.64</v>
      </c>
      <c r="Y80" s="671">
        <v>4.91</v>
      </c>
      <c r="Z80" s="671">
        <v>1.51</v>
      </c>
      <c r="AA80" s="671">
        <v>4.1399999999999997</v>
      </c>
    </row>
    <row r="81" spans="1:27" x14ac:dyDescent="0.3">
      <c r="S81" s="340" t="s">
        <v>401</v>
      </c>
      <c r="T81" s="671">
        <v>24.7</v>
      </c>
      <c r="U81" s="671">
        <v>6.47</v>
      </c>
      <c r="V81" s="671">
        <v>43.29</v>
      </c>
      <c r="W81" s="671">
        <v>5.85</v>
      </c>
      <c r="X81" s="671">
        <v>9.33</v>
      </c>
      <c r="Y81" s="671">
        <v>5.5</v>
      </c>
      <c r="Z81" s="671">
        <v>0.4</v>
      </c>
      <c r="AA81" s="671">
        <v>1.88</v>
      </c>
    </row>
    <row r="82" spans="1:27" x14ac:dyDescent="0.3">
      <c r="S82" s="340" t="s">
        <v>402</v>
      </c>
      <c r="T82" s="671" t="s">
        <v>376</v>
      </c>
      <c r="U82" s="671" t="s">
        <v>376</v>
      </c>
      <c r="V82" s="671" t="s">
        <v>376</v>
      </c>
      <c r="W82" s="671" t="s">
        <v>376</v>
      </c>
      <c r="X82" s="671" t="s">
        <v>376</v>
      </c>
      <c r="Y82" s="671" t="s">
        <v>376</v>
      </c>
      <c r="Z82" s="671" t="s">
        <v>376</v>
      </c>
      <c r="AA82" s="671" t="s">
        <v>376</v>
      </c>
    </row>
    <row r="83" spans="1:27" x14ac:dyDescent="0.3">
      <c r="S83" s="340" t="s">
        <v>403</v>
      </c>
      <c r="T83" s="671">
        <v>23.35</v>
      </c>
      <c r="U83" s="671">
        <v>7.06</v>
      </c>
      <c r="V83" s="671">
        <v>48.75</v>
      </c>
      <c r="W83" s="671">
        <v>7.29</v>
      </c>
      <c r="X83" s="671">
        <v>4.51</v>
      </c>
      <c r="Y83" s="671">
        <v>4.4000000000000004</v>
      </c>
      <c r="Z83" s="671">
        <v>0.01</v>
      </c>
      <c r="AA83" s="671">
        <v>0.81</v>
      </c>
    </row>
    <row r="84" spans="1:27" x14ac:dyDescent="0.3">
      <c r="S84" s="340" t="s">
        <v>404</v>
      </c>
      <c r="T84" s="671">
        <v>25.97</v>
      </c>
      <c r="U84" s="671">
        <v>7.28</v>
      </c>
      <c r="V84" s="671">
        <v>49.41</v>
      </c>
      <c r="W84" s="671">
        <v>4.5599999999999996</v>
      </c>
      <c r="X84" s="671">
        <v>8.61</v>
      </c>
      <c r="Y84" s="671">
        <v>0.72</v>
      </c>
      <c r="Z84" s="671">
        <v>0.11</v>
      </c>
      <c r="AA84" s="671">
        <v>1.1100000000000001</v>
      </c>
    </row>
    <row r="85" spans="1:27" x14ac:dyDescent="0.3">
      <c r="A85" s="665"/>
      <c r="K85" s="346"/>
      <c r="L85" s="346"/>
      <c r="M85" s="346"/>
      <c r="N85" s="346"/>
      <c r="O85" s="346"/>
      <c r="P85" s="346"/>
      <c r="Q85" s="346"/>
      <c r="R85" s="346"/>
      <c r="S85" s="340" t="s">
        <v>405</v>
      </c>
      <c r="T85" s="671">
        <v>31.79</v>
      </c>
      <c r="U85" s="671">
        <v>5.64</v>
      </c>
      <c r="V85" s="671">
        <v>41.18</v>
      </c>
      <c r="W85" s="671">
        <v>6.29</v>
      </c>
      <c r="X85" s="671">
        <v>7.5</v>
      </c>
      <c r="Y85" s="671">
        <v>2.69</v>
      </c>
      <c r="Z85" s="671">
        <v>0.1</v>
      </c>
      <c r="AA85" s="671">
        <v>3.11</v>
      </c>
    </row>
    <row r="86" spans="1:27" x14ac:dyDescent="0.3">
      <c r="S86" s="340" t="s">
        <v>406</v>
      </c>
      <c r="T86" s="671">
        <v>30.42</v>
      </c>
      <c r="U86" s="671">
        <v>8.61</v>
      </c>
      <c r="V86" s="671">
        <v>39.71</v>
      </c>
      <c r="W86" s="671">
        <v>4.99</v>
      </c>
      <c r="X86" s="671">
        <v>8.9</v>
      </c>
      <c r="Y86" s="671">
        <v>2.83</v>
      </c>
      <c r="Z86" s="671">
        <v>0.23</v>
      </c>
      <c r="AA86" s="671">
        <v>1.7</v>
      </c>
    </row>
    <row r="87" spans="1:27" x14ac:dyDescent="0.3">
      <c r="S87" s="340" t="s">
        <v>407</v>
      </c>
      <c r="T87" s="671">
        <v>22.9</v>
      </c>
      <c r="U87" s="671">
        <v>10.18</v>
      </c>
      <c r="V87" s="671">
        <v>39.07</v>
      </c>
      <c r="W87" s="671">
        <v>2.65</v>
      </c>
      <c r="X87" s="671">
        <v>10.09</v>
      </c>
      <c r="Y87" s="671">
        <v>8.39</v>
      </c>
      <c r="Z87" s="671">
        <v>2.19</v>
      </c>
      <c r="AA87" s="671">
        <v>2.79</v>
      </c>
    </row>
    <row r="88" spans="1:27" x14ac:dyDescent="0.3">
      <c r="S88" s="340" t="s">
        <v>408</v>
      </c>
      <c r="T88" s="671">
        <v>25.72</v>
      </c>
      <c r="U88" s="671">
        <v>11.44</v>
      </c>
      <c r="V88" s="671">
        <v>41.09</v>
      </c>
      <c r="W88" s="671">
        <v>1.1499999999999999</v>
      </c>
      <c r="X88" s="671">
        <v>10.25</v>
      </c>
      <c r="Y88" s="671">
        <v>3.6</v>
      </c>
      <c r="Z88" s="671">
        <v>1.52</v>
      </c>
      <c r="AA88" s="671">
        <v>3.25</v>
      </c>
    </row>
    <row r="89" spans="1:27" x14ac:dyDescent="0.3">
      <c r="S89" s="340" t="s">
        <v>409</v>
      </c>
      <c r="T89" s="671">
        <v>34.590000000000003</v>
      </c>
      <c r="U89" s="671">
        <v>5.91</v>
      </c>
      <c r="V89" s="671">
        <v>40.6</v>
      </c>
      <c r="W89" s="671">
        <v>0.3</v>
      </c>
      <c r="X89" s="671">
        <v>9.57</v>
      </c>
      <c r="Y89" s="671">
        <v>1.36</v>
      </c>
      <c r="Z89" s="671">
        <v>4.71</v>
      </c>
      <c r="AA89" s="671">
        <v>2.2000000000000002</v>
      </c>
    </row>
    <row r="90" spans="1:27" x14ac:dyDescent="0.3">
      <c r="A90" s="658"/>
      <c r="B90" s="4"/>
      <c r="C90" s="4"/>
      <c r="D90" s="4"/>
      <c r="E90" s="4"/>
      <c r="F90" s="4"/>
      <c r="G90" s="4"/>
      <c r="H90" s="4"/>
      <c r="I90" s="4"/>
      <c r="J90" s="4"/>
      <c r="K90" s="4"/>
      <c r="L90" s="4"/>
      <c r="M90" s="4"/>
      <c r="N90" s="4"/>
      <c r="O90" s="4"/>
      <c r="P90" s="4"/>
    </row>
    <row r="91" spans="1:27" x14ac:dyDescent="0.3">
      <c r="A91" s="658"/>
      <c r="B91" s="284" t="s">
        <v>2100</v>
      </c>
      <c r="C91" s="4"/>
      <c r="D91" s="4"/>
      <c r="E91" s="4"/>
      <c r="F91" s="4"/>
      <c r="G91" s="4"/>
      <c r="H91" s="4"/>
      <c r="I91" s="4"/>
      <c r="J91" s="4"/>
      <c r="K91" s="4"/>
      <c r="L91" s="4"/>
      <c r="M91" s="4"/>
      <c r="N91" s="4"/>
      <c r="O91" s="4"/>
      <c r="P91" s="4"/>
    </row>
    <row r="92" spans="1:27" ht="99" x14ac:dyDescent="0.3">
      <c r="A92" s="666"/>
      <c r="B92" s="290"/>
      <c r="C92" s="290"/>
      <c r="D92" s="290"/>
      <c r="E92" s="290"/>
      <c r="F92" s="290"/>
      <c r="G92" s="290"/>
      <c r="H92" s="290"/>
      <c r="I92" s="290"/>
      <c r="J92" s="290"/>
      <c r="K92" s="290"/>
      <c r="P92" s="290"/>
      <c r="R92" s="348"/>
      <c r="S92" s="349" t="s">
        <v>433</v>
      </c>
      <c r="T92" s="349" t="s">
        <v>434</v>
      </c>
      <c r="U92" s="349" t="s">
        <v>435</v>
      </c>
    </row>
    <row r="93" spans="1:27" x14ac:dyDescent="0.3">
      <c r="A93" s="658"/>
      <c r="B93" s="4"/>
      <c r="C93" s="4"/>
      <c r="D93" s="4"/>
      <c r="E93" s="4"/>
      <c r="F93" s="4"/>
      <c r="G93" s="4"/>
      <c r="H93" s="4"/>
      <c r="I93" s="4"/>
      <c r="J93" s="4"/>
      <c r="K93" s="4"/>
      <c r="P93" s="4"/>
      <c r="R93" s="296" t="s">
        <v>395</v>
      </c>
      <c r="S93" s="350">
        <v>14.26</v>
      </c>
      <c r="T93" s="350">
        <v>13.79</v>
      </c>
      <c r="U93" s="350">
        <v>5.63</v>
      </c>
    </row>
    <row r="94" spans="1:27" x14ac:dyDescent="0.3">
      <c r="A94" s="658"/>
      <c r="B94" s="4"/>
      <c r="C94" s="4"/>
      <c r="D94" s="4"/>
      <c r="E94" s="4"/>
      <c r="F94" s="4"/>
      <c r="G94" s="4"/>
      <c r="H94" s="4"/>
      <c r="I94" s="4"/>
      <c r="J94" s="4"/>
      <c r="K94" s="4"/>
      <c r="P94" s="4"/>
      <c r="R94" s="296" t="s">
        <v>396</v>
      </c>
      <c r="S94" s="350">
        <v>14.41</v>
      </c>
      <c r="T94" s="350">
        <v>14.2</v>
      </c>
      <c r="U94" s="350">
        <v>18.04</v>
      </c>
    </row>
    <row r="95" spans="1:27" x14ac:dyDescent="0.3">
      <c r="A95" s="658"/>
      <c r="B95" s="4"/>
      <c r="C95" s="4"/>
      <c r="D95" s="4"/>
      <c r="E95" s="4"/>
      <c r="F95" s="4"/>
      <c r="G95" s="4"/>
      <c r="H95" s="4"/>
      <c r="I95" s="4"/>
      <c r="J95" s="4"/>
      <c r="K95" s="4"/>
      <c r="P95" s="4"/>
      <c r="R95" s="296" t="s">
        <v>404</v>
      </c>
      <c r="S95" s="350">
        <v>14.44</v>
      </c>
      <c r="T95" s="350">
        <v>14.23</v>
      </c>
      <c r="U95" s="350">
        <v>2.59</v>
      </c>
    </row>
    <row r="96" spans="1:27" x14ac:dyDescent="0.3">
      <c r="A96" s="658"/>
      <c r="B96" s="4"/>
      <c r="C96" s="4"/>
      <c r="D96" s="4"/>
      <c r="E96" s="4"/>
      <c r="F96" s="4"/>
      <c r="G96" s="4"/>
      <c r="H96" s="4"/>
      <c r="I96" s="4"/>
      <c r="J96" s="4"/>
      <c r="K96" s="4"/>
      <c r="P96" s="4"/>
      <c r="R96" s="297" t="s">
        <v>387</v>
      </c>
      <c r="S96" s="350">
        <v>14.94</v>
      </c>
      <c r="T96" s="350">
        <v>14.61</v>
      </c>
      <c r="U96" s="350">
        <v>4.99</v>
      </c>
    </row>
    <row r="97" spans="1:21" x14ac:dyDescent="0.3">
      <c r="A97" s="658"/>
      <c r="B97" s="4"/>
      <c r="C97" s="4"/>
      <c r="D97" s="4"/>
      <c r="E97" s="4"/>
      <c r="F97" s="4"/>
      <c r="G97" s="4"/>
      <c r="H97" s="4"/>
      <c r="I97" s="4"/>
      <c r="J97" s="4"/>
      <c r="K97" s="4"/>
      <c r="P97" s="4"/>
      <c r="R97" s="297" t="s">
        <v>383</v>
      </c>
      <c r="S97" s="350">
        <v>17.93</v>
      </c>
      <c r="T97" s="350">
        <v>17.93</v>
      </c>
      <c r="U97" s="350">
        <v>7.9</v>
      </c>
    </row>
    <row r="98" spans="1:21" x14ac:dyDescent="0.3">
      <c r="A98" s="658"/>
      <c r="B98" s="4"/>
      <c r="C98" s="4"/>
      <c r="D98" s="4"/>
      <c r="E98" s="4"/>
      <c r="F98" s="4"/>
      <c r="G98" s="4"/>
      <c r="H98" s="4"/>
      <c r="I98" s="4"/>
      <c r="J98" s="4"/>
      <c r="K98" s="4"/>
      <c r="P98" s="4"/>
      <c r="R98" s="296" t="s">
        <v>406</v>
      </c>
      <c r="S98" s="350">
        <v>17.989999999999998</v>
      </c>
      <c r="T98" s="350">
        <v>17.940000000000001</v>
      </c>
      <c r="U98" s="350">
        <v>16.14</v>
      </c>
    </row>
    <row r="99" spans="1:21" x14ac:dyDescent="0.3">
      <c r="A99" s="658"/>
      <c r="B99" s="4"/>
      <c r="C99" s="4"/>
      <c r="D99" s="4"/>
      <c r="E99" s="4"/>
      <c r="F99" s="4"/>
      <c r="G99" s="4"/>
      <c r="H99" s="4"/>
      <c r="I99" s="4"/>
      <c r="J99" s="4"/>
      <c r="K99" s="4"/>
      <c r="P99" s="4"/>
      <c r="R99" s="296" t="s">
        <v>399</v>
      </c>
      <c r="S99" s="350">
        <v>18.079999999999998</v>
      </c>
      <c r="T99" s="350">
        <v>17.7</v>
      </c>
      <c r="U99" s="350">
        <v>4.07</v>
      </c>
    </row>
    <row r="100" spans="1:21" x14ac:dyDescent="0.3">
      <c r="A100" s="658"/>
      <c r="B100" s="4"/>
      <c r="C100" s="4"/>
      <c r="D100" s="4"/>
      <c r="E100" s="4"/>
      <c r="F100" s="4"/>
      <c r="G100" s="4"/>
      <c r="H100" s="4"/>
      <c r="I100" s="4"/>
      <c r="J100" s="4"/>
      <c r="K100" s="4"/>
      <c r="P100" s="4"/>
      <c r="R100" s="297" t="s">
        <v>384</v>
      </c>
      <c r="S100" s="350">
        <v>19.09</v>
      </c>
      <c r="T100" s="350">
        <v>19.010000000000002</v>
      </c>
      <c r="U100" s="350">
        <v>17.600000000000001</v>
      </c>
    </row>
    <row r="101" spans="1:21" x14ac:dyDescent="0.3">
      <c r="A101" s="658"/>
      <c r="B101" s="4"/>
      <c r="C101" s="4"/>
      <c r="D101" s="4"/>
      <c r="E101" s="4"/>
      <c r="F101" s="4"/>
      <c r="G101" s="4"/>
      <c r="H101" s="4"/>
      <c r="I101" s="4"/>
      <c r="J101" s="4"/>
      <c r="K101" s="4"/>
      <c r="P101" s="4"/>
      <c r="R101" s="297" t="s">
        <v>388</v>
      </c>
      <c r="S101" s="350">
        <v>19.34</v>
      </c>
      <c r="T101" s="350">
        <v>19.18</v>
      </c>
      <c r="U101" s="350">
        <v>6.14</v>
      </c>
    </row>
    <row r="102" spans="1:21" x14ac:dyDescent="0.3">
      <c r="A102" s="658"/>
      <c r="B102" s="4"/>
      <c r="C102" s="4"/>
      <c r="D102" s="4"/>
      <c r="E102" s="4"/>
      <c r="F102" s="4"/>
      <c r="G102" s="4"/>
      <c r="H102" s="4"/>
      <c r="I102" s="4"/>
      <c r="J102" s="4"/>
      <c r="K102" s="4"/>
      <c r="P102" s="4"/>
      <c r="R102" s="296" t="s">
        <v>398</v>
      </c>
      <c r="S102" s="350">
        <v>19.68</v>
      </c>
      <c r="T102" s="350">
        <v>19.48</v>
      </c>
      <c r="U102" s="350">
        <v>14.98</v>
      </c>
    </row>
    <row r="103" spans="1:21" x14ac:dyDescent="0.3">
      <c r="A103" s="658"/>
      <c r="B103" s="4"/>
      <c r="C103" s="4"/>
      <c r="D103" s="4"/>
      <c r="E103" s="4"/>
      <c r="F103" s="4"/>
      <c r="G103" s="4"/>
      <c r="H103" s="4"/>
      <c r="I103" s="4"/>
      <c r="J103" s="4"/>
      <c r="K103" s="4"/>
      <c r="P103" s="4"/>
      <c r="R103" s="296" t="s">
        <v>392</v>
      </c>
      <c r="S103" s="350">
        <v>21.01</v>
      </c>
      <c r="T103" s="350">
        <v>20.72</v>
      </c>
      <c r="U103" s="350">
        <v>2.52</v>
      </c>
    </row>
    <row r="104" spans="1:21" x14ac:dyDescent="0.3">
      <c r="A104" s="658"/>
      <c r="B104" s="4"/>
      <c r="C104" s="4"/>
      <c r="D104" s="4"/>
      <c r="E104" s="4"/>
      <c r="F104" s="4"/>
      <c r="G104" s="4"/>
      <c r="H104" s="4"/>
      <c r="I104" s="4"/>
      <c r="J104" s="4"/>
      <c r="K104" s="4"/>
      <c r="P104" s="4"/>
      <c r="R104" s="296" t="s">
        <v>394</v>
      </c>
      <c r="S104" s="350">
        <v>22.17</v>
      </c>
      <c r="T104" s="350">
        <v>20.99</v>
      </c>
      <c r="U104" s="350">
        <v>13.4</v>
      </c>
    </row>
    <row r="105" spans="1:21" x14ac:dyDescent="0.3">
      <c r="A105" s="658"/>
      <c r="B105" s="4"/>
      <c r="C105" s="4"/>
      <c r="D105" s="4"/>
      <c r="E105" s="4"/>
      <c r="F105" s="4"/>
      <c r="G105" s="4"/>
      <c r="H105" s="4"/>
      <c r="I105" s="4"/>
      <c r="J105" s="4"/>
      <c r="K105" s="4"/>
      <c r="P105" s="4"/>
      <c r="R105" s="296" t="s">
        <v>397</v>
      </c>
      <c r="S105" s="350">
        <v>22.38</v>
      </c>
      <c r="T105" s="350">
        <v>20.37</v>
      </c>
      <c r="U105" s="350">
        <v>15.36</v>
      </c>
    </row>
    <row r="106" spans="1:21" x14ac:dyDescent="0.3">
      <c r="A106" s="658"/>
      <c r="B106" s="4"/>
      <c r="C106" s="4"/>
      <c r="D106" s="4"/>
      <c r="E106" s="4"/>
      <c r="F106" s="4"/>
      <c r="G106" s="4"/>
      <c r="H106" s="4"/>
      <c r="I106" s="4"/>
      <c r="J106" s="4"/>
      <c r="K106" s="4"/>
      <c r="P106" s="4"/>
      <c r="R106" s="296" t="s">
        <v>405</v>
      </c>
      <c r="S106" s="350">
        <v>23.47</v>
      </c>
      <c r="T106" s="350">
        <v>23.17</v>
      </c>
      <c r="U106" s="350">
        <v>2.3199999999999998</v>
      </c>
    </row>
    <row r="107" spans="1:21" x14ac:dyDescent="0.3">
      <c r="A107" s="658"/>
      <c r="C107" s="4"/>
      <c r="D107" s="4"/>
      <c r="E107" s="4"/>
      <c r="F107" s="4"/>
      <c r="G107" s="4"/>
      <c r="H107" s="4"/>
      <c r="I107" s="4"/>
      <c r="J107" s="4"/>
      <c r="K107" s="4"/>
      <c r="P107" s="4"/>
      <c r="R107" s="296" t="s">
        <v>390</v>
      </c>
      <c r="S107" s="350">
        <v>24.91</v>
      </c>
      <c r="T107" s="350">
        <v>23.5</v>
      </c>
      <c r="U107" s="350">
        <v>9.9700000000000006</v>
      </c>
    </row>
    <row r="108" spans="1:21" x14ac:dyDescent="0.3">
      <c r="A108" s="658"/>
      <c r="B108" s="4"/>
      <c r="C108" s="4"/>
      <c r="D108" s="4"/>
      <c r="E108" s="4"/>
      <c r="F108" s="4"/>
      <c r="G108" s="4"/>
      <c r="H108" s="4"/>
      <c r="I108" s="4"/>
      <c r="J108" s="4"/>
      <c r="K108" s="4"/>
      <c r="P108" s="4"/>
      <c r="R108" s="296" t="s">
        <v>403</v>
      </c>
      <c r="S108" s="350">
        <v>25.48</v>
      </c>
      <c r="T108" s="350">
        <v>23.47</v>
      </c>
      <c r="U108" s="350">
        <v>12.85</v>
      </c>
    </row>
    <row r="109" spans="1:21" x14ac:dyDescent="0.3">
      <c r="A109" s="658"/>
      <c r="B109" s="300" t="s">
        <v>2101</v>
      </c>
      <c r="C109" s="4"/>
      <c r="D109" s="4"/>
      <c r="E109" s="4"/>
      <c r="F109" s="4"/>
      <c r="G109" s="4"/>
      <c r="H109" s="4"/>
      <c r="I109" s="4"/>
      <c r="J109" s="4"/>
      <c r="K109" s="4"/>
      <c r="P109" s="4"/>
      <c r="R109" s="296" t="s">
        <v>389</v>
      </c>
      <c r="S109" s="350">
        <v>25.5</v>
      </c>
      <c r="T109" s="350">
        <v>24</v>
      </c>
      <c r="U109" s="350">
        <v>7.93</v>
      </c>
    </row>
    <row r="110" spans="1:21" x14ac:dyDescent="0.3">
      <c r="A110" s="658"/>
      <c r="B110" s="4"/>
      <c r="C110" s="4"/>
      <c r="D110" s="4"/>
      <c r="E110" s="4"/>
      <c r="F110" s="4"/>
      <c r="G110" s="4"/>
      <c r="H110" s="4"/>
      <c r="I110" s="4"/>
      <c r="J110" s="4"/>
      <c r="K110" s="4"/>
      <c r="P110" s="4"/>
      <c r="R110" s="296" t="s">
        <v>409</v>
      </c>
      <c r="S110" s="350">
        <v>27.16</v>
      </c>
      <c r="T110" s="350">
        <v>26.18</v>
      </c>
      <c r="U110" s="350">
        <v>8.68</v>
      </c>
    </row>
    <row r="111" spans="1:21" x14ac:dyDescent="0.3">
      <c r="A111" s="658"/>
      <c r="B111" s="4"/>
      <c r="C111" s="4"/>
      <c r="D111" s="4"/>
      <c r="E111" s="4"/>
      <c r="F111" s="4"/>
      <c r="G111" s="4"/>
      <c r="H111" s="4"/>
      <c r="I111" s="4"/>
      <c r="J111" s="4"/>
      <c r="K111" s="4"/>
      <c r="P111" s="4"/>
      <c r="R111" s="296" t="s">
        <v>386</v>
      </c>
      <c r="S111" s="350">
        <v>27.79</v>
      </c>
      <c r="T111" s="350">
        <v>25.4</v>
      </c>
      <c r="U111" s="350">
        <v>16.850000000000001</v>
      </c>
    </row>
    <row r="112" spans="1:21" x14ac:dyDescent="0.3">
      <c r="A112" s="658"/>
      <c r="B112" s="4"/>
      <c r="C112" s="4"/>
      <c r="D112" s="4"/>
      <c r="E112" s="4"/>
      <c r="F112" s="4"/>
      <c r="G112" s="4"/>
      <c r="H112" s="4"/>
      <c r="I112" s="4"/>
      <c r="J112" s="4"/>
      <c r="K112" s="4"/>
      <c r="P112" s="4"/>
      <c r="R112" s="296" t="s">
        <v>393</v>
      </c>
      <c r="S112" s="350">
        <v>28.8</v>
      </c>
      <c r="T112" s="350">
        <v>25.27</v>
      </c>
      <c r="U112" s="350">
        <v>18.87</v>
      </c>
    </row>
    <row r="113" spans="1:21" x14ac:dyDescent="0.3">
      <c r="A113" s="658"/>
      <c r="B113" s="4"/>
      <c r="C113" s="4"/>
      <c r="D113" s="4"/>
      <c r="E113" s="4"/>
      <c r="F113" s="4"/>
      <c r="G113" s="4"/>
      <c r="H113" s="4"/>
      <c r="I113" s="4"/>
      <c r="J113" s="4"/>
      <c r="K113" s="4"/>
      <c r="P113" s="4"/>
      <c r="R113" s="296" t="s">
        <v>400</v>
      </c>
      <c r="S113" s="350">
        <v>28.93</v>
      </c>
      <c r="T113" s="350">
        <v>23.03</v>
      </c>
      <c r="U113" s="350">
        <v>34.19</v>
      </c>
    </row>
    <row r="114" spans="1:21" x14ac:dyDescent="0.3">
      <c r="A114" s="658"/>
      <c r="B114" s="4"/>
      <c r="C114" s="4"/>
      <c r="D114" s="4"/>
      <c r="E114" s="4"/>
      <c r="F114" s="4"/>
      <c r="G114" s="4"/>
      <c r="H114" s="4"/>
      <c r="I114" s="4"/>
      <c r="J114" s="4"/>
      <c r="K114" s="4"/>
      <c r="P114" s="4"/>
      <c r="R114" s="296" t="s">
        <v>408</v>
      </c>
      <c r="S114" s="350">
        <v>28.94</v>
      </c>
      <c r="T114" s="350">
        <v>25.61</v>
      </c>
      <c r="U114" s="350">
        <v>23.05</v>
      </c>
    </row>
    <row r="115" spans="1:21" x14ac:dyDescent="0.3">
      <c r="A115" s="658"/>
      <c r="B115" s="4"/>
      <c r="C115" s="4"/>
      <c r="D115" s="4"/>
      <c r="E115" s="4"/>
      <c r="F115" s="4"/>
      <c r="G115" s="4"/>
      <c r="H115" s="4"/>
      <c r="I115" s="4"/>
      <c r="J115" s="4"/>
      <c r="K115" s="4"/>
      <c r="P115" s="4"/>
      <c r="R115" s="297" t="s">
        <v>382</v>
      </c>
      <c r="S115" s="350">
        <v>29.01</v>
      </c>
      <c r="T115" s="350">
        <v>26.88</v>
      </c>
      <c r="U115" s="350">
        <v>13.13</v>
      </c>
    </row>
    <row r="116" spans="1:21" x14ac:dyDescent="0.3">
      <c r="A116" s="658"/>
      <c r="B116" s="4"/>
      <c r="C116" s="4"/>
      <c r="D116" s="4"/>
      <c r="E116" s="4"/>
      <c r="F116" s="4"/>
      <c r="G116" s="4"/>
      <c r="H116" s="4"/>
      <c r="I116" s="4"/>
      <c r="J116" s="4"/>
      <c r="K116" s="4"/>
      <c r="P116" s="4"/>
      <c r="R116" s="296" t="s">
        <v>401</v>
      </c>
      <c r="S116" s="350">
        <v>29.24</v>
      </c>
      <c r="T116" s="350">
        <v>26.12</v>
      </c>
      <c r="U116" s="350">
        <v>19.61</v>
      </c>
    </row>
    <row r="117" spans="1:21" x14ac:dyDescent="0.3">
      <c r="A117" s="658"/>
      <c r="B117" s="4"/>
      <c r="C117" s="4"/>
      <c r="D117" s="4"/>
      <c r="E117" s="4"/>
      <c r="F117" s="4"/>
      <c r="G117" s="4"/>
      <c r="H117" s="4"/>
      <c r="I117" s="4"/>
      <c r="J117" s="4"/>
      <c r="K117" s="4"/>
      <c r="P117" s="4"/>
      <c r="R117" s="296" t="s">
        <v>407</v>
      </c>
      <c r="S117" s="350">
        <v>31.11</v>
      </c>
      <c r="T117" s="350">
        <v>27.74</v>
      </c>
      <c r="U117" s="350">
        <v>19.010000000000002</v>
      </c>
    </row>
    <row r="118" spans="1:21" x14ac:dyDescent="0.3">
      <c r="A118" s="658"/>
      <c r="B118" s="4"/>
      <c r="C118" s="4"/>
      <c r="D118" s="4"/>
      <c r="E118" s="4"/>
      <c r="F118" s="4"/>
      <c r="G118" s="4"/>
      <c r="H118" s="4"/>
      <c r="I118" s="4"/>
      <c r="J118" s="4"/>
      <c r="K118" s="4"/>
      <c r="P118" s="4"/>
      <c r="R118" s="297" t="s">
        <v>385</v>
      </c>
      <c r="S118" s="350">
        <v>31.57</v>
      </c>
      <c r="T118" s="350">
        <v>26.55</v>
      </c>
      <c r="U118" s="350">
        <v>28.09</v>
      </c>
    </row>
    <row r="119" spans="1:21" x14ac:dyDescent="0.3">
      <c r="A119" s="658"/>
      <c r="B119" s="4"/>
      <c r="C119" s="4"/>
      <c r="D119" s="4"/>
      <c r="E119" s="4"/>
      <c r="F119" s="4"/>
      <c r="G119" s="4"/>
      <c r="H119" s="4"/>
      <c r="I119" s="4"/>
      <c r="J119" s="4"/>
      <c r="K119" s="4"/>
      <c r="P119" s="4"/>
      <c r="R119" s="296" t="s">
        <v>391</v>
      </c>
      <c r="S119" s="350">
        <v>32.119999999999997</v>
      </c>
      <c r="T119" s="350">
        <v>30.28</v>
      </c>
      <c r="U119" s="350">
        <v>9.51</v>
      </c>
    </row>
    <row r="120" spans="1:21" x14ac:dyDescent="0.3">
      <c r="A120" s="658"/>
      <c r="B120" s="4"/>
      <c r="C120" s="4"/>
      <c r="D120" s="4"/>
      <c r="E120" s="4"/>
      <c r="F120" s="4"/>
      <c r="G120" s="4"/>
      <c r="H120" s="4"/>
      <c r="I120" s="4"/>
      <c r="J120" s="4"/>
      <c r="K120" s="4"/>
      <c r="L120" s="4"/>
      <c r="M120" s="4"/>
      <c r="N120" s="4"/>
      <c r="O120" s="4"/>
      <c r="P120" s="4"/>
    </row>
    <row r="121" spans="1:21" x14ac:dyDescent="0.3">
      <c r="A121" s="658"/>
      <c r="B121" s="4"/>
      <c r="C121" s="4"/>
      <c r="D121" s="4"/>
      <c r="E121" s="4"/>
      <c r="F121" s="4"/>
      <c r="G121" s="4"/>
      <c r="H121" s="4"/>
      <c r="I121" s="4"/>
      <c r="J121" s="4"/>
      <c r="K121" s="4"/>
      <c r="L121" s="4"/>
      <c r="M121" s="4"/>
      <c r="N121" s="4"/>
      <c r="O121" s="4"/>
      <c r="P121" s="4"/>
    </row>
    <row r="122" spans="1:21" x14ac:dyDescent="0.3">
      <c r="A122" s="658"/>
      <c r="B122" s="4"/>
      <c r="C122" s="4"/>
      <c r="D122" s="4"/>
      <c r="E122" s="4"/>
      <c r="F122" s="4"/>
      <c r="G122" s="4"/>
      <c r="H122" s="4"/>
      <c r="I122" s="4"/>
      <c r="J122" s="4"/>
      <c r="K122" s="4"/>
      <c r="L122" s="4"/>
      <c r="M122" s="4"/>
      <c r="N122" s="4"/>
      <c r="O122" s="4"/>
      <c r="P122" s="4"/>
    </row>
    <row r="123" spans="1:21" x14ac:dyDescent="0.3">
      <c r="A123" s="658"/>
      <c r="B123" s="4"/>
      <c r="C123" s="4"/>
      <c r="D123" s="4"/>
      <c r="E123" s="4"/>
      <c r="F123" s="4"/>
      <c r="G123" s="4"/>
      <c r="H123" s="4"/>
      <c r="I123" s="4"/>
      <c r="J123" s="4"/>
      <c r="K123" s="4"/>
      <c r="L123" s="4"/>
      <c r="M123" s="4"/>
      <c r="N123" s="4"/>
      <c r="O123" s="4"/>
      <c r="P123" s="4"/>
    </row>
    <row r="124" spans="1:21" x14ac:dyDescent="0.3">
      <c r="A124" s="658"/>
      <c r="B124" s="4"/>
      <c r="C124" s="4"/>
      <c r="D124" s="4"/>
      <c r="E124" s="4"/>
      <c r="F124" s="4"/>
      <c r="G124" s="4"/>
      <c r="H124" s="4"/>
      <c r="I124" s="4"/>
      <c r="J124" s="4"/>
      <c r="K124" s="4"/>
      <c r="L124" s="4"/>
      <c r="M124" s="4"/>
      <c r="N124" s="4"/>
      <c r="O124" s="4"/>
      <c r="P124" s="4"/>
    </row>
    <row r="149" spans="1:21" x14ac:dyDescent="0.3">
      <c r="T149" s="346"/>
      <c r="U149" s="346"/>
    </row>
    <row r="154" spans="1:21" s="346" customFormat="1" x14ac:dyDescent="0.3">
      <c r="A154" s="665"/>
      <c r="R154" s="335"/>
      <c r="S154" s="335"/>
      <c r="T154" s="335"/>
      <c r="U154" s="335"/>
    </row>
    <row r="200" spans="1:21" x14ac:dyDescent="0.3">
      <c r="R200" s="346"/>
      <c r="S200" s="346"/>
      <c r="T200" s="346"/>
      <c r="U200" s="346"/>
    </row>
    <row r="205" spans="1:21" s="346" customFormat="1" x14ac:dyDescent="0.3">
      <c r="A205" s="665"/>
      <c r="R205" s="335"/>
      <c r="S205" s="335"/>
      <c r="T205" s="335"/>
      <c r="U205" s="335"/>
    </row>
  </sheetData>
  <sortState ref="AG7:AQ34">
    <sortCondition ref="AI7:AI34"/>
  </sortState>
  <conditionalFormatting sqref="T62:T89">
    <cfRule type="cellIs" dxfId="8" priority="7" stopIfTrue="1" operator="greaterThan">
      <formula>32</formula>
    </cfRule>
  </conditionalFormatting>
  <conditionalFormatting sqref="V62:V89">
    <cfRule type="cellIs" dxfId="7" priority="6" stopIfTrue="1" operator="greaterThan">
      <formula>50</formula>
    </cfRule>
  </conditionalFormatting>
  <conditionalFormatting sqref="W62:W89">
    <cfRule type="cellIs" dxfId="6" priority="5" stopIfTrue="1" operator="greaterThan">
      <formula>10</formula>
    </cfRule>
  </conditionalFormatting>
  <conditionalFormatting sqref="X62:X89">
    <cfRule type="cellIs" dxfId="5" priority="4" stopIfTrue="1" operator="greaterThan">
      <formula>11</formula>
    </cfRule>
  </conditionalFormatting>
  <conditionalFormatting sqref="Y62:Y89">
    <cfRule type="cellIs" dxfId="4" priority="3" stopIfTrue="1" operator="greaterThan">
      <formula>10</formula>
    </cfRule>
  </conditionalFormatting>
  <conditionalFormatting sqref="Z62:Z89">
    <cfRule type="cellIs" dxfId="3" priority="2" stopIfTrue="1" operator="greaterThan">
      <formula>2</formula>
    </cfRule>
  </conditionalFormatting>
  <conditionalFormatting sqref="AA62:AA89">
    <cfRule type="cellIs" dxfId="2" priority="1" stopIfTrue="1" operator="greaterThan">
      <formula>4</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B2:Q31"/>
  <sheetViews>
    <sheetView zoomScale="80" zoomScaleNormal="80" workbookViewId="0">
      <selection activeCell="E26" sqref="E26"/>
    </sheetView>
  </sheetViews>
  <sheetFormatPr defaultRowHeight="16.5" x14ac:dyDescent="0.3"/>
  <cols>
    <col min="1" max="12" width="9.140625" style="4"/>
    <col min="13" max="14" width="19.140625" style="4" bestFit="1" customWidth="1"/>
    <col min="15" max="16384" width="9.140625" style="4"/>
  </cols>
  <sheetData>
    <row r="2" spans="2:17" x14ac:dyDescent="0.3">
      <c r="B2" s="284" t="s">
        <v>2111</v>
      </c>
      <c r="Q2" s="5"/>
    </row>
    <row r="3" spans="2:17" x14ac:dyDescent="0.3">
      <c r="L3" s="354" t="s">
        <v>426</v>
      </c>
      <c r="M3" s="354" t="s">
        <v>2116</v>
      </c>
      <c r="N3" s="354" t="s">
        <v>2115</v>
      </c>
      <c r="P3" s="300" t="s">
        <v>1163</v>
      </c>
      <c r="Q3" s="300" t="s">
        <v>426</v>
      </c>
    </row>
    <row r="4" spans="2:17" x14ac:dyDescent="0.3">
      <c r="L4" s="297" t="s">
        <v>382</v>
      </c>
      <c r="M4" s="352">
        <v>5.5854081138256442</v>
      </c>
      <c r="N4" s="297"/>
      <c r="P4" s="4" t="s">
        <v>382</v>
      </c>
      <c r="Q4" s="4" t="s">
        <v>837</v>
      </c>
    </row>
    <row r="5" spans="2:17" x14ac:dyDescent="0.3">
      <c r="L5" s="297" t="s">
        <v>383</v>
      </c>
      <c r="M5" s="352">
        <v>3.4143112884751123</v>
      </c>
      <c r="N5" s="297"/>
      <c r="P5" s="4" t="s">
        <v>383</v>
      </c>
      <c r="Q5" s="4" t="s">
        <v>838</v>
      </c>
    </row>
    <row r="6" spans="2:17" x14ac:dyDescent="0.3">
      <c r="L6" s="297" t="s">
        <v>384</v>
      </c>
      <c r="M6" s="352">
        <v>2.4973936929700402</v>
      </c>
      <c r="N6" s="297"/>
      <c r="P6" s="4" t="s">
        <v>384</v>
      </c>
      <c r="Q6" s="4" t="s">
        <v>839</v>
      </c>
    </row>
    <row r="7" spans="2:17" x14ac:dyDescent="0.3">
      <c r="L7" s="297" t="s">
        <v>385</v>
      </c>
      <c r="M7" s="352">
        <v>33.571532284751441</v>
      </c>
      <c r="N7" s="297"/>
      <c r="P7" s="4" t="s">
        <v>385</v>
      </c>
      <c r="Q7" s="4" t="s">
        <v>840</v>
      </c>
    </row>
    <row r="8" spans="2:17" x14ac:dyDescent="0.3">
      <c r="L8" s="678" t="s">
        <v>386</v>
      </c>
      <c r="M8" s="353">
        <v>13.7</v>
      </c>
      <c r="N8" s="297" t="s">
        <v>2117</v>
      </c>
      <c r="P8" s="4" t="s">
        <v>386</v>
      </c>
      <c r="Q8" s="4" t="s">
        <v>841</v>
      </c>
    </row>
    <row r="9" spans="2:17" x14ac:dyDescent="0.3">
      <c r="L9" s="678" t="s">
        <v>387</v>
      </c>
      <c r="M9" s="353">
        <v>0.5</v>
      </c>
      <c r="N9" s="297" t="s">
        <v>2117</v>
      </c>
      <c r="P9" s="4" t="s">
        <v>387</v>
      </c>
      <c r="Q9" s="4" t="s">
        <v>842</v>
      </c>
    </row>
    <row r="10" spans="2:17" x14ac:dyDescent="0.3">
      <c r="L10" s="297" t="s">
        <v>388</v>
      </c>
      <c r="M10" s="352">
        <v>29.697585139069925</v>
      </c>
      <c r="N10" s="297"/>
      <c r="P10" s="4" t="s">
        <v>388</v>
      </c>
      <c r="Q10" s="4" t="s">
        <v>843</v>
      </c>
    </row>
    <row r="11" spans="2:17" x14ac:dyDescent="0.3">
      <c r="L11" s="297" t="s">
        <v>389</v>
      </c>
      <c r="M11" s="352">
        <v>5.4272590359675181</v>
      </c>
      <c r="N11" s="297"/>
      <c r="P11" s="4" t="s">
        <v>389</v>
      </c>
      <c r="Q11" s="4" t="s">
        <v>844</v>
      </c>
    </row>
    <row r="12" spans="2:17" x14ac:dyDescent="0.3">
      <c r="L12" s="297" t="s">
        <v>390</v>
      </c>
      <c r="M12" s="352">
        <v>13.940655568565392</v>
      </c>
      <c r="N12" s="297"/>
      <c r="P12" s="4" t="s">
        <v>390</v>
      </c>
      <c r="Q12" s="4" t="s">
        <v>845</v>
      </c>
    </row>
    <row r="13" spans="2:17" x14ac:dyDescent="0.3">
      <c r="L13" s="297" t="s">
        <v>391</v>
      </c>
      <c r="M13" s="352">
        <v>11.540678300846446</v>
      </c>
      <c r="N13" s="297"/>
      <c r="P13" s="4" t="s">
        <v>391</v>
      </c>
      <c r="Q13" s="4" t="s">
        <v>846</v>
      </c>
    </row>
    <row r="14" spans="2:17" x14ac:dyDescent="0.3">
      <c r="L14" s="678" t="s">
        <v>392</v>
      </c>
      <c r="M14" s="352">
        <v>4.9453799125912585</v>
      </c>
      <c r="N14" s="297"/>
      <c r="P14" s="4" t="s">
        <v>392</v>
      </c>
      <c r="Q14" s="4" t="s">
        <v>847</v>
      </c>
    </row>
    <row r="15" spans="2:17" x14ac:dyDescent="0.3">
      <c r="L15" s="297" t="s">
        <v>393</v>
      </c>
      <c r="M15" s="352">
        <v>9.1636240930175834</v>
      </c>
      <c r="N15" s="297"/>
      <c r="P15" s="4" t="s">
        <v>393</v>
      </c>
      <c r="Q15" s="4" t="s">
        <v>848</v>
      </c>
    </row>
    <row r="16" spans="2:17" x14ac:dyDescent="0.3">
      <c r="L16" s="297" t="s">
        <v>394</v>
      </c>
      <c r="M16" s="352">
        <v>15.997867895810355</v>
      </c>
      <c r="N16" s="297"/>
      <c r="P16" s="4" t="s">
        <v>394</v>
      </c>
      <c r="Q16" s="4" t="s">
        <v>374</v>
      </c>
    </row>
    <row r="17" spans="2:17" x14ac:dyDescent="0.3">
      <c r="L17" s="297" t="s">
        <v>395</v>
      </c>
      <c r="M17" s="352">
        <v>1.0488206680840171</v>
      </c>
      <c r="N17" s="297"/>
      <c r="P17" s="4" t="s">
        <v>395</v>
      </c>
      <c r="Q17" s="4" t="s">
        <v>849</v>
      </c>
    </row>
    <row r="18" spans="2:17" x14ac:dyDescent="0.3">
      <c r="L18" s="341" t="s">
        <v>396</v>
      </c>
      <c r="M18" s="352">
        <v>2.7949043758257468</v>
      </c>
      <c r="N18" s="297"/>
      <c r="P18" s="4" t="s">
        <v>396</v>
      </c>
      <c r="Q18" s="4" t="s">
        <v>850</v>
      </c>
    </row>
    <row r="19" spans="2:17" x14ac:dyDescent="0.3">
      <c r="B19" s="4" t="s">
        <v>2113</v>
      </c>
      <c r="L19" s="678" t="s">
        <v>397</v>
      </c>
      <c r="M19" s="353">
        <v>4.0999999999999996</v>
      </c>
      <c r="N19" s="297" t="s">
        <v>2117</v>
      </c>
      <c r="P19" s="4" t="s">
        <v>397</v>
      </c>
      <c r="Q19" s="4" t="s">
        <v>851</v>
      </c>
    </row>
    <row r="20" spans="2:17" x14ac:dyDescent="0.3">
      <c r="B20" s="4" t="s">
        <v>2114</v>
      </c>
      <c r="L20" s="297" t="s">
        <v>398</v>
      </c>
      <c r="M20" s="352">
        <v>3.874780962204099</v>
      </c>
      <c r="N20" s="297"/>
      <c r="P20" s="4" t="s">
        <v>398</v>
      </c>
      <c r="Q20" s="4" t="s">
        <v>852</v>
      </c>
    </row>
    <row r="21" spans="2:17" x14ac:dyDescent="0.3">
      <c r="L21" s="678" t="s">
        <v>399</v>
      </c>
      <c r="M21" s="353">
        <v>13.4</v>
      </c>
      <c r="N21" s="297" t="s">
        <v>2117</v>
      </c>
      <c r="P21" s="4" t="s">
        <v>399</v>
      </c>
      <c r="Q21" s="4" t="s">
        <v>375</v>
      </c>
    </row>
    <row r="22" spans="2:17" x14ac:dyDescent="0.3">
      <c r="L22" s="678" t="s">
        <v>400</v>
      </c>
      <c r="M22" s="353">
        <v>16.899999999999999</v>
      </c>
      <c r="N22" s="297" t="s">
        <v>2117</v>
      </c>
      <c r="P22" s="4" t="s">
        <v>400</v>
      </c>
      <c r="Q22" s="4" t="s">
        <v>853</v>
      </c>
    </row>
    <row r="23" spans="2:17" x14ac:dyDescent="0.3">
      <c r="L23" s="297" t="s">
        <v>401</v>
      </c>
      <c r="M23" s="352">
        <v>10.652017602131728</v>
      </c>
      <c r="N23" s="297"/>
      <c r="P23" s="4" t="s">
        <v>401</v>
      </c>
      <c r="Q23" s="4" t="s">
        <v>854</v>
      </c>
    </row>
    <row r="24" spans="2:17" x14ac:dyDescent="0.3">
      <c r="L24" s="297" t="s">
        <v>402</v>
      </c>
      <c r="M24" s="352">
        <v>5.2740848892830483</v>
      </c>
      <c r="N24" s="297"/>
      <c r="P24" s="4" t="s">
        <v>402</v>
      </c>
      <c r="Q24" s="4" t="s">
        <v>855</v>
      </c>
    </row>
    <row r="25" spans="2:17" x14ac:dyDescent="0.3">
      <c r="L25" s="297" t="s">
        <v>403</v>
      </c>
      <c r="M25" s="352">
        <v>8.8078885223442036</v>
      </c>
      <c r="N25" s="297"/>
      <c r="P25" s="4" t="s">
        <v>403</v>
      </c>
      <c r="Q25" s="4" t="s">
        <v>867</v>
      </c>
    </row>
    <row r="26" spans="2:17" x14ac:dyDescent="0.3">
      <c r="L26" s="297" t="s">
        <v>404</v>
      </c>
      <c r="M26" s="352">
        <v>3.8475147811420296</v>
      </c>
      <c r="N26" s="297"/>
      <c r="P26" s="4" t="s">
        <v>404</v>
      </c>
      <c r="Q26" s="4" t="s">
        <v>857</v>
      </c>
    </row>
    <row r="27" spans="2:17" x14ac:dyDescent="0.3">
      <c r="L27" s="341" t="s">
        <v>405</v>
      </c>
      <c r="M27" s="352">
        <v>7.9575925402160497</v>
      </c>
      <c r="N27" s="297"/>
      <c r="P27" s="4" t="s">
        <v>405</v>
      </c>
      <c r="Q27" s="4" t="s">
        <v>858</v>
      </c>
    </row>
    <row r="28" spans="2:17" x14ac:dyDescent="0.3">
      <c r="L28" s="297" t="s">
        <v>406</v>
      </c>
      <c r="M28" s="352">
        <v>3.9705016830196564</v>
      </c>
      <c r="N28" s="297"/>
      <c r="P28" s="4" t="s">
        <v>406</v>
      </c>
      <c r="Q28" s="4" t="s">
        <v>877</v>
      </c>
    </row>
    <row r="29" spans="2:17" x14ac:dyDescent="0.3">
      <c r="L29" s="297" t="s">
        <v>407</v>
      </c>
      <c r="M29" s="352">
        <v>6.8217399179092073</v>
      </c>
      <c r="N29" s="297"/>
      <c r="P29" s="4" t="s">
        <v>407</v>
      </c>
      <c r="Q29" s="4" t="s">
        <v>859</v>
      </c>
    </row>
    <row r="30" spans="2:17" x14ac:dyDescent="0.3">
      <c r="L30" s="297" t="s">
        <v>408</v>
      </c>
      <c r="M30" s="352">
        <v>2.7345182364940763</v>
      </c>
      <c r="N30" s="297"/>
      <c r="P30" s="4" t="s">
        <v>408</v>
      </c>
      <c r="Q30" s="4" t="s">
        <v>860</v>
      </c>
    </row>
    <row r="31" spans="2:17" x14ac:dyDescent="0.3">
      <c r="L31" s="297" t="s">
        <v>409</v>
      </c>
      <c r="M31" s="352">
        <v>18.204215849991009</v>
      </c>
      <c r="N31" s="297"/>
      <c r="P31" s="4" t="s">
        <v>409</v>
      </c>
      <c r="Q31" s="4" t="s">
        <v>1164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T32"/>
  <sheetViews>
    <sheetView zoomScale="80" zoomScaleNormal="80" workbookViewId="0">
      <selection activeCell="H21" sqref="H21"/>
    </sheetView>
  </sheetViews>
  <sheetFormatPr defaultRowHeight="16.5" x14ac:dyDescent="0.3"/>
  <cols>
    <col min="1" max="1" width="9.140625" style="355"/>
    <col min="2" max="12" width="9.140625" style="1"/>
    <col min="13" max="13" width="9.140625" style="355"/>
    <col min="14" max="14" width="9.28515625" style="355" bestFit="1" customWidth="1"/>
    <col min="15" max="15" width="16" style="355" customWidth="1"/>
    <col min="16" max="16" width="9.28515625" style="355" bestFit="1" customWidth="1"/>
    <col min="17" max="17" width="11" style="355" bestFit="1" customWidth="1"/>
    <col min="18" max="16384" width="9.140625" style="1"/>
  </cols>
  <sheetData>
    <row r="2" spans="1:20" x14ac:dyDescent="0.3">
      <c r="A2" s="2"/>
      <c r="B2" s="358" t="s">
        <v>2121</v>
      </c>
    </row>
    <row r="3" spans="1:20" ht="33" x14ac:dyDescent="0.3">
      <c r="M3" s="361" t="s">
        <v>426</v>
      </c>
      <c r="N3" s="361" t="s">
        <v>431</v>
      </c>
      <c r="O3" s="361" t="s">
        <v>1862</v>
      </c>
      <c r="P3" s="361" t="s">
        <v>432</v>
      </c>
      <c r="Q3" s="362" t="s">
        <v>2122</v>
      </c>
      <c r="S3" s="300" t="s">
        <v>1163</v>
      </c>
      <c r="T3" s="300" t="s">
        <v>426</v>
      </c>
    </row>
    <row r="4" spans="1:20" x14ac:dyDescent="0.3">
      <c r="M4" s="357" t="s">
        <v>382</v>
      </c>
      <c r="N4" s="359">
        <v>4245.6400000000003</v>
      </c>
      <c r="O4" s="359">
        <v>4285.54</v>
      </c>
      <c r="P4" s="360">
        <v>12.5</v>
      </c>
      <c r="Q4" s="359">
        <v>53064.84</v>
      </c>
      <c r="S4" s="4" t="s">
        <v>382</v>
      </c>
      <c r="T4" s="4" t="s">
        <v>837</v>
      </c>
    </row>
    <row r="5" spans="1:20" x14ac:dyDescent="0.3">
      <c r="M5" s="357" t="s">
        <v>383</v>
      </c>
      <c r="N5" s="359">
        <v>1314.78</v>
      </c>
      <c r="O5" s="359">
        <v>531.87</v>
      </c>
      <c r="P5" s="360">
        <v>8.4</v>
      </c>
      <c r="Q5" s="359">
        <v>4051.42</v>
      </c>
      <c r="S5" s="4" t="s">
        <v>383</v>
      </c>
      <c r="T5" s="4" t="s">
        <v>838</v>
      </c>
    </row>
    <row r="6" spans="1:20" x14ac:dyDescent="0.3">
      <c r="M6" s="357" t="s">
        <v>384</v>
      </c>
      <c r="N6" s="359">
        <v>2328.94</v>
      </c>
      <c r="O6" s="359">
        <v>1407.2</v>
      </c>
      <c r="P6" s="360">
        <v>8.4</v>
      </c>
      <c r="Q6" s="359">
        <v>14897.35</v>
      </c>
      <c r="S6" s="4" t="s">
        <v>384</v>
      </c>
      <c r="T6" s="4" t="s">
        <v>839</v>
      </c>
    </row>
    <row r="7" spans="1:20" x14ac:dyDescent="0.3">
      <c r="M7" s="357" t="s">
        <v>385</v>
      </c>
      <c r="N7" s="359">
        <v>4443.63</v>
      </c>
      <c r="O7" s="359">
        <v>5911.16</v>
      </c>
      <c r="P7" s="360">
        <v>12.6</v>
      </c>
      <c r="Q7" s="359">
        <v>35631.730000000003</v>
      </c>
      <c r="S7" s="4" t="s">
        <v>385</v>
      </c>
      <c r="T7" s="4" t="s">
        <v>840</v>
      </c>
    </row>
    <row r="8" spans="1:20" x14ac:dyDescent="0.3">
      <c r="M8" s="357" t="s">
        <v>386</v>
      </c>
      <c r="N8" s="359">
        <v>4395.99</v>
      </c>
      <c r="O8" s="359">
        <v>4183.68</v>
      </c>
      <c r="P8" s="360">
        <v>11.8</v>
      </c>
      <c r="Q8" s="359">
        <v>371314.28</v>
      </c>
      <c r="S8" s="4" t="s">
        <v>386</v>
      </c>
      <c r="T8" s="4" t="s">
        <v>841</v>
      </c>
    </row>
    <row r="9" spans="1:20" x14ac:dyDescent="0.3">
      <c r="M9" s="357" t="s">
        <v>387</v>
      </c>
      <c r="N9" s="359">
        <v>1841.41</v>
      </c>
      <c r="O9" s="359">
        <v>1109.3599999999999</v>
      </c>
      <c r="P9" s="360">
        <v>7.9</v>
      </c>
      <c r="Q9" s="359">
        <v>1719.49</v>
      </c>
      <c r="S9" s="4" t="s">
        <v>387</v>
      </c>
      <c r="T9" s="4" t="s">
        <v>842</v>
      </c>
    </row>
    <row r="10" spans="1:20" x14ac:dyDescent="0.3">
      <c r="M10" s="357" t="s">
        <v>388</v>
      </c>
      <c r="N10" s="359">
        <v>2600.46</v>
      </c>
      <c r="O10" s="359">
        <v>3065.4</v>
      </c>
      <c r="P10" s="360">
        <v>5.7</v>
      </c>
      <c r="Q10" s="359">
        <v>15639.84</v>
      </c>
      <c r="S10" s="4" t="s">
        <v>388</v>
      </c>
      <c r="T10" s="4" t="s">
        <v>843</v>
      </c>
    </row>
    <row r="11" spans="1:20" x14ac:dyDescent="0.3">
      <c r="M11" s="357" t="s">
        <v>389</v>
      </c>
      <c r="N11" s="359">
        <v>3487.7</v>
      </c>
      <c r="O11" s="359">
        <v>3032.62</v>
      </c>
      <c r="P11" s="360">
        <v>17.5</v>
      </c>
      <c r="Q11" s="359">
        <v>30914.42</v>
      </c>
      <c r="S11" s="4" t="s">
        <v>389</v>
      </c>
      <c r="T11" s="4" t="s">
        <v>844</v>
      </c>
    </row>
    <row r="12" spans="1:20" x14ac:dyDescent="0.3">
      <c r="M12" s="357" t="s">
        <v>390</v>
      </c>
      <c r="N12" s="359">
        <v>3264.06</v>
      </c>
      <c r="O12" s="359">
        <v>2856.54</v>
      </c>
      <c r="P12" s="360">
        <v>12.6</v>
      </c>
      <c r="Q12" s="359">
        <v>140608.37</v>
      </c>
      <c r="S12" s="4" t="s">
        <v>390</v>
      </c>
      <c r="T12" s="4" t="s">
        <v>845</v>
      </c>
    </row>
    <row r="13" spans="1:20" x14ac:dyDescent="0.3">
      <c r="M13" s="357" t="s">
        <v>391</v>
      </c>
      <c r="N13" s="359">
        <v>4770.16</v>
      </c>
      <c r="O13" s="359">
        <v>4867.63</v>
      </c>
      <c r="P13" s="360">
        <v>15.1</v>
      </c>
      <c r="Q13" s="359">
        <v>336632.1</v>
      </c>
      <c r="S13" s="4" t="s">
        <v>391</v>
      </c>
      <c r="T13" s="4" t="s">
        <v>846</v>
      </c>
    </row>
    <row r="14" spans="1:20" x14ac:dyDescent="0.3">
      <c r="M14" s="357" t="s">
        <v>392</v>
      </c>
      <c r="N14" s="359">
        <v>1900.09</v>
      </c>
      <c r="O14" s="359">
        <v>1148.6099999999999</v>
      </c>
      <c r="P14" s="360">
        <v>10.4</v>
      </c>
      <c r="Q14" s="359">
        <v>4861.32</v>
      </c>
      <c r="S14" s="4" t="s">
        <v>392</v>
      </c>
      <c r="T14" s="4" t="s">
        <v>847</v>
      </c>
    </row>
    <row r="15" spans="1:20" x14ac:dyDescent="0.3">
      <c r="M15" s="357" t="s">
        <v>393</v>
      </c>
      <c r="N15" s="359">
        <v>4433.71</v>
      </c>
      <c r="O15" s="359">
        <v>4219.3100000000004</v>
      </c>
      <c r="P15" s="360">
        <v>16.100000000000001</v>
      </c>
      <c r="Q15" s="359">
        <v>271689</v>
      </c>
      <c r="S15" s="4" t="s">
        <v>393</v>
      </c>
      <c r="T15" s="4" t="s">
        <v>848</v>
      </c>
    </row>
    <row r="16" spans="1:20" x14ac:dyDescent="0.3">
      <c r="M16" s="357" t="s">
        <v>394</v>
      </c>
      <c r="N16" s="359">
        <v>2416.64</v>
      </c>
      <c r="O16" s="359">
        <v>2171.34</v>
      </c>
      <c r="P16" s="360">
        <v>10</v>
      </c>
      <c r="Q16" s="359">
        <v>1848.14</v>
      </c>
      <c r="S16" s="4" t="s">
        <v>394</v>
      </c>
      <c r="T16" s="4" t="s">
        <v>374</v>
      </c>
    </row>
    <row r="17" spans="2:20" x14ac:dyDescent="0.3">
      <c r="M17" s="357" t="s">
        <v>395</v>
      </c>
      <c r="N17" s="359">
        <v>1461.3</v>
      </c>
      <c r="O17" s="359">
        <v>863.86</v>
      </c>
      <c r="P17" s="360">
        <v>7.6</v>
      </c>
      <c r="Q17" s="359">
        <v>1914.8</v>
      </c>
      <c r="S17" s="4" t="s">
        <v>395</v>
      </c>
      <c r="T17" s="4" t="s">
        <v>849</v>
      </c>
    </row>
    <row r="18" spans="2:20" x14ac:dyDescent="0.3">
      <c r="B18" s="3" t="s">
        <v>2112</v>
      </c>
      <c r="M18" s="357" t="s">
        <v>396</v>
      </c>
      <c r="N18" s="359">
        <v>1582.58</v>
      </c>
      <c r="O18" s="359">
        <v>839.19</v>
      </c>
      <c r="P18" s="360">
        <v>6.8</v>
      </c>
      <c r="Q18" s="359">
        <v>2646.18</v>
      </c>
      <c r="S18" s="4" t="s">
        <v>396</v>
      </c>
      <c r="T18" s="4" t="s">
        <v>850</v>
      </c>
    </row>
    <row r="19" spans="2:20" x14ac:dyDescent="0.3">
      <c r="M19" s="357" t="s">
        <v>397</v>
      </c>
      <c r="N19" s="359">
        <v>6282.05</v>
      </c>
      <c r="O19" s="359">
        <v>7882.74</v>
      </c>
      <c r="P19" s="360">
        <v>9.4</v>
      </c>
      <c r="Q19" s="359">
        <v>5008.9399999999996</v>
      </c>
      <c r="S19" s="4" t="s">
        <v>397</v>
      </c>
      <c r="T19" s="4" t="s">
        <v>851</v>
      </c>
    </row>
    <row r="20" spans="2:20" x14ac:dyDescent="0.3">
      <c r="M20" s="357" t="s">
        <v>398</v>
      </c>
      <c r="N20" s="359">
        <v>1778.17</v>
      </c>
      <c r="O20" s="359">
        <v>995.83</v>
      </c>
      <c r="P20" s="360">
        <v>8.6</v>
      </c>
      <c r="Q20" s="359">
        <v>9802.85</v>
      </c>
      <c r="S20" s="4" t="s">
        <v>398</v>
      </c>
      <c r="T20" s="4" t="s">
        <v>852</v>
      </c>
    </row>
    <row r="21" spans="2:20" x14ac:dyDescent="0.3">
      <c r="M21" s="357" t="s">
        <v>399</v>
      </c>
      <c r="N21" s="359">
        <v>2072.59</v>
      </c>
      <c r="O21" s="359">
        <v>1545.15</v>
      </c>
      <c r="P21" s="360">
        <v>7.4</v>
      </c>
      <c r="Q21" s="359">
        <v>768.22</v>
      </c>
      <c r="S21" s="4" t="s">
        <v>399</v>
      </c>
      <c r="T21" s="4" t="s">
        <v>375</v>
      </c>
    </row>
    <row r="22" spans="2:20" x14ac:dyDescent="0.3">
      <c r="M22" s="357" t="s">
        <v>400</v>
      </c>
      <c r="N22" s="359">
        <v>4737.42</v>
      </c>
      <c r="O22" s="359">
        <v>5088.8599999999997</v>
      </c>
      <c r="P22" s="360">
        <v>13</v>
      </c>
      <c r="Q22" s="359">
        <v>91812</v>
      </c>
      <c r="S22" s="4" t="s">
        <v>400</v>
      </c>
      <c r="T22" s="4" t="s">
        <v>853</v>
      </c>
    </row>
    <row r="23" spans="2:20" x14ac:dyDescent="0.3">
      <c r="M23" s="357" t="s">
        <v>401</v>
      </c>
      <c r="N23" s="359">
        <v>5322.79</v>
      </c>
      <c r="O23" s="359">
        <v>5184.54</v>
      </c>
      <c r="P23" s="360">
        <v>14.4</v>
      </c>
      <c r="Q23" s="359">
        <v>51235.63</v>
      </c>
      <c r="S23" s="4" t="s">
        <v>401</v>
      </c>
      <c r="T23" s="4" t="s">
        <v>854</v>
      </c>
    </row>
    <row r="24" spans="2:20" x14ac:dyDescent="0.3">
      <c r="M24" s="357" t="s">
        <v>402</v>
      </c>
      <c r="N24" s="359">
        <v>2522.7600000000002</v>
      </c>
      <c r="O24" s="359">
        <v>1304.53</v>
      </c>
      <c r="P24" s="360">
        <v>11.4</v>
      </c>
      <c r="Q24" s="359">
        <v>48739.09</v>
      </c>
      <c r="S24" s="4" t="s">
        <v>402</v>
      </c>
      <c r="T24" s="4" t="s">
        <v>855</v>
      </c>
    </row>
    <row r="25" spans="2:20" x14ac:dyDescent="0.3">
      <c r="M25" s="357" t="s">
        <v>403</v>
      </c>
      <c r="N25" s="359">
        <v>3233.03</v>
      </c>
      <c r="O25" s="359">
        <v>2511.84</v>
      </c>
      <c r="P25" s="360">
        <v>14.6</v>
      </c>
      <c r="Q25" s="359">
        <v>27226.42</v>
      </c>
      <c r="S25" s="4" t="s">
        <v>403</v>
      </c>
      <c r="T25" s="4" t="s">
        <v>867</v>
      </c>
    </row>
    <row r="26" spans="2:20" x14ac:dyDescent="0.3">
      <c r="M26" s="357" t="s">
        <v>404</v>
      </c>
      <c r="N26" s="359">
        <v>1465.42</v>
      </c>
      <c r="O26" s="359">
        <v>623.67999999999995</v>
      </c>
      <c r="P26" s="360">
        <v>7.9</v>
      </c>
      <c r="Q26" s="359">
        <v>13520.01</v>
      </c>
      <c r="S26" s="4" t="s">
        <v>404</v>
      </c>
      <c r="T26" s="4" t="s">
        <v>857</v>
      </c>
    </row>
    <row r="27" spans="2:20" x14ac:dyDescent="0.3">
      <c r="M27" s="357" t="s">
        <v>405</v>
      </c>
      <c r="N27" s="359">
        <v>2515.08</v>
      </c>
      <c r="O27" s="359">
        <v>1993.1</v>
      </c>
      <c r="P27" s="360">
        <v>10.6</v>
      </c>
      <c r="Q27" s="359">
        <v>4276.97</v>
      </c>
      <c r="S27" s="4" t="s">
        <v>405</v>
      </c>
      <c r="T27" s="4" t="s">
        <v>858</v>
      </c>
    </row>
    <row r="28" spans="2:20" x14ac:dyDescent="0.3">
      <c r="M28" s="357" t="s">
        <v>406</v>
      </c>
      <c r="N28" s="359">
        <v>1993.7</v>
      </c>
      <c r="O28" s="359">
        <v>1166.8599999999999</v>
      </c>
      <c r="P28" s="360">
        <v>8.5</v>
      </c>
      <c r="Q28" s="359">
        <v>6884.48</v>
      </c>
      <c r="S28" s="4" t="s">
        <v>406</v>
      </c>
      <c r="T28" s="4" t="s">
        <v>877</v>
      </c>
    </row>
    <row r="29" spans="2:20" x14ac:dyDescent="0.3">
      <c r="M29" s="357" t="s">
        <v>407</v>
      </c>
      <c r="N29" s="359">
        <v>4311.8100000000004</v>
      </c>
      <c r="O29" s="359">
        <v>4748.46</v>
      </c>
      <c r="P29" s="360">
        <v>13.5</v>
      </c>
      <c r="Q29" s="359">
        <v>29101.85</v>
      </c>
      <c r="S29" s="4" t="s">
        <v>407</v>
      </c>
      <c r="T29" s="4" t="s">
        <v>859</v>
      </c>
    </row>
    <row r="30" spans="2:20" x14ac:dyDescent="0.3">
      <c r="M30" s="357" t="s">
        <v>408</v>
      </c>
      <c r="N30" s="359">
        <v>3909.46</v>
      </c>
      <c r="O30" s="359">
        <v>4783.79</v>
      </c>
      <c r="P30" s="360">
        <v>11.3</v>
      </c>
      <c r="Q30" s="359">
        <v>52469.98</v>
      </c>
      <c r="S30" s="4" t="s">
        <v>408</v>
      </c>
      <c r="T30" s="4" t="s">
        <v>860</v>
      </c>
    </row>
    <row r="31" spans="2:20" x14ac:dyDescent="0.3">
      <c r="M31" s="357" t="s">
        <v>409</v>
      </c>
      <c r="N31" s="359">
        <v>3198.38</v>
      </c>
      <c r="O31" s="359">
        <v>3410</v>
      </c>
      <c r="P31" s="360">
        <v>10.8</v>
      </c>
      <c r="Q31" s="359">
        <v>259258.15</v>
      </c>
      <c r="S31" s="4" t="s">
        <v>409</v>
      </c>
      <c r="T31" s="4" t="s">
        <v>1164</v>
      </c>
    </row>
    <row r="32" spans="2:20" x14ac:dyDescent="0.3">
      <c r="M32" s="357" t="s">
        <v>1559</v>
      </c>
      <c r="N32" s="359">
        <v>3723.11</v>
      </c>
      <c r="O32" s="359">
        <v>3437.04</v>
      </c>
      <c r="P32" s="360">
        <v>12.6</v>
      </c>
      <c r="Q32" s="356"/>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E11"/>
  <sheetViews>
    <sheetView zoomScale="80" zoomScaleNormal="80" workbookViewId="0">
      <selection activeCell="J28" sqref="J28"/>
    </sheetView>
  </sheetViews>
  <sheetFormatPr defaultColWidth="13.42578125" defaultRowHeight="16.5" x14ac:dyDescent="0.3"/>
  <cols>
    <col min="1" max="1" width="13.42578125" style="41"/>
    <col min="2" max="2" width="13.42578125" style="6"/>
    <col min="3" max="3" width="12.28515625" style="6" bestFit="1" customWidth="1"/>
    <col min="4" max="4" width="16.28515625" style="6" customWidth="1"/>
    <col min="5" max="5" width="18" style="6" customWidth="1"/>
    <col min="6" max="16384" width="13.42578125" style="6"/>
  </cols>
  <sheetData>
    <row r="1" spans="1:5" x14ac:dyDescent="0.3">
      <c r="A1" s="377"/>
    </row>
    <row r="2" spans="1:5" ht="17.25" thickBot="1" x14ac:dyDescent="0.35">
      <c r="B2" s="9" t="s">
        <v>2125</v>
      </c>
    </row>
    <row r="3" spans="1:5" ht="17.25" thickBot="1" x14ac:dyDescent="0.35">
      <c r="B3" s="86" t="s">
        <v>436</v>
      </c>
      <c r="C3" s="149" t="s">
        <v>437</v>
      </c>
      <c r="D3" s="149" t="s">
        <v>438</v>
      </c>
      <c r="E3" s="149" t="s">
        <v>439</v>
      </c>
    </row>
    <row r="4" spans="1:5" ht="17.25" thickBot="1" x14ac:dyDescent="0.35">
      <c r="B4" s="364">
        <v>1</v>
      </c>
      <c r="C4" s="165" t="s">
        <v>440</v>
      </c>
      <c r="D4" s="165" t="s">
        <v>441</v>
      </c>
      <c r="E4" s="165" t="s">
        <v>442</v>
      </c>
    </row>
    <row r="5" spans="1:5" ht="17.25" thickBot="1" x14ac:dyDescent="0.35">
      <c r="B5" s="364">
        <v>2</v>
      </c>
      <c r="C5" s="165" t="s">
        <v>443</v>
      </c>
      <c r="D5" s="165" t="s">
        <v>444</v>
      </c>
      <c r="E5" s="165" t="s">
        <v>445</v>
      </c>
    </row>
    <row r="6" spans="1:5" ht="17.25" thickBot="1" x14ac:dyDescent="0.35">
      <c r="B6" s="364">
        <v>3</v>
      </c>
      <c r="C6" s="165" t="s">
        <v>446</v>
      </c>
      <c r="D6" s="165" t="s">
        <v>447</v>
      </c>
      <c r="E6" s="165" t="s">
        <v>448</v>
      </c>
    </row>
    <row r="7" spans="1:5" ht="17.25" thickBot="1" x14ac:dyDescent="0.35">
      <c r="B7" s="364">
        <v>4</v>
      </c>
      <c r="C7" s="165" t="s">
        <v>449</v>
      </c>
      <c r="D7" s="165" t="s">
        <v>450</v>
      </c>
      <c r="E7" s="165" t="s">
        <v>451</v>
      </c>
    </row>
    <row r="8" spans="1:5" ht="17.25" thickBot="1" x14ac:dyDescent="0.35">
      <c r="B8" s="364">
        <v>5</v>
      </c>
      <c r="C8" s="165" t="s">
        <v>452</v>
      </c>
      <c r="D8" s="165" t="s">
        <v>453</v>
      </c>
      <c r="E8" s="165" t="s">
        <v>454</v>
      </c>
    </row>
    <row r="9" spans="1:5" ht="17.25" thickBot="1" x14ac:dyDescent="0.35">
      <c r="B9" s="364">
        <v>6</v>
      </c>
      <c r="C9" s="165" t="s">
        <v>455</v>
      </c>
      <c r="D9" s="165" t="s">
        <v>456</v>
      </c>
      <c r="E9" s="165" t="s">
        <v>457</v>
      </c>
    </row>
    <row r="10" spans="1:5" ht="17.25" thickBot="1" x14ac:dyDescent="0.35">
      <c r="B10" s="364">
        <v>7</v>
      </c>
      <c r="C10" s="165" t="s">
        <v>458</v>
      </c>
      <c r="D10" s="165" t="s">
        <v>459</v>
      </c>
      <c r="E10" s="165" t="s">
        <v>460</v>
      </c>
    </row>
    <row r="11" spans="1:5" x14ac:dyDescent="0.3">
      <c r="B11" s="363" t="s">
        <v>461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1:V417"/>
  <sheetViews>
    <sheetView zoomScale="80" zoomScaleNormal="80" workbookViewId="0">
      <selection activeCell="P20" sqref="P20"/>
    </sheetView>
  </sheetViews>
  <sheetFormatPr defaultRowHeight="16.5" x14ac:dyDescent="0.3"/>
  <cols>
    <col min="1" max="1" width="8.5703125" style="216" customWidth="1"/>
    <col min="2" max="2" width="56" style="77" customWidth="1"/>
    <col min="3" max="3" width="24.28515625" style="6" customWidth="1"/>
    <col min="4" max="4" width="22.85546875" style="6" customWidth="1"/>
    <col min="5" max="5" width="17.7109375" style="6" customWidth="1"/>
    <col min="6" max="6" width="11.28515625" style="6" bestFit="1" customWidth="1"/>
    <col min="7" max="7" width="29.85546875" style="6" customWidth="1"/>
    <col min="8" max="8" width="16.85546875" style="6" bestFit="1" customWidth="1"/>
    <col min="9" max="9" width="13.5703125" style="6" customWidth="1"/>
    <col min="10" max="10" width="14.42578125" style="6" bestFit="1" customWidth="1"/>
    <col min="11" max="11" width="14.7109375" style="6" customWidth="1"/>
    <col min="12" max="12" width="16" style="6" customWidth="1"/>
    <col min="13" max="14" width="7.5703125" style="6" customWidth="1"/>
    <col min="15" max="18" width="31.85546875" style="6" customWidth="1"/>
    <col min="19" max="20" width="9.140625" style="6"/>
    <col min="21" max="21" width="22.140625" style="6" bestFit="1" customWidth="1"/>
    <col min="22" max="22" width="28.7109375" style="6" customWidth="1"/>
    <col min="23" max="23" width="27.5703125" style="6" customWidth="1"/>
    <col min="24" max="24" width="26.85546875" style="6" customWidth="1"/>
    <col min="25" max="16384" width="9.140625" style="6"/>
  </cols>
  <sheetData>
    <row r="1" spans="1:14" x14ac:dyDescent="0.3">
      <c r="B1" s="9"/>
    </row>
    <row r="2" spans="1:14" ht="17.25" thickBot="1" x14ac:dyDescent="0.35">
      <c r="A2" s="679"/>
      <c r="B2" s="9" t="s">
        <v>1519</v>
      </c>
    </row>
    <row r="3" spans="1:14" ht="17.25" thickBot="1" x14ac:dyDescent="0.35">
      <c r="B3" s="685" t="s">
        <v>462</v>
      </c>
      <c r="C3" s="482" t="s">
        <v>36</v>
      </c>
      <c r="D3" s="482" t="s">
        <v>37</v>
      </c>
      <c r="E3" s="482" t="s">
        <v>38</v>
      </c>
      <c r="F3" s="482" t="s">
        <v>39</v>
      </c>
      <c r="G3" s="482" t="s">
        <v>40</v>
      </c>
      <c r="H3" s="482" t="s">
        <v>41</v>
      </c>
      <c r="I3" s="482" t="s">
        <v>1520</v>
      </c>
    </row>
    <row r="4" spans="1:14" ht="17.25" thickBot="1" x14ac:dyDescent="0.35">
      <c r="B4" s="686" t="s">
        <v>4</v>
      </c>
      <c r="C4" s="105" t="s">
        <v>2127</v>
      </c>
      <c r="D4" s="105" t="s">
        <v>2128</v>
      </c>
      <c r="E4" s="105" t="s">
        <v>2129</v>
      </c>
      <c r="F4" s="105" t="s">
        <v>2130</v>
      </c>
      <c r="G4" s="105" t="s">
        <v>2131</v>
      </c>
      <c r="H4" s="105" t="s">
        <v>2132</v>
      </c>
      <c r="I4" s="105" t="s">
        <v>2133</v>
      </c>
      <c r="J4" s="365"/>
      <c r="K4" s="365"/>
      <c r="L4" s="365"/>
      <c r="M4" s="365"/>
      <c r="N4" s="365"/>
    </row>
    <row r="5" spans="1:14" ht="17.25" thickBot="1" x14ac:dyDescent="0.35">
      <c r="B5" s="686" t="s">
        <v>5</v>
      </c>
      <c r="C5" s="107">
        <v>1391</v>
      </c>
      <c r="D5" s="107">
        <v>1414.1</v>
      </c>
      <c r="E5" s="105" t="s">
        <v>2134</v>
      </c>
      <c r="F5" s="105" t="s">
        <v>2135</v>
      </c>
      <c r="G5" s="105" t="s">
        <v>2136</v>
      </c>
      <c r="H5" s="105" t="s">
        <v>2137</v>
      </c>
      <c r="I5" s="105" t="s">
        <v>2138</v>
      </c>
      <c r="J5" s="365"/>
      <c r="K5" s="365"/>
      <c r="L5" s="365"/>
      <c r="M5" s="365"/>
      <c r="N5" s="365"/>
    </row>
    <row r="6" spans="1:14" ht="17.25" thickBot="1" x14ac:dyDescent="0.35">
      <c r="B6" s="686" t="s">
        <v>6</v>
      </c>
      <c r="C6" s="105">
        <v>4.5</v>
      </c>
      <c r="D6" s="105">
        <v>5.7</v>
      </c>
      <c r="E6" s="105">
        <v>8.1</v>
      </c>
      <c r="F6" s="105">
        <v>7.4</v>
      </c>
      <c r="G6" s="105">
        <v>8.6999999999999993</v>
      </c>
      <c r="H6" s="105">
        <v>10.5</v>
      </c>
      <c r="I6" s="105">
        <v>44.9</v>
      </c>
      <c r="J6" s="365"/>
      <c r="K6" s="365"/>
      <c r="L6" s="365"/>
      <c r="M6" s="365"/>
      <c r="N6" s="365"/>
    </row>
    <row r="7" spans="1:14" ht="17.25" thickBot="1" x14ac:dyDescent="0.35">
      <c r="B7" s="686" t="s">
        <v>7</v>
      </c>
      <c r="C7" s="105" t="s">
        <v>2139</v>
      </c>
      <c r="D7" s="105" t="s">
        <v>2140</v>
      </c>
      <c r="E7" s="105" t="s">
        <v>2141</v>
      </c>
      <c r="F7" s="105" t="s">
        <v>2142</v>
      </c>
      <c r="G7" s="105" t="s">
        <v>2143</v>
      </c>
      <c r="H7" s="105" t="s">
        <v>2144</v>
      </c>
      <c r="I7" s="105" t="s">
        <v>2145</v>
      </c>
      <c r="J7" s="365"/>
      <c r="K7" s="365"/>
      <c r="L7" s="365"/>
      <c r="M7" s="365"/>
      <c r="N7" s="365"/>
    </row>
    <row r="8" spans="1:14" ht="17.25" thickBot="1" x14ac:dyDescent="0.35">
      <c r="B8" s="687" t="s">
        <v>18</v>
      </c>
      <c r="C8" s="105" t="s">
        <v>2146</v>
      </c>
      <c r="D8" s="105" t="s">
        <v>2147</v>
      </c>
      <c r="E8" s="105" t="s">
        <v>2148</v>
      </c>
      <c r="F8" s="105" t="s">
        <v>2149</v>
      </c>
      <c r="G8" s="105" t="s">
        <v>2150</v>
      </c>
      <c r="H8" s="105" t="s">
        <v>2151</v>
      </c>
      <c r="I8" s="105" t="s">
        <v>2152</v>
      </c>
      <c r="J8" s="365"/>
      <c r="K8" s="365"/>
      <c r="L8" s="365"/>
      <c r="M8" s="365"/>
      <c r="N8" s="365"/>
    </row>
    <row r="9" spans="1:14" ht="17.25" thickBot="1" x14ac:dyDescent="0.35">
      <c r="B9" s="686" t="s">
        <v>463</v>
      </c>
      <c r="C9" s="105">
        <v>0</v>
      </c>
      <c r="D9" s="105">
        <v>0</v>
      </c>
      <c r="E9" s="105">
        <v>-0.4</v>
      </c>
      <c r="F9" s="105">
        <v>0</v>
      </c>
      <c r="G9" s="105">
        <v>0</v>
      </c>
      <c r="H9" s="105">
        <v>-3.7</v>
      </c>
      <c r="I9" s="105">
        <v>-4.0999999999999996</v>
      </c>
      <c r="J9" s="365"/>
      <c r="K9" s="365"/>
      <c r="L9" s="365"/>
      <c r="M9" s="365"/>
      <c r="N9" s="365"/>
    </row>
    <row r="10" spans="1:14" ht="17.25" thickBot="1" x14ac:dyDescent="0.35">
      <c r="B10" s="687" t="s">
        <v>464</v>
      </c>
      <c r="C10" s="105" t="s">
        <v>2146</v>
      </c>
      <c r="D10" s="105" t="s">
        <v>2147</v>
      </c>
      <c r="E10" s="105" t="s">
        <v>2153</v>
      </c>
      <c r="F10" s="105" t="s">
        <v>2149</v>
      </c>
      <c r="G10" s="105" t="s">
        <v>2150</v>
      </c>
      <c r="H10" s="105" t="s">
        <v>2154</v>
      </c>
      <c r="I10" s="105" t="s">
        <v>2155</v>
      </c>
      <c r="J10" s="365"/>
      <c r="K10" s="365"/>
      <c r="L10" s="365"/>
      <c r="M10" s="365"/>
      <c r="N10" s="365"/>
    </row>
    <row r="11" spans="1:14" ht="17.25" thickBot="1" x14ac:dyDescent="0.35">
      <c r="B11" s="366"/>
      <c r="C11" s="365"/>
      <c r="D11" s="365"/>
      <c r="E11" s="365"/>
      <c r="F11" s="365"/>
      <c r="G11" s="365"/>
      <c r="H11" s="365"/>
      <c r="I11" s="365"/>
      <c r="J11" s="365"/>
      <c r="K11" s="365"/>
      <c r="L11" s="365"/>
      <c r="M11" s="365"/>
      <c r="N11" s="365"/>
    </row>
    <row r="12" spans="1:14" ht="17.25" thickBot="1" x14ac:dyDescent="0.35">
      <c r="A12" s="679"/>
      <c r="B12" s="685" t="s">
        <v>465</v>
      </c>
      <c r="C12" s="149" t="s">
        <v>42</v>
      </c>
      <c r="D12" s="149" t="s">
        <v>43</v>
      </c>
      <c r="E12" s="149" t="s">
        <v>44</v>
      </c>
      <c r="F12" s="149" t="s">
        <v>45</v>
      </c>
      <c r="G12" s="149" t="s">
        <v>46</v>
      </c>
      <c r="H12" s="149" t="s">
        <v>47</v>
      </c>
      <c r="I12" s="149" t="s">
        <v>1521</v>
      </c>
      <c r="J12" s="365"/>
      <c r="K12" s="365"/>
      <c r="L12" s="365"/>
      <c r="M12" s="365"/>
      <c r="N12" s="365"/>
    </row>
    <row r="13" spans="1:14" ht="17.25" thickBot="1" x14ac:dyDescent="0.35">
      <c r="B13" s="688" t="s">
        <v>4</v>
      </c>
      <c r="C13" s="105" t="s">
        <v>2156</v>
      </c>
      <c r="D13" s="105" t="s">
        <v>2157</v>
      </c>
      <c r="E13" s="105" t="s">
        <v>2158</v>
      </c>
      <c r="F13" s="105" t="s">
        <v>2159</v>
      </c>
      <c r="G13" s="105" t="s">
        <v>2160</v>
      </c>
      <c r="H13" s="105" t="s">
        <v>2161</v>
      </c>
      <c r="I13" s="105" t="s">
        <v>2162</v>
      </c>
      <c r="J13" s="365"/>
      <c r="K13" s="365"/>
      <c r="L13" s="365"/>
      <c r="M13" s="365"/>
      <c r="N13" s="365"/>
    </row>
    <row r="14" spans="1:14" ht="17.25" thickBot="1" x14ac:dyDescent="0.35">
      <c r="B14" s="688" t="s">
        <v>5</v>
      </c>
      <c r="C14" s="107">
        <v>1245.3</v>
      </c>
      <c r="D14" s="107">
        <v>1068</v>
      </c>
      <c r="E14" s="107">
        <v>1202.3</v>
      </c>
      <c r="F14" s="107">
        <v>1170.4000000000001</v>
      </c>
      <c r="G14" s="105" t="s">
        <v>2163</v>
      </c>
      <c r="H14" s="105" t="s">
        <v>2164</v>
      </c>
      <c r="I14" s="105" t="s">
        <v>2165</v>
      </c>
      <c r="J14" s="365"/>
      <c r="K14" s="365"/>
      <c r="L14" s="365"/>
      <c r="M14" s="365"/>
      <c r="N14" s="365"/>
    </row>
    <row r="15" spans="1:14" ht="17.25" thickBot="1" x14ac:dyDescent="0.35">
      <c r="B15" s="688" t="s">
        <v>6</v>
      </c>
      <c r="C15" s="105">
        <v>7.9</v>
      </c>
      <c r="D15" s="105">
        <v>9.5</v>
      </c>
      <c r="E15" s="105">
        <v>5.5</v>
      </c>
      <c r="F15" s="105">
        <v>7.3</v>
      </c>
      <c r="G15" s="105">
        <v>6.8</v>
      </c>
      <c r="H15" s="105">
        <v>4.2</v>
      </c>
      <c r="I15" s="105">
        <v>86</v>
      </c>
      <c r="J15" s="365"/>
      <c r="K15" s="365"/>
      <c r="L15" s="365"/>
      <c r="M15" s="365"/>
      <c r="N15" s="365"/>
    </row>
    <row r="16" spans="1:14" ht="17.25" thickBot="1" x14ac:dyDescent="0.35">
      <c r="B16" s="688" t="s">
        <v>7</v>
      </c>
      <c r="C16" s="107">
        <v>21236.3</v>
      </c>
      <c r="D16" s="105" t="s">
        <v>2166</v>
      </c>
      <c r="E16" s="105" t="s">
        <v>2167</v>
      </c>
      <c r="F16" s="105" t="s">
        <v>2168</v>
      </c>
      <c r="G16" s="105" t="s">
        <v>2169</v>
      </c>
      <c r="H16" s="105" t="s">
        <v>2170</v>
      </c>
      <c r="I16" s="105" t="s">
        <v>2171</v>
      </c>
      <c r="J16" s="365"/>
      <c r="K16" s="365"/>
      <c r="L16" s="365"/>
      <c r="M16" s="365"/>
      <c r="N16" s="365"/>
    </row>
    <row r="17" spans="1:14" ht="17.25" thickBot="1" x14ac:dyDescent="0.35">
      <c r="B17" s="689" t="s">
        <v>18</v>
      </c>
      <c r="C17" s="105" t="s">
        <v>2172</v>
      </c>
      <c r="D17" s="105" t="s">
        <v>2173</v>
      </c>
      <c r="E17" s="105" t="s">
        <v>2174</v>
      </c>
      <c r="F17" s="105" t="s">
        <v>2175</v>
      </c>
      <c r="G17" s="105" t="s">
        <v>2176</v>
      </c>
      <c r="H17" s="105" t="s">
        <v>2177</v>
      </c>
      <c r="I17" s="105" t="s">
        <v>2178</v>
      </c>
      <c r="J17" s="365"/>
      <c r="K17" s="365"/>
      <c r="L17" s="365"/>
      <c r="M17" s="365"/>
      <c r="N17" s="365"/>
    </row>
    <row r="18" spans="1:14" ht="17.25" thickBot="1" x14ac:dyDescent="0.35">
      <c r="B18" s="686" t="s">
        <v>463</v>
      </c>
      <c r="C18" s="105">
        <v>0</v>
      </c>
      <c r="D18" s="105">
        <v>-1.4</v>
      </c>
      <c r="E18" s="105">
        <v>0</v>
      </c>
      <c r="F18" s="105">
        <v>-4.7</v>
      </c>
      <c r="G18" s="105">
        <v>-1.5</v>
      </c>
      <c r="H18" s="105">
        <v>0</v>
      </c>
      <c r="I18" s="105">
        <v>-11.8</v>
      </c>
      <c r="J18" s="365"/>
      <c r="K18" s="365"/>
      <c r="L18" s="365"/>
      <c r="M18" s="365"/>
      <c r="N18" s="365"/>
    </row>
    <row r="19" spans="1:14" ht="17.25" thickBot="1" x14ac:dyDescent="0.35">
      <c r="B19" s="687" t="s">
        <v>464</v>
      </c>
      <c r="C19" s="105" t="s">
        <v>2172</v>
      </c>
      <c r="D19" s="105" t="s">
        <v>2179</v>
      </c>
      <c r="E19" s="105" t="s">
        <v>2174</v>
      </c>
      <c r="F19" s="105" t="s">
        <v>2180</v>
      </c>
      <c r="G19" s="105" t="s">
        <v>2181</v>
      </c>
      <c r="H19" s="105" t="s">
        <v>2182</v>
      </c>
      <c r="I19" s="105" t="s">
        <v>2183</v>
      </c>
      <c r="J19" s="365"/>
      <c r="K19" s="365"/>
      <c r="L19" s="365"/>
      <c r="M19" s="365"/>
      <c r="N19" s="365"/>
    </row>
    <row r="20" spans="1:14" x14ac:dyDescent="0.3">
      <c r="B20" s="367" t="s">
        <v>8</v>
      </c>
      <c r="C20" s="365"/>
      <c r="D20" s="365"/>
      <c r="E20" s="365"/>
      <c r="F20" s="365"/>
      <c r="G20" s="365"/>
      <c r="H20" s="365"/>
      <c r="I20" s="365"/>
      <c r="J20" s="365"/>
      <c r="K20" s="365"/>
      <c r="L20" s="365"/>
      <c r="M20" s="365"/>
      <c r="N20" s="365"/>
    </row>
    <row r="21" spans="1:14" ht="17.25" thickBot="1" x14ac:dyDescent="0.35">
      <c r="B21" s="366"/>
      <c r="C21" s="365"/>
      <c r="D21" s="365"/>
      <c r="E21" s="365"/>
      <c r="F21" s="365"/>
      <c r="G21" s="365"/>
      <c r="H21" s="365"/>
      <c r="I21" s="365"/>
      <c r="J21" s="365"/>
      <c r="K21" s="365"/>
      <c r="L21" s="365"/>
      <c r="M21" s="365"/>
      <c r="N21" s="365"/>
    </row>
    <row r="22" spans="1:14" ht="17.25" thickBot="1" x14ac:dyDescent="0.35">
      <c r="A22" s="679"/>
      <c r="B22" s="685" t="s">
        <v>467</v>
      </c>
      <c r="C22" s="149" t="s">
        <v>36</v>
      </c>
      <c r="D22" s="149" t="s">
        <v>37</v>
      </c>
      <c r="E22" s="149" t="s">
        <v>38</v>
      </c>
      <c r="F22" s="149" t="s">
        <v>39</v>
      </c>
      <c r="G22" s="149" t="s">
        <v>40</v>
      </c>
      <c r="H22" s="149" t="s">
        <v>41</v>
      </c>
      <c r="I22" s="149" t="s">
        <v>1520</v>
      </c>
      <c r="J22" s="365"/>
      <c r="K22" s="365"/>
      <c r="L22" s="365"/>
      <c r="M22" s="365"/>
      <c r="N22" s="365"/>
    </row>
    <row r="23" spans="1:14" ht="17.25" thickBot="1" x14ac:dyDescent="0.35">
      <c r="B23" s="688" t="s">
        <v>4</v>
      </c>
      <c r="C23" s="105" t="s">
        <v>2184</v>
      </c>
      <c r="D23" s="105" t="s">
        <v>2185</v>
      </c>
      <c r="E23" s="105" t="s">
        <v>2186</v>
      </c>
      <c r="F23" s="105" t="s">
        <v>2187</v>
      </c>
      <c r="G23" s="105" t="s">
        <v>2188</v>
      </c>
      <c r="H23" s="105" t="s">
        <v>2189</v>
      </c>
      <c r="I23" s="111" t="s">
        <v>2190</v>
      </c>
      <c r="J23" s="365"/>
      <c r="K23" s="365"/>
      <c r="L23" s="365"/>
      <c r="M23" s="365"/>
      <c r="N23" s="365"/>
    </row>
    <row r="24" spans="1:14" ht="17.25" thickBot="1" x14ac:dyDescent="0.35">
      <c r="B24" s="688" t="s">
        <v>5</v>
      </c>
      <c r="C24" s="105" t="s">
        <v>2191</v>
      </c>
      <c r="D24" s="105" t="s">
        <v>2192</v>
      </c>
      <c r="E24" s="105" t="s">
        <v>2193</v>
      </c>
      <c r="F24" s="105" t="s">
        <v>2194</v>
      </c>
      <c r="G24" s="105" t="s">
        <v>2195</v>
      </c>
      <c r="H24" s="105" t="s">
        <v>2196</v>
      </c>
      <c r="I24" s="111" t="s">
        <v>2197</v>
      </c>
      <c r="J24" s="365"/>
      <c r="K24" s="365"/>
      <c r="L24" s="365"/>
      <c r="M24" s="365"/>
      <c r="N24" s="365"/>
    </row>
    <row r="25" spans="1:14" ht="17.25" thickBot="1" x14ac:dyDescent="0.35">
      <c r="B25" s="688" t="s">
        <v>6</v>
      </c>
      <c r="C25" s="105">
        <v>58</v>
      </c>
      <c r="D25" s="105">
        <v>61</v>
      </c>
      <c r="E25" s="105">
        <v>83</v>
      </c>
      <c r="F25" s="105">
        <v>73</v>
      </c>
      <c r="G25" s="105">
        <v>86</v>
      </c>
      <c r="H25" s="105">
        <v>87</v>
      </c>
      <c r="I25" s="111">
        <v>448</v>
      </c>
      <c r="J25" s="365"/>
      <c r="K25" s="365"/>
      <c r="L25" s="365"/>
      <c r="M25" s="365"/>
      <c r="N25" s="365"/>
    </row>
    <row r="26" spans="1:14" ht="17.25" thickBot="1" x14ac:dyDescent="0.35">
      <c r="B26" s="688" t="s">
        <v>7</v>
      </c>
      <c r="C26" s="105" t="s">
        <v>2198</v>
      </c>
      <c r="D26" s="105" t="s">
        <v>2199</v>
      </c>
      <c r="E26" s="105" t="s">
        <v>2200</v>
      </c>
      <c r="F26" s="105" t="s">
        <v>2201</v>
      </c>
      <c r="G26" s="105" t="s">
        <v>2202</v>
      </c>
      <c r="H26" s="105" t="s">
        <v>2203</v>
      </c>
      <c r="I26" s="111" t="s">
        <v>2204</v>
      </c>
      <c r="J26" s="365"/>
      <c r="K26" s="365"/>
      <c r="L26" s="365"/>
      <c r="M26" s="365"/>
      <c r="N26" s="365"/>
    </row>
    <row r="27" spans="1:14" ht="17.25" thickBot="1" x14ac:dyDescent="0.35">
      <c r="B27" s="689" t="s">
        <v>18</v>
      </c>
      <c r="C27" s="111" t="s">
        <v>2205</v>
      </c>
      <c r="D27" s="111" t="s">
        <v>2206</v>
      </c>
      <c r="E27" s="111" t="s">
        <v>2207</v>
      </c>
      <c r="F27" s="111" t="s">
        <v>2208</v>
      </c>
      <c r="G27" s="111" t="s">
        <v>2209</v>
      </c>
      <c r="H27" s="111" t="s">
        <v>2210</v>
      </c>
      <c r="I27" s="111" t="s">
        <v>2211</v>
      </c>
      <c r="J27" s="365"/>
      <c r="K27" s="365"/>
      <c r="L27" s="365"/>
      <c r="M27" s="365"/>
      <c r="N27" s="365"/>
    </row>
    <row r="28" spans="1:14" ht="17.25" thickBot="1" x14ac:dyDescent="0.35">
      <c r="B28" s="690"/>
      <c r="C28" s="691"/>
      <c r="D28" s="691"/>
      <c r="E28" s="691"/>
      <c r="F28" s="691"/>
      <c r="G28" s="691"/>
      <c r="H28" s="691"/>
      <c r="I28" s="691"/>
      <c r="J28" s="365"/>
      <c r="K28" s="365"/>
      <c r="L28" s="365"/>
      <c r="M28" s="365"/>
      <c r="N28" s="365"/>
    </row>
    <row r="29" spans="1:14" ht="17.25" thickBot="1" x14ac:dyDescent="0.35">
      <c r="A29" s="679"/>
      <c r="B29" s="700" t="s">
        <v>467</v>
      </c>
      <c r="C29" s="701" t="s">
        <v>42</v>
      </c>
      <c r="D29" s="701" t="s">
        <v>43</v>
      </c>
      <c r="E29" s="701" t="s">
        <v>44</v>
      </c>
      <c r="F29" s="701" t="s">
        <v>45</v>
      </c>
      <c r="G29" s="701" t="s">
        <v>46</v>
      </c>
      <c r="H29" s="701" t="s">
        <v>47</v>
      </c>
      <c r="I29" s="702" t="s">
        <v>1521</v>
      </c>
      <c r="J29" s="365"/>
      <c r="K29" s="365"/>
      <c r="L29" s="365"/>
      <c r="M29" s="365"/>
      <c r="N29" s="365"/>
    </row>
    <row r="30" spans="1:14" ht="17.25" thickBot="1" x14ac:dyDescent="0.35">
      <c r="B30" s="688" t="s">
        <v>4</v>
      </c>
      <c r="C30" s="129">
        <v>110912</v>
      </c>
      <c r="D30" s="105" t="s">
        <v>2212</v>
      </c>
      <c r="E30" s="105" t="s">
        <v>2213</v>
      </c>
      <c r="F30" s="105" t="s">
        <v>2214</v>
      </c>
      <c r="G30" s="105" t="s">
        <v>2215</v>
      </c>
      <c r="H30" s="105" t="s">
        <v>2216</v>
      </c>
      <c r="I30" s="111" t="s">
        <v>2217</v>
      </c>
      <c r="J30" s="365"/>
      <c r="K30" s="365"/>
      <c r="L30" s="365"/>
      <c r="M30" s="365"/>
      <c r="N30" s="365"/>
    </row>
    <row r="31" spans="1:14" ht="17.25" thickBot="1" x14ac:dyDescent="0.35">
      <c r="B31" s="688" t="s">
        <v>5</v>
      </c>
      <c r="C31" s="105" t="s">
        <v>2218</v>
      </c>
      <c r="D31" s="105" t="s">
        <v>2219</v>
      </c>
      <c r="E31" s="105" t="s">
        <v>2220</v>
      </c>
      <c r="F31" s="105" t="s">
        <v>2221</v>
      </c>
      <c r="G31" s="105" t="s">
        <v>2222</v>
      </c>
      <c r="H31" s="105" t="s">
        <v>2223</v>
      </c>
      <c r="I31" s="111" t="s">
        <v>2224</v>
      </c>
      <c r="J31" s="365"/>
      <c r="K31" s="365"/>
      <c r="L31" s="365"/>
      <c r="M31" s="365"/>
      <c r="N31" s="365"/>
    </row>
    <row r="32" spans="1:14" ht="17.25" thickBot="1" x14ac:dyDescent="0.35">
      <c r="B32" s="688" t="s">
        <v>6</v>
      </c>
      <c r="C32" s="105">
        <v>72</v>
      </c>
      <c r="D32" s="105">
        <v>74</v>
      </c>
      <c r="E32" s="105">
        <v>66</v>
      </c>
      <c r="F32" s="105">
        <v>82</v>
      </c>
      <c r="G32" s="105">
        <v>70</v>
      </c>
      <c r="H32" s="105">
        <v>50</v>
      </c>
      <c r="I32" s="111">
        <v>862</v>
      </c>
      <c r="J32" s="365"/>
      <c r="K32" s="365"/>
      <c r="L32" s="365"/>
      <c r="M32" s="365"/>
      <c r="N32" s="365"/>
    </row>
    <row r="33" spans="1:14" ht="17.25" thickBot="1" x14ac:dyDescent="0.35">
      <c r="B33" s="688" t="s">
        <v>7</v>
      </c>
      <c r="C33" s="105" t="s">
        <v>2225</v>
      </c>
      <c r="D33" s="105" t="s">
        <v>2226</v>
      </c>
      <c r="E33" s="105" t="s">
        <v>2227</v>
      </c>
      <c r="F33" s="105" t="s">
        <v>2228</v>
      </c>
      <c r="G33" s="105" t="s">
        <v>2229</v>
      </c>
      <c r="H33" s="105" t="s">
        <v>2230</v>
      </c>
      <c r="I33" s="111" t="s">
        <v>2231</v>
      </c>
      <c r="J33" s="365"/>
      <c r="K33" s="365"/>
      <c r="L33" s="365"/>
      <c r="M33" s="365"/>
      <c r="N33" s="365"/>
    </row>
    <row r="34" spans="1:14" ht="17.25" thickBot="1" x14ac:dyDescent="0.35">
      <c r="B34" s="689" t="s">
        <v>18</v>
      </c>
      <c r="C34" s="111" t="s">
        <v>2232</v>
      </c>
      <c r="D34" s="112">
        <v>149946</v>
      </c>
      <c r="E34" s="111" t="s">
        <v>2233</v>
      </c>
      <c r="F34" s="111" t="s">
        <v>2234</v>
      </c>
      <c r="G34" s="111" t="s">
        <v>2235</v>
      </c>
      <c r="H34" s="111" t="s">
        <v>2236</v>
      </c>
      <c r="I34" s="111" t="s">
        <v>2237</v>
      </c>
      <c r="J34" s="365"/>
      <c r="K34" s="365"/>
      <c r="L34" s="365"/>
      <c r="M34" s="365"/>
      <c r="N34" s="365"/>
    </row>
    <row r="35" spans="1:14" x14ac:dyDescent="0.3">
      <c r="B35" s="367" t="s">
        <v>8</v>
      </c>
      <c r="C35" s="365"/>
      <c r="D35" s="365"/>
      <c r="E35" s="365"/>
      <c r="F35" s="365"/>
      <c r="G35" s="365"/>
      <c r="H35" s="365"/>
      <c r="I35" s="365"/>
      <c r="J35" s="365"/>
      <c r="K35" s="365"/>
      <c r="L35" s="365"/>
      <c r="M35" s="365"/>
      <c r="N35" s="365"/>
    </row>
    <row r="36" spans="1:14" x14ac:dyDescent="0.3">
      <c r="C36" s="365"/>
      <c r="D36" s="365"/>
      <c r="E36" s="365"/>
      <c r="F36" s="365"/>
      <c r="G36" s="365"/>
      <c r="H36" s="365"/>
      <c r="I36" s="365"/>
      <c r="J36" s="365"/>
      <c r="K36" s="365"/>
      <c r="L36" s="365"/>
      <c r="M36" s="365"/>
      <c r="N36" s="365"/>
    </row>
    <row r="37" spans="1:14" ht="17.25" thickBot="1" x14ac:dyDescent="0.35">
      <c r="B37" s="368"/>
      <c r="C37" s="365"/>
      <c r="D37" s="365"/>
      <c r="E37" s="365"/>
      <c r="F37" s="365"/>
      <c r="G37" s="365"/>
      <c r="H37" s="365"/>
      <c r="I37" s="365"/>
      <c r="J37" s="365"/>
      <c r="K37" s="365"/>
      <c r="L37" s="365"/>
      <c r="M37" s="365"/>
      <c r="N37" s="365"/>
    </row>
    <row r="38" spans="1:14" ht="17.25" thickBot="1" x14ac:dyDescent="0.35">
      <c r="A38" s="679"/>
      <c r="B38" s="685" t="s">
        <v>468</v>
      </c>
      <c r="C38" s="149" t="s">
        <v>36</v>
      </c>
      <c r="D38" s="149" t="s">
        <v>37</v>
      </c>
      <c r="E38" s="187" t="s">
        <v>38</v>
      </c>
      <c r="F38" s="149" t="s">
        <v>39</v>
      </c>
      <c r="G38" s="187" t="s">
        <v>40</v>
      </c>
      <c r="H38" s="149" t="s">
        <v>41</v>
      </c>
      <c r="I38" s="149" t="s">
        <v>1520</v>
      </c>
      <c r="J38" s="365"/>
      <c r="K38" s="365"/>
      <c r="L38" s="365"/>
    </row>
    <row r="39" spans="1:14" ht="17.25" thickBot="1" x14ac:dyDescent="0.35">
      <c r="B39" s="688" t="s">
        <v>4</v>
      </c>
      <c r="C39" s="105">
        <v>263.97000000000003</v>
      </c>
      <c r="D39" s="105">
        <v>256.19</v>
      </c>
      <c r="E39" s="84">
        <v>236.27</v>
      </c>
      <c r="F39" s="105">
        <v>250.25</v>
      </c>
      <c r="G39" s="84">
        <v>263.13</v>
      </c>
      <c r="H39" s="105">
        <v>285.97000000000003</v>
      </c>
      <c r="I39" s="111">
        <v>259.3</v>
      </c>
      <c r="J39" s="365"/>
      <c r="K39" s="365"/>
      <c r="L39" s="365"/>
    </row>
    <row r="40" spans="1:14" ht="17.25" thickBot="1" x14ac:dyDescent="0.35">
      <c r="B40" s="688" t="s">
        <v>5</v>
      </c>
      <c r="C40" s="105">
        <v>94.56</v>
      </c>
      <c r="D40" s="105">
        <v>100.77</v>
      </c>
      <c r="E40" s="84">
        <v>100.41</v>
      </c>
      <c r="F40" s="105">
        <v>99.32</v>
      </c>
      <c r="G40" s="84">
        <v>104</v>
      </c>
      <c r="H40" s="105">
        <v>101.76</v>
      </c>
      <c r="I40" s="111">
        <v>100.14</v>
      </c>
      <c r="J40" s="365"/>
      <c r="K40" s="365"/>
      <c r="L40" s="365"/>
    </row>
    <row r="41" spans="1:14" ht="17.25" thickBot="1" x14ac:dyDescent="0.35">
      <c r="B41" s="688" t="s">
        <v>6</v>
      </c>
      <c r="C41" s="105">
        <v>78.72</v>
      </c>
      <c r="D41" s="105">
        <v>93.76</v>
      </c>
      <c r="E41" s="84">
        <v>100.04</v>
      </c>
      <c r="F41" s="105">
        <v>101.15</v>
      </c>
      <c r="G41" s="84">
        <v>101.35</v>
      </c>
      <c r="H41" s="105">
        <v>120.43</v>
      </c>
      <c r="I41" s="111">
        <v>99.24</v>
      </c>
      <c r="J41" s="365"/>
      <c r="K41" s="365"/>
      <c r="L41" s="365"/>
    </row>
    <row r="42" spans="1:14" ht="17.25" thickBot="1" x14ac:dyDescent="0.35">
      <c r="B42" s="688" t="s">
        <v>7</v>
      </c>
      <c r="C42" s="105">
        <v>619.67999999999995</v>
      </c>
      <c r="D42" s="105">
        <v>626.4</v>
      </c>
      <c r="E42" s="84">
        <v>577.66999999999996</v>
      </c>
      <c r="F42" s="105">
        <v>646.84</v>
      </c>
      <c r="G42" s="84">
        <v>633.38</v>
      </c>
      <c r="H42" s="105">
        <v>667.63</v>
      </c>
      <c r="I42" s="111">
        <v>628.6</v>
      </c>
      <c r="J42" s="365"/>
      <c r="K42" s="365"/>
      <c r="L42" s="365"/>
    </row>
    <row r="43" spans="1:14" ht="17.25" thickBot="1" x14ac:dyDescent="0.35">
      <c r="B43" s="690"/>
      <c r="C43" s="691"/>
      <c r="D43" s="691"/>
      <c r="E43" s="692"/>
      <c r="F43" s="692"/>
      <c r="G43" s="691"/>
      <c r="H43" s="692"/>
      <c r="I43" s="692"/>
      <c r="J43" s="365"/>
      <c r="K43" s="365"/>
      <c r="L43" s="365"/>
      <c r="M43" s="365"/>
      <c r="N43" s="365"/>
    </row>
    <row r="44" spans="1:14" ht="17.25" thickBot="1" x14ac:dyDescent="0.35">
      <c r="A44" s="679"/>
      <c r="B44" s="693" t="s">
        <v>468</v>
      </c>
      <c r="C44" s="694" t="s">
        <v>42</v>
      </c>
      <c r="D44" s="694" t="s">
        <v>43</v>
      </c>
      <c r="E44" s="694" t="s">
        <v>44</v>
      </c>
      <c r="F44" s="694" t="s">
        <v>45</v>
      </c>
      <c r="G44" s="694" t="s">
        <v>46</v>
      </c>
      <c r="H44" s="694" t="s">
        <v>47</v>
      </c>
      <c r="I44" s="695" t="s">
        <v>1521</v>
      </c>
      <c r="J44" s="365"/>
      <c r="K44" s="365"/>
      <c r="L44" s="365"/>
    </row>
    <row r="45" spans="1:14" ht="17.25" thickBot="1" x14ac:dyDescent="0.35">
      <c r="B45" s="688" t="s">
        <v>4</v>
      </c>
      <c r="C45" s="105">
        <v>277.32</v>
      </c>
      <c r="D45" s="105">
        <v>289.33999999999997</v>
      </c>
      <c r="E45" s="105">
        <v>289.27</v>
      </c>
      <c r="F45" s="105">
        <v>270.77</v>
      </c>
      <c r="G45" s="105">
        <v>278.74</v>
      </c>
      <c r="H45" s="105">
        <v>275.77</v>
      </c>
      <c r="I45" s="696">
        <v>268.02</v>
      </c>
      <c r="J45" s="365"/>
      <c r="K45" s="365"/>
      <c r="L45" s="365"/>
    </row>
    <row r="46" spans="1:14" ht="17.25" thickBot="1" x14ac:dyDescent="0.35">
      <c r="B46" s="688" t="s">
        <v>5</v>
      </c>
      <c r="C46" s="105">
        <v>101.64</v>
      </c>
      <c r="D46" s="105">
        <v>109.47</v>
      </c>
      <c r="E46" s="105">
        <v>113.66</v>
      </c>
      <c r="F46" s="105">
        <v>104.68</v>
      </c>
      <c r="G46" s="105">
        <v>107.52</v>
      </c>
      <c r="H46" s="105">
        <v>102.1</v>
      </c>
      <c r="I46" s="696">
        <v>102.72</v>
      </c>
      <c r="J46" s="365"/>
      <c r="K46" s="365"/>
      <c r="L46" s="365"/>
    </row>
    <row r="47" spans="1:14" ht="17.25" thickBot="1" x14ac:dyDescent="0.35">
      <c r="B47" s="688" t="s">
        <v>6</v>
      </c>
      <c r="C47" s="105">
        <v>109.6</v>
      </c>
      <c r="D47" s="105">
        <v>129.15</v>
      </c>
      <c r="E47" s="105">
        <v>83.81</v>
      </c>
      <c r="F47" s="105">
        <v>88.44</v>
      </c>
      <c r="G47" s="105">
        <v>97.06</v>
      </c>
      <c r="H47" s="105">
        <v>83.97</v>
      </c>
      <c r="I47" s="696">
        <v>100.22</v>
      </c>
      <c r="J47" s="365"/>
      <c r="K47" s="365"/>
      <c r="L47" s="365"/>
    </row>
    <row r="48" spans="1:14" ht="17.25" thickBot="1" x14ac:dyDescent="0.35">
      <c r="B48" s="697" t="s">
        <v>7</v>
      </c>
      <c r="C48" s="698">
        <v>654.67999999999995</v>
      </c>
      <c r="D48" s="698">
        <v>680.81</v>
      </c>
      <c r="E48" s="698">
        <v>684.92</v>
      </c>
      <c r="F48" s="698">
        <v>669.76</v>
      </c>
      <c r="G48" s="698">
        <v>691.81</v>
      </c>
      <c r="H48" s="698">
        <v>673.55</v>
      </c>
      <c r="I48" s="699">
        <v>653.41</v>
      </c>
      <c r="J48" s="369"/>
      <c r="K48" s="369"/>
      <c r="L48" s="365"/>
    </row>
    <row r="49" spans="1:14" x14ac:dyDescent="0.3">
      <c r="B49" s="367" t="s">
        <v>8</v>
      </c>
      <c r="C49" s="369"/>
      <c r="D49" s="369"/>
      <c r="E49" s="369"/>
      <c r="F49" s="369"/>
      <c r="G49" s="369"/>
      <c r="H49" s="369"/>
      <c r="I49" s="369"/>
      <c r="J49" s="365"/>
      <c r="K49" s="365"/>
      <c r="L49" s="365"/>
      <c r="M49" s="365"/>
      <c r="N49" s="365"/>
    </row>
    <row r="50" spans="1:14" x14ac:dyDescent="0.3">
      <c r="B50" s="366"/>
      <c r="C50" s="365"/>
      <c r="D50" s="365"/>
      <c r="E50" s="365"/>
      <c r="F50" s="365"/>
      <c r="G50" s="365"/>
      <c r="H50" s="365"/>
      <c r="I50" s="365"/>
      <c r="J50" s="365"/>
      <c r="K50" s="365"/>
      <c r="L50" s="365"/>
      <c r="M50" s="365"/>
      <c r="N50" s="365"/>
    </row>
    <row r="51" spans="1:14" ht="17.25" thickBot="1" x14ac:dyDescent="0.35">
      <c r="A51" s="679"/>
      <c r="B51" s="9" t="s">
        <v>1522</v>
      </c>
      <c r="C51" s="365"/>
      <c r="D51" s="365"/>
      <c r="E51" s="365"/>
      <c r="F51" s="365"/>
      <c r="G51" s="365"/>
      <c r="H51" s="365"/>
      <c r="I51" s="365"/>
      <c r="J51" s="365"/>
      <c r="K51" s="365"/>
      <c r="L51" s="365"/>
      <c r="M51" s="365"/>
      <c r="N51" s="365"/>
    </row>
    <row r="52" spans="1:14" s="41" customFormat="1" ht="48.75" customHeight="1" x14ac:dyDescent="0.3">
      <c r="A52" s="679"/>
      <c r="B52" s="703" t="s">
        <v>22</v>
      </c>
      <c r="C52" s="520" t="s">
        <v>469</v>
      </c>
      <c r="D52" s="496" t="s">
        <v>470</v>
      </c>
      <c r="E52" s="494" t="s">
        <v>1165</v>
      </c>
      <c r="F52" s="177"/>
      <c r="G52" s="378"/>
      <c r="H52" s="378"/>
      <c r="I52" s="378"/>
      <c r="J52" s="378"/>
      <c r="K52" s="378"/>
      <c r="L52" s="378"/>
      <c r="M52" s="378"/>
      <c r="N52" s="378"/>
    </row>
    <row r="53" spans="1:14" s="41" customFormat="1" ht="17.25" thickBot="1" x14ac:dyDescent="0.35">
      <c r="A53" s="679"/>
      <c r="B53" s="704"/>
      <c r="C53" s="522"/>
      <c r="D53" s="497"/>
      <c r="E53" s="495"/>
      <c r="F53" s="177"/>
      <c r="G53" s="378"/>
      <c r="H53" s="378"/>
      <c r="I53" s="378"/>
      <c r="J53" s="378"/>
      <c r="K53" s="378"/>
      <c r="L53" s="378"/>
      <c r="M53" s="378"/>
      <c r="N53" s="378"/>
    </row>
    <row r="54" spans="1:14" s="41" customFormat="1" ht="17.25" thickBot="1" x14ac:dyDescent="0.35">
      <c r="A54" s="679"/>
      <c r="B54" s="705" t="s">
        <v>472</v>
      </c>
      <c r="C54" s="129">
        <v>771997</v>
      </c>
      <c r="D54" s="105" t="s">
        <v>2238</v>
      </c>
      <c r="E54" s="105" t="s">
        <v>1525</v>
      </c>
      <c r="F54" s="177"/>
      <c r="G54" s="378"/>
      <c r="H54" s="378"/>
      <c r="I54" s="378"/>
      <c r="J54" s="378"/>
      <c r="K54" s="378"/>
      <c r="L54" s="378"/>
      <c r="M54" s="378"/>
      <c r="N54" s="378"/>
    </row>
    <row r="55" spans="1:14" s="41" customFormat="1" ht="17.25" thickBot="1" x14ac:dyDescent="0.35">
      <c r="A55" s="679"/>
      <c r="B55" s="705" t="s">
        <v>473</v>
      </c>
      <c r="C55" s="129">
        <v>14157</v>
      </c>
      <c r="D55" s="105">
        <v>722</v>
      </c>
      <c r="E55" s="105" t="s">
        <v>2239</v>
      </c>
      <c r="F55" s="177"/>
      <c r="G55" s="378"/>
      <c r="H55" s="378"/>
      <c r="I55" s="378"/>
      <c r="J55" s="378"/>
      <c r="K55" s="378"/>
      <c r="L55" s="378"/>
      <c r="M55" s="378"/>
      <c r="N55" s="378"/>
    </row>
    <row r="56" spans="1:14" s="41" customFormat="1" ht="17.25" thickBot="1" x14ac:dyDescent="0.35">
      <c r="A56" s="679"/>
      <c r="B56" s="705" t="s">
        <v>2240</v>
      </c>
      <c r="C56" s="105" t="s">
        <v>2241</v>
      </c>
      <c r="D56" s="105" t="s">
        <v>2242</v>
      </c>
      <c r="E56" s="105" t="s">
        <v>2243</v>
      </c>
      <c r="F56" s="177"/>
      <c r="G56" s="378"/>
      <c r="H56" s="378"/>
      <c r="I56" s="378"/>
      <c r="J56" s="378"/>
      <c r="K56" s="378"/>
      <c r="L56" s="378"/>
      <c r="M56" s="378"/>
      <c r="N56" s="378"/>
    </row>
    <row r="57" spans="1:14" s="41" customFormat="1" ht="17.25" thickBot="1" x14ac:dyDescent="0.35">
      <c r="A57" s="679"/>
      <c r="B57" s="705" t="s">
        <v>474</v>
      </c>
      <c r="C57" s="105" t="s">
        <v>2244</v>
      </c>
      <c r="D57" s="105" t="s">
        <v>19</v>
      </c>
      <c r="E57" s="105" t="s">
        <v>2244</v>
      </c>
      <c r="F57" s="177"/>
      <c r="G57" s="378"/>
      <c r="H57" s="378"/>
      <c r="I57" s="378"/>
      <c r="J57" s="378"/>
      <c r="K57" s="378"/>
      <c r="L57" s="378"/>
      <c r="M57" s="378"/>
      <c r="N57" s="378"/>
    </row>
    <row r="58" spans="1:14" s="41" customFormat="1" ht="17.25" thickBot="1" x14ac:dyDescent="0.35">
      <c r="A58" s="679"/>
      <c r="B58" s="705" t="s">
        <v>475</v>
      </c>
      <c r="C58" s="105" t="s">
        <v>1532</v>
      </c>
      <c r="D58" s="105" t="s">
        <v>19</v>
      </c>
      <c r="E58" s="105" t="s">
        <v>1532</v>
      </c>
      <c r="F58" s="177"/>
      <c r="G58" s="378"/>
      <c r="H58" s="378"/>
      <c r="I58" s="378"/>
      <c r="J58" s="378"/>
      <c r="K58" s="378"/>
      <c r="L58" s="378"/>
      <c r="M58" s="378"/>
      <c r="N58" s="378"/>
    </row>
    <row r="59" spans="1:14" s="41" customFormat="1" ht="17.25" thickBot="1" x14ac:dyDescent="0.35">
      <c r="A59" s="679"/>
      <c r="B59" s="705" t="s">
        <v>17</v>
      </c>
      <c r="C59" s="105" t="s">
        <v>2245</v>
      </c>
      <c r="D59" s="105" t="s">
        <v>19</v>
      </c>
      <c r="E59" s="105" t="s">
        <v>2245</v>
      </c>
      <c r="F59" s="177"/>
      <c r="G59" s="378"/>
      <c r="H59" s="378"/>
      <c r="I59" s="378"/>
      <c r="J59" s="378"/>
      <c r="K59" s="378"/>
      <c r="L59" s="378"/>
      <c r="M59" s="378"/>
      <c r="N59" s="378"/>
    </row>
    <row r="60" spans="1:14" s="41" customFormat="1" ht="17.25" thickBot="1" x14ac:dyDescent="0.35">
      <c r="A60" s="679"/>
      <c r="B60" s="705" t="s">
        <v>476</v>
      </c>
      <c r="C60" s="105">
        <v>287</v>
      </c>
      <c r="D60" s="105" t="s">
        <v>19</v>
      </c>
      <c r="E60" s="105">
        <v>287</v>
      </c>
      <c r="F60" s="177"/>
      <c r="G60" s="378"/>
      <c r="H60" s="378"/>
      <c r="I60" s="378"/>
      <c r="J60" s="378"/>
      <c r="K60" s="378"/>
      <c r="L60" s="378"/>
      <c r="M60" s="378"/>
      <c r="N60" s="378"/>
    </row>
    <row r="61" spans="1:14" s="41" customFormat="1" ht="17.25" thickBot="1" x14ac:dyDescent="0.35">
      <c r="A61" s="679"/>
      <c r="B61" s="705" t="s">
        <v>477</v>
      </c>
      <c r="C61" s="105" t="s">
        <v>2246</v>
      </c>
      <c r="D61" s="105" t="s">
        <v>19</v>
      </c>
      <c r="E61" s="105" t="s">
        <v>2246</v>
      </c>
      <c r="F61" s="177"/>
      <c r="G61" s="378"/>
      <c r="H61" s="378"/>
      <c r="I61" s="378"/>
      <c r="J61" s="378"/>
      <c r="K61" s="378"/>
      <c r="L61" s="378"/>
      <c r="M61" s="378"/>
      <c r="N61" s="378"/>
    </row>
    <row r="62" spans="1:14" s="41" customFormat="1" ht="17.25" thickBot="1" x14ac:dyDescent="0.35">
      <c r="A62" s="679"/>
      <c r="B62" s="706" t="s">
        <v>478</v>
      </c>
      <c r="C62" s="111" t="s">
        <v>2247</v>
      </c>
      <c r="D62" s="112">
        <v>306142</v>
      </c>
      <c r="E62" s="111" t="s">
        <v>2248</v>
      </c>
      <c r="F62" s="177"/>
      <c r="G62" s="378"/>
      <c r="H62" s="378"/>
      <c r="I62" s="378"/>
      <c r="J62" s="378"/>
      <c r="K62" s="378"/>
      <c r="L62" s="378"/>
      <c r="M62" s="378"/>
      <c r="N62" s="378"/>
    </row>
    <row r="63" spans="1:14" x14ac:dyDescent="0.3">
      <c r="B63" s="367" t="s">
        <v>8</v>
      </c>
      <c r="C63" s="365"/>
      <c r="D63" s="365"/>
      <c r="E63" s="365"/>
      <c r="F63" s="365"/>
      <c r="G63" s="365"/>
      <c r="H63" s="365"/>
      <c r="I63" s="365"/>
      <c r="J63" s="365"/>
      <c r="K63" s="365"/>
      <c r="L63" s="365"/>
      <c r="M63" s="365"/>
      <c r="N63" s="365"/>
    </row>
    <row r="64" spans="1:14" x14ac:dyDescent="0.3">
      <c r="B64" s="370"/>
      <c r="C64" s="365"/>
      <c r="D64" s="365"/>
      <c r="E64" s="365"/>
      <c r="F64" s="365"/>
      <c r="G64" s="365"/>
      <c r="H64" s="365"/>
      <c r="I64" s="365"/>
      <c r="J64" s="365"/>
      <c r="K64" s="365"/>
      <c r="L64" s="365"/>
      <c r="M64" s="365"/>
      <c r="N64" s="365"/>
    </row>
    <row r="65" spans="1:14" ht="17.25" thickBot="1" x14ac:dyDescent="0.35">
      <c r="A65" s="679"/>
      <c r="B65" s="9" t="s">
        <v>479</v>
      </c>
      <c r="C65" s="365"/>
      <c r="D65" s="365"/>
      <c r="E65" s="365"/>
      <c r="F65" s="365"/>
      <c r="G65" s="365"/>
      <c r="H65" s="365"/>
      <c r="I65" s="365"/>
      <c r="J65" s="365"/>
      <c r="K65" s="365"/>
      <c r="L65" s="365"/>
      <c r="M65" s="365"/>
      <c r="N65" s="365"/>
    </row>
    <row r="66" spans="1:14" ht="33.75" thickBot="1" x14ac:dyDescent="0.35">
      <c r="B66" s="707" t="s">
        <v>9</v>
      </c>
      <c r="C66" s="187" t="s">
        <v>1523</v>
      </c>
      <c r="D66" s="187" t="s">
        <v>1524</v>
      </c>
      <c r="E66" s="365"/>
      <c r="F66" s="365"/>
      <c r="G66" s="365"/>
      <c r="H66" s="365"/>
      <c r="I66" s="365"/>
      <c r="J66" s="365"/>
      <c r="K66" s="365"/>
      <c r="L66" s="365"/>
      <c r="M66" s="365"/>
      <c r="N66" s="365"/>
    </row>
    <row r="67" spans="1:14" ht="17.25" thickBot="1" x14ac:dyDescent="0.35">
      <c r="B67" s="705" t="s">
        <v>472</v>
      </c>
      <c r="C67" s="105" t="s">
        <v>1525</v>
      </c>
      <c r="D67" s="105">
        <v>444.3</v>
      </c>
      <c r="E67" s="365"/>
      <c r="F67" s="365"/>
      <c r="G67" s="365"/>
      <c r="H67" s="365"/>
      <c r="I67" s="365"/>
      <c r="J67" s="365"/>
      <c r="K67" s="365"/>
      <c r="L67" s="365"/>
      <c r="M67" s="365"/>
      <c r="N67" s="365"/>
    </row>
    <row r="68" spans="1:14" ht="17.25" thickBot="1" x14ac:dyDescent="0.35">
      <c r="B68" s="705" t="s">
        <v>201</v>
      </c>
      <c r="C68" s="105" t="s">
        <v>1526</v>
      </c>
      <c r="D68" s="105">
        <v>492.6</v>
      </c>
      <c r="E68" s="365"/>
      <c r="F68" s="365"/>
      <c r="G68" s="365"/>
      <c r="H68" s="365"/>
      <c r="I68" s="365"/>
      <c r="J68" s="365"/>
      <c r="K68" s="365"/>
      <c r="L68" s="365"/>
      <c r="M68" s="365"/>
      <c r="N68" s="365"/>
    </row>
    <row r="69" spans="1:14" ht="17.25" thickBot="1" x14ac:dyDescent="0.35">
      <c r="B69" s="705" t="s">
        <v>202</v>
      </c>
      <c r="C69" s="105" t="s">
        <v>1527</v>
      </c>
      <c r="D69" s="105">
        <v>396.2</v>
      </c>
      <c r="E69" s="365"/>
      <c r="F69" s="365"/>
      <c r="G69" s="365"/>
      <c r="H69" s="365"/>
      <c r="I69" s="365"/>
      <c r="J69" s="365"/>
      <c r="K69" s="365"/>
      <c r="L69" s="365"/>
      <c r="M69" s="365"/>
      <c r="N69" s="365"/>
    </row>
    <row r="70" spans="1:14" ht="17.25" thickBot="1" x14ac:dyDescent="0.35">
      <c r="B70" s="705" t="s">
        <v>473</v>
      </c>
      <c r="C70" s="165" t="s">
        <v>2239</v>
      </c>
      <c r="D70" s="105">
        <v>410.9</v>
      </c>
      <c r="E70" s="365"/>
      <c r="F70" s="365"/>
      <c r="G70" s="365"/>
      <c r="H70" s="365"/>
      <c r="I70" s="365"/>
      <c r="J70" s="365"/>
      <c r="K70" s="365"/>
      <c r="L70" s="365"/>
      <c r="M70" s="365"/>
      <c r="N70" s="365"/>
    </row>
    <row r="71" spans="1:14" ht="17.25" thickBot="1" x14ac:dyDescent="0.35">
      <c r="B71" s="705" t="s">
        <v>201</v>
      </c>
      <c r="C71" s="105" t="s">
        <v>1528</v>
      </c>
      <c r="D71" s="105">
        <v>436.8</v>
      </c>
      <c r="E71" s="365"/>
      <c r="F71" s="365"/>
      <c r="G71" s="365"/>
      <c r="H71" s="365"/>
      <c r="I71" s="365"/>
      <c r="J71" s="365"/>
      <c r="K71" s="365"/>
      <c r="L71" s="365"/>
      <c r="M71" s="365"/>
      <c r="N71" s="365"/>
    </row>
    <row r="72" spans="1:14" ht="17.25" thickBot="1" x14ac:dyDescent="0.35">
      <c r="B72" s="705" t="s">
        <v>202</v>
      </c>
      <c r="C72" s="105" t="s">
        <v>1529</v>
      </c>
      <c r="D72" s="105">
        <v>371.6</v>
      </c>
      <c r="E72" s="365"/>
      <c r="F72" s="365"/>
      <c r="G72" s="365"/>
      <c r="H72" s="365"/>
      <c r="I72" s="365"/>
      <c r="J72" s="365"/>
      <c r="K72" s="365"/>
      <c r="L72" s="365"/>
      <c r="M72" s="365"/>
      <c r="N72" s="365"/>
    </row>
    <row r="73" spans="1:14" ht="17.25" thickBot="1" x14ac:dyDescent="0.35">
      <c r="B73" s="705" t="s">
        <v>480</v>
      </c>
      <c r="C73" s="165" t="s">
        <v>2249</v>
      </c>
      <c r="D73" s="105">
        <v>268.89999999999998</v>
      </c>
      <c r="E73" s="365"/>
      <c r="F73" s="365"/>
      <c r="G73" s="365"/>
      <c r="H73" s="365"/>
      <c r="I73" s="365"/>
      <c r="J73" s="365"/>
      <c r="K73" s="365"/>
      <c r="L73" s="365"/>
      <c r="M73" s="365"/>
      <c r="N73" s="365"/>
    </row>
    <row r="74" spans="1:14" ht="17.25" thickBot="1" x14ac:dyDescent="0.35">
      <c r="B74" s="705" t="s">
        <v>201</v>
      </c>
      <c r="C74" s="105" t="s">
        <v>1530</v>
      </c>
      <c r="D74" s="105">
        <v>291.7</v>
      </c>
      <c r="E74" s="365"/>
      <c r="F74" s="365"/>
      <c r="G74" s="365"/>
      <c r="H74" s="365"/>
      <c r="I74" s="365"/>
      <c r="J74" s="365"/>
      <c r="K74" s="365"/>
      <c r="L74" s="365"/>
      <c r="M74" s="365"/>
      <c r="N74" s="365"/>
    </row>
    <row r="75" spans="1:14" ht="17.25" thickBot="1" x14ac:dyDescent="0.35">
      <c r="B75" s="705" t="s">
        <v>202</v>
      </c>
      <c r="C75" s="105" t="s">
        <v>1531</v>
      </c>
      <c r="D75" s="105">
        <v>245.5</v>
      </c>
      <c r="E75" s="365"/>
      <c r="F75" s="365"/>
      <c r="G75" s="365"/>
      <c r="H75" s="365"/>
      <c r="I75" s="365"/>
      <c r="J75" s="365"/>
      <c r="K75" s="365"/>
      <c r="L75" s="365"/>
      <c r="M75" s="365"/>
      <c r="N75" s="365"/>
    </row>
    <row r="76" spans="1:14" ht="17.25" thickBot="1" x14ac:dyDescent="0.35">
      <c r="B76" s="705" t="s">
        <v>481</v>
      </c>
      <c r="C76" s="165" t="s">
        <v>2244</v>
      </c>
      <c r="D76" s="105">
        <v>255.9</v>
      </c>
      <c r="E76" s="365"/>
      <c r="F76" s="365"/>
      <c r="G76" s="365"/>
      <c r="H76" s="365"/>
      <c r="I76" s="365"/>
      <c r="J76" s="365"/>
      <c r="K76" s="365"/>
      <c r="L76" s="365"/>
      <c r="M76" s="365"/>
      <c r="N76" s="365"/>
    </row>
    <row r="77" spans="1:14" ht="17.25" thickBot="1" x14ac:dyDescent="0.35">
      <c r="B77" s="705" t="s">
        <v>482</v>
      </c>
      <c r="C77" s="105" t="s">
        <v>1532</v>
      </c>
      <c r="D77" s="105">
        <v>201.6</v>
      </c>
      <c r="E77" s="365"/>
      <c r="F77" s="365"/>
      <c r="G77" s="365"/>
      <c r="H77" s="365"/>
      <c r="I77" s="365"/>
      <c r="J77" s="365"/>
      <c r="K77" s="365"/>
      <c r="L77" s="365"/>
      <c r="M77" s="365"/>
      <c r="N77" s="365"/>
    </row>
    <row r="78" spans="1:14" ht="17.25" thickBot="1" x14ac:dyDescent="0.35">
      <c r="B78" s="705" t="s">
        <v>17</v>
      </c>
      <c r="C78" s="165" t="s">
        <v>2245</v>
      </c>
      <c r="D78" s="105">
        <v>133.69999999999999</v>
      </c>
      <c r="E78" s="365"/>
      <c r="F78" s="365"/>
      <c r="G78" s="365"/>
      <c r="H78" s="365"/>
      <c r="I78" s="365"/>
      <c r="J78" s="365"/>
      <c r="K78" s="365"/>
      <c r="L78" s="365"/>
      <c r="M78" s="365"/>
      <c r="N78" s="365"/>
    </row>
    <row r="79" spans="1:14" ht="17.25" thickBot="1" x14ac:dyDescent="0.35">
      <c r="B79" s="705" t="s">
        <v>201</v>
      </c>
      <c r="C79" s="105" t="s">
        <v>1533</v>
      </c>
      <c r="D79" s="105">
        <v>129.5</v>
      </c>
      <c r="E79" s="365"/>
      <c r="F79" s="365"/>
      <c r="G79" s="365"/>
      <c r="H79" s="365"/>
      <c r="I79" s="365"/>
      <c r="J79" s="365"/>
      <c r="K79" s="365"/>
      <c r="L79" s="365"/>
      <c r="M79" s="365"/>
      <c r="N79" s="365"/>
    </row>
    <row r="80" spans="1:14" ht="17.25" thickBot="1" x14ac:dyDescent="0.35">
      <c r="B80" s="705" t="s">
        <v>202</v>
      </c>
      <c r="C80" s="105" t="s">
        <v>1534</v>
      </c>
      <c r="D80" s="105">
        <v>135.30000000000001</v>
      </c>
      <c r="E80" s="365"/>
      <c r="F80" s="365"/>
      <c r="G80" s="365"/>
      <c r="H80" s="365"/>
      <c r="I80" s="365"/>
      <c r="J80" s="365"/>
      <c r="K80" s="365"/>
      <c r="L80" s="365"/>
      <c r="M80" s="365"/>
      <c r="N80" s="365"/>
    </row>
    <row r="81" spans="1:14" ht="17.25" thickBot="1" x14ac:dyDescent="0.35">
      <c r="B81" s="706" t="s">
        <v>18</v>
      </c>
      <c r="C81" s="279" t="s">
        <v>1535</v>
      </c>
      <c r="D81" s="111" t="s">
        <v>19</v>
      </c>
      <c r="E81" s="365"/>
      <c r="F81" s="365"/>
      <c r="G81" s="365"/>
      <c r="H81" s="365"/>
      <c r="I81" s="365"/>
      <c r="J81" s="365"/>
      <c r="K81" s="365"/>
      <c r="L81" s="365"/>
      <c r="M81" s="365"/>
      <c r="N81" s="365"/>
    </row>
    <row r="82" spans="1:14" x14ac:dyDescent="0.3">
      <c r="B82" s="367" t="s">
        <v>8</v>
      </c>
      <c r="C82" s="365"/>
      <c r="D82" s="365"/>
      <c r="E82" s="365"/>
      <c r="F82" s="365"/>
      <c r="G82" s="365"/>
      <c r="H82" s="365"/>
      <c r="I82" s="365"/>
      <c r="J82" s="365"/>
      <c r="K82" s="365"/>
      <c r="L82" s="365"/>
      <c r="M82" s="365"/>
      <c r="N82" s="365"/>
    </row>
    <row r="83" spans="1:14" x14ac:dyDescent="0.3">
      <c r="B83" s="370"/>
      <c r="C83" s="365"/>
      <c r="D83" s="365"/>
      <c r="E83" s="365"/>
      <c r="F83" s="365"/>
      <c r="G83" s="365"/>
      <c r="H83" s="365"/>
      <c r="I83" s="365"/>
      <c r="J83" s="365"/>
      <c r="K83" s="365"/>
      <c r="L83" s="365"/>
      <c r="M83" s="365"/>
      <c r="N83" s="365"/>
    </row>
    <row r="84" spans="1:14" ht="17.25" thickBot="1" x14ac:dyDescent="0.35">
      <c r="A84" s="679"/>
      <c r="B84" s="9" t="s">
        <v>1536</v>
      </c>
      <c r="C84" s="365"/>
      <c r="D84" s="365"/>
      <c r="E84" s="365"/>
      <c r="F84" s="365"/>
      <c r="G84" s="365"/>
      <c r="H84" s="365"/>
      <c r="I84" s="365"/>
      <c r="J84" s="365"/>
      <c r="K84" s="365"/>
      <c r="L84" s="365"/>
      <c r="M84" s="365"/>
      <c r="N84" s="365"/>
    </row>
    <row r="85" spans="1:14" ht="17.25" thickBot="1" x14ac:dyDescent="0.35">
      <c r="B85" s="703" t="s">
        <v>483</v>
      </c>
      <c r="C85" s="515" t="s">
        <v>484</v>
      </c>
      <c r="D85" s="515"/>
      <c r="E85" s="515"/>
      <c r="F85" s="515"/>
      <c r="G85" s="515"/>
      <c r="H85" s="491"/>
      <c r="I85" s="365"/>
      <c r="J85" s="365"/>
      <c r="K85" s="365"/>
      <c r="L85" s="365"/>
      <c r="M85" s="365"/>
      <c r="N85" s="365"/>
    </row>
    <row r="86" spans="1:14" ht="83.25" thickBot="1" x14ac:dyDescent="0.35">
      <c r="B86" s="704"/>
      <c r="C86" s="156" t="s">
        <v>485</v>
      </c>
      <c r="D86" s="156" t="s">
        <v>486</v>
      </c>
      <c r="E86" s="156" t="s">
        <v>487</v>
      </c>
      <c r="F86" s="156" t="s">
        <v>488</v>
      </c>
      <c r="G86" s="156" t="s">
        <v>489</v>
      </c>
      <c r="H86" s="156" t="s">
        <v>17</v>
      </c>
      <c r="I86" s="365"/>
      <c r="J86" s="365"/>
      <c r="K86" s="365"/>
      <c r="L86" s="365"/>
      <c r="M86" s="365"/>
      <c r="N86" s="365"/>
    </row>
    <row r="87" spans="1:14" ht="17.25" thickBot="1" x14ac:dyDescent="0.35">
      <c r="B87" s="705" t="s">
        <v>490</v>
      </c>
      <c r="C87" s="105" t="s">
        <v>2250</v>
      </c>
      <c r="D87" s="105">
        <v>21</v>
      </c>
      <c r="E87" s="105" t="s">
        <v>2251</v>
      </c>
      <c r="F87" s="129">
        <v>1306</v>
      </c>
      <c r="G87" s="105">
        <v>663</v>
      </c>
      <c r="H87" s="129">
        <v>10995</v>
      </c>
      <c r="I87" s="365"/>
      <c r="J87" s="365"/>
      <c r="K87" s="365"/>
      <c r="L87" s="365"/>
      <c r="M87" s="365"/>
      <c r="N87" s="365"/>
    </row>
    <row r="88" spans="1:14" ht="17.25" thickBot="1" x14ac:dyDescent="0.35">
      <c r="B88" s="705" t="s">
        <v>491</v>
      </c>
      <c r="C88" s="105" t="s">
        <v>2252</v>
      </c>
      <c r="D88" s="105">
        <v>44</v>
      </c>
      <c r="E88" s="105" t="s">
        <v>2253</v>
      </c>
      <c r="F88" s="129">
        <v>4265</v>
      </c>
      <c r="G88" s="129">
        <v>2228</v>
      </c>
      <c r="H88" s="129">
        <v>7384</v>
      </c>
      <c r="I88" s="365"/>
      <c r="J88" s="365"/>
      <c r="K88" s="365"/>
      <c r="L88" s="365"/>
      <c r="M88" s="365"/>
      <c r="N88" s="365"/>
    </row>
    <row r="89" spans="1:14" ht="17.25" thickBot="1" x14ac:dyDescent="0.35">
      <c r="B89" s="705" t="s">
        <v>492</v>
      </c>
      <c r="C89" s="105" t="s">
        <v>2254</v>
      </c>
      <c r="D89" s="105" t="s">
        <v>2255</v>
      </c>
      <c r="E89" s="105" t="s">
        <v>2256</v>
      </c>
      <c r="F89" s="129">
        <v>13193</v>
      </c>
      <c r="G89" s="129">
        <v>1892</v>
      </c>
      <c r="H89" s="129">
        <v>1663</v>
      </c>
      <c r="I89" s="365"/>
      <c r="J89" s="365"/>
      <c r="K89" s="365"/>
      <c r="L89" s="365"/>
      <c r="M89" s="365"/>
      <c r="N89" s="365"/>
    </row>
    <row r="90" spans="1:14" ht="17.25" thickBot="1" x14ac:dyDescent="0.35">
      <c r="B90" s="705" t="s">
        <v>2257</v>
      </c>
      <c r="C90" s="105" t="s">
        <v>2258</v>
      </c>
      <c r="D90" s="105" t="s">
        <v>2259</v>
      </c>
      <c r="E90" s="105" t="s">
        <v>2260</v>
      </c>
      <c r="F90" s="129">
        <v>7709</v>
      </c>
      <c r="G90" s="105">
        <v>551</v>
      </c>
      <c r="H90" s="105">
        <v>637</v>
      </c>
      <c r="I90" s="365"/>
      <c r="J90" s="365"/>
      <c r="K90" s="365"/>
      <c r="L90" s="365"/>
      <c r="M90" s="365"/>
      <c r="N90" s="365"/>
    </row>
    <row r="91" spans="1:14" ht="17.25" thickBot="1" x14ac:dyDescent="0.35">
      <c r="B91" s="705" t="s">
        <v>2261</v>
      </c>
      <c r="C91" s="105" t="s">
        <v>2262</v>
      </c>
      <c r="D91" s="105" t="s">
        <v>2263</v>
      </c>
      <c r="E91" s="105" t="s">
        <v>2264</v>
      </c>
      <c r="F91" s="129">
        <v>3317</v>
      </c>
      <c r="G91" s="105">
        <v>176</v>
      </c>
      <c r="H91" s="105">
        <v>241</v>
      </c>
      <c r="I91" s="365"/>
      <c r="J91" s="365"/>
      <c r="K91" s="365"/>
      <c r="L91" s="365"/>
      <c r="M91" s="365"/>
      <c r="N91" s="365"/>
    </row>
    <row r="92" spans="1:14" ht="17.25" thickBot="1" x14ac:dyDescent="0.35">
      <c r="B92" s="705" t="s">
        <v>2265</v>
      </c>
      <c r="C92" s="105" t="s">
        <v>2266</v>
      </c>
      <c r="D92" s="105" t="s">
        <v>2267</v>
      </c>
      <c r="E92" s="105" t="s">
        <v>2268</v>
      </c>
      <c r="F92" s="105">
        <v>719</v>
      </c>
      <c r="G92" s="105">
        <v>34</v>
      </c>
      <c r="H92" s="105">
        <v>32</v>
      </c>
      <c r="I92" s="365"/>
      <c r="J92" s="365"/>
      <c r="K92" s="365"/>
      <c r="L92" s="365"/>
      <c r="M92" s="365"/>
      <c r="N92" s="365"/>
    </row>
    <row r="93" spans="1:14" ht="17.25" thickBot="1" x14ac:dyDescent="0.35">
      <c r="B93" s="705" t="s">
        <v>2269</v>
      </c>
      <c r="C93" s="105" t="s">
        <v>2270</v>
      </c>
      <c r="D93" s="105" t="s">
        <v>2271</v>
      </c>
      <c r="E93" s="105" t="s">
        <v>2272</v>
      </c>
      <c r="F93" s="105">
        <v>180</v>
      </c>
      <c r="G93" s="105">
        <v>10</v>
      </c>
      <c r="H93" s="105">
        <v>5</v>
      </c>
      <c r="I93" s="365"/>
      <c r="J93" s="365"/>
      <c r="K93" s="365"/>
      <c r="L93" s="365"/>
      <c r="M93" s="365"/>
      <c r="N93" s="365"/>
    </row>
    <row r="94" spans="1:14" ht="17.25" thickBot="1" x14ac:dyDescent="0.35">
      <c r="B94" s="705" t="s">
        <v>493</v>
      </c>
      <c r="C94" s="105" t="s">
        <v>2273</v>
      </c>
      <c r="D94" s="105">
        <v>831</v>
      </c>
      <c r="E94" s="105" t="s">
        <v>2274</v>
      </c>
      <c r="F94" s="105">
        <v>14</v>
      </c>
      <c r="G94" s="105">
        <v>1</v>
      </c>
      <c r="H94" s="105">
        <v>1</v>
      </c>
      <c r="I94" s="365"/>
      <c r="J94" s="365"/>
      <c r="K94" s="365"/>
      <c r="L94" s="365"/>
      <c r="M94" s="365"/>
      <c r="N94" s="365"/>
    </row>
    <row r="95" spans="1:14" ht="17.25" thickBot="1" x14ac:dyDescent="0.35">
      <c r="B95" s="706" t="s">
        <v>18</v>
      </c>
      <c r="C95" s="111" t="s">
        <v>2275</v>
      </c>
      <c r="D95" s="111" t="s">
        <v>2239</v>
      </c>
      <c r="E95" s="111" t="s">
        <v>2243</v>
      </c>
      <c r="F95" s="111" t="s">
        <v>2244</v>
      </c>
      <c r="G95" s="111" t="s">
        <v>1532</v>
      </c>
      <c r="H95" s="111" t="s">
        <v>2245</v>
      </c>
      <c r="I95" s="365"/>
      <c r="J95" s="365"/>
      <c r="K95" s="365"/>
      <c r="L95" s="365"/>
      <c r="M95" s="365"/>
      <c r="N95" s="365"/>
    </row>
    <row r="96" spans="1:14" x14ac:dyDescent="0.3">
      <c r="B96" s="367" t="s">
        <v>8</v>
      </c>
      <c r="C96" s="365"/>
      <c r="D96" s="365"/>
      <c r="E96" s="365"/>
      <c r="F96" s="365"/>
      <c r="G96" s="365"/>
      <c r="H96" s="365"/>
      <c r="I96" s="365"/>
      <c r="J96" s="365"/>
      <c r="K96" s="365"/>
      <c r="L96" s="365"/>
      <c r="M96" s="365"/>
      <c r="N96" s="365"/>
    </row>
    <row r="97" spans="1:14" x14ac:dyDescent="0.3">
      <c r="B97" s="367" t="s">
        <v>494</v>
      </c>
      <c r="C97" s="365"/>
      <c r="D97" s="365"/>
      <c r="E97" s="365"/>
      <c r="F97" s="365"/>
      <c r="G97" s="365"/>
      <c r="H97" s="365"/>
      <c r="I97" s="365"/>
      <c r="J97" s="365"/>
      <c r="K97" s="365"/>
      <c r="L97" s="365"/>
      <c r="M97" s="365"/>
      <c r="N97" s="365"/>
    </row>
    <row r="98" spans="1:14" x14ac:dyDescent="0.3">
      <c r="B98" s="368"/>
      <c r="C98" s="365"/>
      <c r="D98" s="365"/>
      <c r="E98" s="365"/>
      <c r="F98" s="365"/>
      <c r="G98" s="365"/>
      <c r="H98" s="365"/>
      <c r="I98" s="365"/>
      <c r="J98" s="365"/>
      <c r="K98" s="365"/>
      <c r="L98" s="365"/>
      <c r="M98" s="365"/>
      <c r="N98" s="365"/>
    </row>
    <row r="99" spans="1:14" ht="17.25" thickBot="1" x14ac:dyDescent="0.35">
      <c r="A99" s="679"/>
      <c r="B99" s="9" t="s">
        <v>1537</v>
      </c>
      <c r="C99" s="365"/>
      <c r="D99" s="365"/>
      <c r="E99" s="365"/>
      <c r="F99" s="365"/>
      <c r="G99" s="365"/>
      <c r="H99" s="365"/>
      <c r="I99" s="365"/>
      <c r="J99" s="365"/>
      <c r="K99" s="365"/>
      <c r="L99" s="365"/>
      <c r="M99" s="365"/>
      <c r="N99" s="365"/>
    </row>
    <row r="100" spans="1:14" ht="49.5" x14ac:dyDescent="0.3">
      <c r="B100" s="708"/>
      <c r="C100" s="155" t="s">
        <v>495</v>
      </c>
      <c r="D100" s="155" t="s">
        <v>497</v>
      </c>
      <c r="E100" s="494" t="s">
        <v>18</v>
      </c>
      <c r="F100" s="365"/>
      <c r="G100" s="365"/>
      <c r="H100" s="365"/>
      <c r="I100" s="365"/>
      <c r="J100" s="365"/>
      <c r="K100" s="365"/>
      <c r="L100" s="365"/>
      <c r="M100" s="365"/>
      <c r="N100" s="365"/>
    </row>
    <row r="101" spans="1:14" ht="17.25" thickBot="1" x14ac:dyDescent="0.35">
      <c r="B101" s="709"/>
      <c r="C101" s="156" t="s">
        <v>496</v>
      </c>
      <c r="D101" s="156" t="s">
        <v>496</v>
      </c>
      <c r="E101" s="495"/>
      <c r="F101" s="365"/>
      <c r="G101" s="365"/>
      <c r="H101" s="365"/>
      <c r="I101" s="365"/>
      <c r="J101" s="365"/>
      <c r="K101" s="365"/>
      <c r="L101" s="365"/>
      <c r="M101" s="365"/>
      <c r="N101" s="365"/>
    </row>
    <row r="102" spans="1:14" ht="17.25" thickBot="1" x14ac:dyDescent="0.35">
      <c r="B102" s="710" t="s">
        <v>22</v>
      </c>
      <c r="C102" s="105" t="s">
        <v>498</v>
      </c>
      <c r="D102" s="105" t="s">
        <v>498</v>
      </c>
      <c r="E102" s="105" t="s">
        <v>498</v>
      </c>
      <c r="F102" s="365"/>
      <c r="G102" s="365"/>
      <c r="H102" s="365"/>
      <c r="I102" s="365"/>
      <c r="J102" s="365"/>
      <c r="K102" s="365"/>
      <c r="L102" s="365"/>
      <c r="M102" s="365"/>
      <c r="N102" s="365"/>
    </row>
    <row r="103" spans="1:14" ht="17.25" thickBot="1" x14ac:dyDescent="0.35">
      <c r="B103" s="711" t="s">
        <v>472</v>
      </c>
      <c r="C103" s="129">
        <v>5472742</v>
      </c>
      <c r="D103" s="105" t="s">
        <v>19</v>
      </c>
      <c r="E103" s="129">
        <v>5472742</v>
      </c>
      <c r="F103" s="365"/>
      <c r="G103" s="365"/>
      <c r="H103" s="365"/>
      <c r="I103" s="365"/>
      <c r="J103" s="365"/>
      <c r="K103" s="365"/>
      <c r="L103" s="365"/>
      <c r="M103" s="365"/>
      <c r="N103" s="365"/>
    </row>
    <row r="104" spans="1:14" ht="17.25" thickBot="1" x14ac:dyDescent="0.35">
      <c r="B104" s="711" t="s">
        <v>473</v>
      </c>
      <c r="C104" s="129">
        <v>93768</v>
      </c>
      <c r="D104" s="105" t="s">
        <v>19</v>
      </c>
      <c r="E104" s="129">
        <v>93768</v>
      </c>
      <c r="F104" s="365"/>
      <c r="G104" s="365"/>
      <c r="H104" s="365"/>
      <c r="I104" s="365"/>
      <c r="J104" s="365"/>
      <c r="K104" s="365"/>
      <c r="L104" s="365"/>
      <c r="M104" s="365"/>
      <c r="N104" s="365"/>
    </row>
    <row r="105" spans="1:14" ht="17.25" thickBot="1" x14ac:dyDescent="0.35">
      <c r="B105" s="711" t="s">
        <v>480</v>
      </c>
      <c r="C105" s="105" t="s">
        <v>19</v>
      </c>
      <c r="D105" s="129">
        <v>785798</v>
      </c>
      <c r="E105" s="129">
        <v>785798</v>
      </c>
      <c r="F105" s="365"/>
      <c r="G105" s="365"/>
      <c r="H105" s="365"/>
      <c r="I105" s="365"/>
      <c r="J105" s="365"/>
      <c r="K105" s="365"/>
      <c r="L105" s="365"/>
      <c r="M105" s="365"/>
      <c r="N105" s="365"/>
    </row>
    <row r="106" spans="1:14" ht="17.25" thickBot="1" x14ac:dyDescent="0.35">
      <c r="B106" s="711" t="s">
        <v>499</v>
      </c>
      <c r="C106" s="129">
        <v>494742</v>
      </c>
      <c r="D106" s="129">
        <v>96900</v>
      </c>
      <c r="E106" s="105" t="s">
        <v>2276</v>
      </c>
      <c r="F106" s="365"/>
      <c r="G106" s="365"/>
      <c r="H106" s="365"/>
      <c r="I106" s="365"/>
      <c r="J106" s="365"/>
      <c r="K106" s="365"/>
      <c r="L106" s="365"/>
      <c r="M106" s="365"/>
      <c r="N106" s="365"/>
    </row>
    <row r="107" spans="1:14" ht="17.25" thickBot="1" x14ac:dyDescent="0.35">
      <c r="B107" s="711" t="s">
        <v>500</v>
      </c>
      <c r="C107" s="129">
        <v>53670</v>
      </c>
      <c r="D107" s="129">
        <v>14045</v>
      </c>
      <c r="E107" s="105" t="s">
        <v>2277</v>
      </c>
      <c r="F107" s="365"/>
      <c r="G107" s="365"/>
      <c r="H107" s="365"/>
      <c r="I107" s="365"/>
      <c r="J107" s="365"/>
      <c r="K107" s="365"/>
      <c r="L107" s="365"/>
      <c r="M107" s="365"/>
      <c r="N107" s="365"/>
    </row>
    <row r="108" spans="1:14" ht="17.25" thickBot="1" x14ac:dyDescent="0.35">
      <c r="B108" s="711" t="s">
        <v>17</v>
      </c>
      <c r="C108" s="129">
        <v>1518</v>
      </c>
      <c r="D108" s="129">
        <v>34115</v>
      </c>
      <c r="E108" s="129">
        <v>35633</v>
      </c>
      <c r="F108" s="365"/>
      <c r="G108" s="365"/>
      <c r="H108" s="365"/>
      <c r="I108" s="365"/>
      <c r="J108" s="365"/>
      <c r="K108" s="365"/>
      <c r="L108" s="365"/>
      <c r="M108" s="365"/>
      <c r="N108" s="365"/>
    </row>
    <row r="109" spans="1:14" ht="17.25" thickBot="1" x14ac:dyDescent="0.35">
      <c r="B109" s="712" t="s">
        <v>18</v>
      </c>
      <c r="C109" s="112">
        <v>6116440</v>
      </c>
      <c r="D109" s="112">
        <v>930858</v>
      </c>
      <c r="E109" s="112">
        <v>7047298</v>
      </c>
      <c r="F109" s="365"/>
      <c r="G109" s="365"/>
      <c r="H109" s="365"/>
      <c r="I109" s="365"/>
      <c r="J109" s="365"/>
      <c r="K109" s="365"/>
      <c r="L109" s="365"/>
      <c r="M109" s="365"/>
      <c r="N109" s="365"/>
    </row>
    <row r="110" spans="1:14" ht="17.25" thickBot="1" x14ac:dyDescent="0.35">
      <c r="B110" s="711" t="s">
        <v>501</v>
      </c>
      <c r="C110" s="105">
        <v>54</v>
      </c>
      <c r="D110" s="105">
        <v>245</v>
      </c>
      <c r="E110" s="105">
        <v>299</v>
      </c>
      <c r="F110" s="365"/>
      <c r="G110" s="365"/>
      <c r="H110" s="365"/>
      <c r="I110" s="365"/>
      <c r="J110" s="365"/>
      <c r="K110" s="365"/>
      <c r="L110" s="365"/>
      <c r="M110" s="365"/>
      <c r="N110" s="365"/>
    </row>
    <row r="111" spans="1:14" ht="17.25" thickBot="1" x14ac:dyDescent="0.35">
      <c r="B111" s="712" t="s">
        <v>502</v>
      </c>
      <c r="C111" s="112">
        <v>6116494</v>
      </c>
      <c r="D111" s="112">
        <v>931103</v>
      </c>
      <c r="E111" s="112">
        <v>7047597</v>
      </c>
      <c r="F111" s="365"/>
      <c r="G111" s="365"/>
      <c r="H111" s="365"/>
      <c r="I111" s="365"/>
      <c r="J111" s="365"/>
      <c r="K111" s="365"/>
      <c r="L111" s="365"/>
      <c r="M111" s="365"/>
      <c r="N111" s="365"/>
    </row>
    <row r="112" spans="1:14" ht="17.25" thickBot="1" x14ac:dyDescent="0.35">
      <c r="B112" s="710" t="s">
        <v>503</v>
      </c>
      <c r="C112" s="379"/>
      <c r="D112" s="379"/>
      <c r="E112" s="380"/>
      <c r="F112" s="365"/>
      <c r="G112" s="365"/>
      <c r="H112" s="365"/>
      <c r="I112" s="365"/>
      <c r="J112" s="365"/>
      <c r="K112" s="365"/>
      <c r="L112" s="365"/>
      <c r="M112" s="365"/>
      <c r="N112" s="365"/>
    </row>
    <row r="113" spans="2:14" ht="17.25" thickBot="1" x14ac:dyDescent="0.35">
      <c r="B113" s="711" t="s">
        <v>504</v>
      </c>
      <c r="C113" s="105"/>
      <c r="D113" s="105"/>
      <c r="E113" s="105">
        <v>91</v>
      </c>
      <c r="F113" s="365"/>
      <c r="G113" s="365"/>
      <c r="H113" s="365"/>
      <c r="I113" s="365"/>
      <c r="J113" s="365"/>
      <c r="K113" s="365"/>
      <c r="L113" s="365"/>
      <c r="M113" s="365"/>
      <c r="N113" s="365"/>
    </row>
    <row r="114" spans="2:14" ht="17.25" thickBot="1" x14ac:dyDescent="0.35">
      <c r="B114" s="711" t="s">
        <v>505</v>
      </c>
      <c r="C114" s="105"/>
      <c r="D114" s="105"/>
      <c r="E114" s="105" t="s">
        <v>2278</v>
      </c>
      <c r="F114" s="365"/>
      <c r="G114" s="365"/>
      <c r="H114" s="365"/>
      <c r="I114" s="365"/>
      <c r="J114" s="365"/>
      <c r="K114" s="365"/>
      <c r="L114" s="365"/>
      <c r="M114" s="365"/>
      <c r="N114" s="365"/>
    </row>
    <row r="115" spans="2:14" ht="17.25" thickBot="1" x14ac:dyDescent="0.35">
      <c r="B115" s="711" t="s">
        <v>506</v>
      </c>
      <c r="C115" s="105"/>
      <c r="D115" s="105"/>
      <c r="E115" s="105" t="s">
        <v>2279</v>
      </c>
      <c r="F115" s="365"/>
      <c r="G115" s="365"/>
      <c r="H115" s="365"/>
      <c r="I115" s="365"/>
      <c r="J115" s="365"/>
      <c r="K115" s="365"/>
      <c r="L115" s="365"/>
      <c r="M115" s="365"/>
      <c r="N115" s="365"/>
    </row>
    <row r="116" spans="2:14" ht="17.25" thickBot="1" x14ac:dyDescent="0.35">
      <c r="B116" s="711" t="s">
        <v>507</v>
      </c>
      <c r="C116" s="105"/>
      <c r="D116" s="105"/>
      <c r="E116" s="105">
        <v>22</v>
      </c>
      <c r="F116" s="365"/>
      <c r="G116" s="365"/>
      <c r="H116" s="365"/>
      <c r="I116" s="365"/>
      <c r="J116" s="365"/>
      <c r="K116" s="365"/>
      <c r="L116" s="365"/>
      <c r="M116" s="365"/>
      <c r="N116" s="365"/>
    </row>
    <row r="117" spans="2:14" ht="17.25" thickBot="1" x14ac:dyDescent="0.35">
      <c r="B117" s="711" t="s">
        <v>508</v>
      </c>
      <c r="C117" s="105"/>
      <c r="D117" s="105"/>
      <c r="E117" s="105" t="s">
        <v>2280</v>
      </c>
      <c r="F117" s="365"/>
      <c r="G117" s="365"/>
      <c r="H117" s="365"/>
      <c r="I117" s="365"/>
      <c r="J117" s="365"/>
      <c r="K117" s="365"/>
      <c r="L117" s="365"/>
      <c r="M117" s="365"/>
      <c r="N117" s="365"/>
    </row>
    <row r="118" spans="2:14" ht="17.25" thickBot="1" x14ac:dyDescent="0.35">
      <c r="B118" s="711" t="s">
        <v>509</v>
      </c>
      <c r="C118" s="105"/>
      <c r="D118" s="105"/>
      <c r="E118" s="105" t="s">
        <v>2281</v>
      </c>
      <c r="F118" s="365"/>
      <c r="G118" s="365"/>
      <c r="H118" s="365"/>
      <c r="I118" s="365"/>
      <c r="J118" s="365"/>
      <c r="K118" s="365"/>
      <c r="L118" s="365"/>
      <c r="M118" s="365"/>
      <c r="N118" s="365"/>
    </row>
    <row r="119" spans="2:14" ht="33.75" thickBot="1" x14ac:dyDescent="0.35">
      <c r="B119" s="711" t="s">
        <v>510</v>
      </c>
      <c r="C119" s="105"/>
      <c r="D119" s="105"/>
      <c r="E119" s="129">
        <v>1569</v>
      </c>
      <c r="F119" s="365"/>
      <c r="G119" s="365"/>
      <c r="H119" s="365"/>
      <c r="I119" s="365"/>
      <c r="J119" s="365"/>
      <c r="K119" s="365"/>
      <c r="L119" s="365"/>
      <c r="M119" s="365"/>
      <c r="N119" s="365"/>
    </row>
    <row r="120" spans="2:14" ht="33.75" thickBot="1" x14ac:dyDescent="0.35">
      <c r="B120" s="711" t="s">
        <v>511</v>
      </c>
      <c r="C120" s="105"/>
      <c r="D120" s="105"/>
      <c r="E120" s="105">
        <v>0</v>
      </c>
      <c r="F120" s="365"/>
      <c r="G120" s="365"/>
      <c r="H120" s="365"/>
      <c r="I120" s="365"/>
      <c r="J120" s="365"/>
      <c r="K120" s="365"/>
      <c r="L120" s="365"/>
      <c r="M120" s="365"/>
      <c r="N120" s="365"/>
    </row>
    <row r="121" spans="2:14" ht="17.25" thickBot="1" x14ac:dyDescent="0.35">
      <c r="B121" s="711" t="s">
        <v>512</v>
      </c>
      <c r="C121" s="105"/>
      <c r="D121" s="105"/>
      <c r="E121" s="105">
        <v>351</v>
      </c>
      <c r="F121" s="365"/>
      <c r="G121" s="365"/>
      <c r="H121" s="365"/>
      <c r="I121" s="365"/>
      <c r="J121" s="365"/>
      <c r="K121" s="365"/>
      <c r="L121" s="365"/>
      <c r="M121" s="365"/>
      <c r="N121" s="365"/>
    </row>
    <row r="122" spans="2:14" ht="17.25" thickBot="1" x14ac:dyDescent="0.35">
      <c r="B122" s="711" t="s">
        <v>513</v>
      </c>
      <c r="C122" s="105"/>
      <c r="D122" s="105"/>
      <c r="E122" s="105" t="s">
        <v>2282</v>
      </c>
      <c r="F122" s="365"/>
      <c r="G122" s="365"/>
      <c r="H122" s="365"/>
      <c r="I122" s="365"/>
      <c r="J122" s="365"/>
      <c r="K122" s="365"/>
      <c r="L122" s="365"/>
      <c r="M122" s="365"/>
      <c r="N122" s="365"/>
    </row>
    <row r="123" spans="2:14" ht="50.25" thickBot="1" x14ac:dyDescent="0.35">
      <c r="B123" s="711" t="s">
        <v>514</v>
      </c>
      <c r="C123" s="105"/>
      <c r="D123" s="105"/>
      <c r="E123" s="105" t="s">
        <v>2283</v>
      </c>
      <c r="F123" s="365"/>
      <c r="G123" s="365"/>
      <c r="H123" s="365"/>
      <c r="I123" s="365"/>
      <c r="J123" s="365"/>
      <c r="K123" s="365"/>
      <c r="L123" s="365"/>
      <c r="M123" s="365"/>
      <c r="N123" s="365"/>
    </row>
    <row r="124" spans="2:14" ht="17.25" thickBot="1" x14ac:dyDescent="0.35">
      <c r="B124" s="711" t="s">
        <v>515</v>
      </c>
      <c r="C124" s="105"/>
      <c r="D124" s="105"/>
      <c r="E124" s="105">
        <v>791</v>
      </c>
      <c r="F124" s="365"/>
      <c r="G124" s="365"/>
      <c r="H124" s="365"/>
      <c r="I124" s="365"/>
      <c r="J124" s="365"/>
      <c r="K124" s="365"/>
      <c r="L124" s="365"/>
      <c r="M124" s="365"/>
      <c r="N124" s="365"/>
    </row>
    <row r="125" spans="2:14" ht="17.25" thickBot="1" x14ac:dyDescent="0.35">
      <c r="B125" s="711" t="s">
        <v>516</v>
      </c>
      <c r="C125" s="105"/>
      <c r="D125" s="105"/>
      <c r="E125" s="105">
        <v>73</v>
      </c>
      <c r="F125" s="365"/>
      <c r="G125" s="365"/>
      <c r="H125" s="365"/>
      <c r="I125" s="365"/>
      <c r="J125" s="365"/>
      <c r="K125" s="365"/>
      <c r="L125" s="365"/>
      <c r="M125" s="365"/>
      <c r="N125" s="365"/>
    </row>
    <row r="126" spans="2:14" ht="17.25" thickBot="1" x14ac:dyDescent="0.35">
      <c r="B126" s="711" t="s">
        <v>517</v>
      </c>
      <c r="C126" s="105"/>
      <c r="D126" s="105"/>
      <c r="E126" s="105" t="s">
        <v>2284</v>
      </c>
      <c r="F126" s="365"/>
      <c r="G126" s="365"/>
      <c r="H126" s="365"/>
      <c r="I126" s="365"/>
      <c r="J126" s="365"/>
      <c r="K126" s="365"/>
      <c r="L126" s="365"/>
      <c r="M126" s="365"/>
      <c r="N126" s="365"/>
    </row>
    <row r="127" spans="2:14" ht="17.25" thickBot="1" x14ac:dyDescent="0.35">
      <c r="B127" s="711" t="s">
        <v>2285</v>
      </c>
      <c r="C127" s="105"/>
      <c r="D127" s="105"/>
      <c r="E127" s="105" t="s">
        <v>2286</v>
      </c>
      <c r="F127" s="365"/>
      <c r="G127" s="365"/>
      <c r="H127" s="365"/>
      <c r="I127" s="365"/>
      <c r="J127" s="365"/>
      <c r="K127" s="365"/>
      <c r="L127" s="365"/>
      <c r="M127" s="365"/>
      <c r="N127" s="365"/>
    </row>
    <row r="128" spans="2:14" ht="17.25" thickBot="1" x14ac:dyDescent="0.35">
      <c r="B128" s="712" t="s">
        <v>18</v>
      </c>
      <c r="C128" s="379"/>
      <c r="D128" s="379"/>
      <c r="E128" s="111" t="s">
        <v>2287</v>
      </c>
      <c r="F128" s="365"/>
      <c r="G128" s="365"/>
      <c r="H128" s="365"/>
      <c r="I128" s="365"/>
      <c r="J128" s="365"/>
      <c r="K128" s="365"/>
      <c r="L128" s="365"/>
      <c r="M128" s="365"/>
      <c r="N128" s="365"/>
    </row>
    <row r="129" spans="1:14" ht="17.25" thickBot="1" x14ac:dyDescent="0.35">
      <c r="B129" s="713" t="s">
        <v>518</v>
      </c>
      <c r="C129" s="379"/>
      <c r="D129" s="379"/>
      <c r="E129" s="111" t="s">
        <v>2288</v>
      </c>
      <c r="F129" s="365"/>
      <c r="G129" s="365"/>
      <c r="H129" s="365"/>
      <c r="I129" s="365"/>
      <c r="J129" s="365"/>
      <c r="K129" s="365"/>
      <c r="L129" s="365"/>
      <c r="M129" s="365"/>
      <c r="N129" s="365"/>
    </row>
    <row r="130" spans="1:14" x14ac:dyDescent="0.3">
      <c r="B130" s="366" t="s">
        <v>8</v>
      </c>
      <c r="C130" s="365"/>
      <c r="D130" s="365"/>
      <c r="E130" s="365"/>
      <c r="F130" s="365"/>
      <c r="G130" s="365"/>
      <c r="H130" s="365"/>
      <c r="I130" s="365"/>
      <c r="J130" s="365"/>
      <c r="K130" s="365"/>
      <c r="L130" s="365"/>
      <c r="M130" s="365"/>
      <c r="N130" s="365"/>
    </row>
    <row r="131" spans="1:14" x14ac:dyDescent="0.3">
      <c r="B131" s="6"/>
      <c r="C131" s="365"/>
      <c r="D131" s="365"/>
      <c r="E131" s="365"/>
      <c r="F131" s="365"/>
      <c r="G131" s="365"/>
      <c r="H131" s="365"/>
      <c r="I131" s="365"/>
      <c r="J131" s="365"/>
      <c r="K131" s="365"/>
      <c r="L131" s="365"/>
      <c r="M131" s="365"/>
      <c r="N131" s="365"/>
    </row>
    <row r="132" spans="1:14" ht="17.25" thickBot="1" x14ac:dyDescent="0.35">
      <c r="A132" s="679"/>
      <c r="B132" s="9" t="s">
        <v>2289</v>
      </c>
      <c r="C132" s="365"/>
      <c r="D132" s="365"/>
      <c r="E132" s="365"/>
      <c r="F132" s="365"/>
      <c r="G132" s="365"/>
      <c r="H132" s="365"/>
      <c r="I132" s="381" t="s">
        <v>2290</v>
      </c>
      <c r="J132" s="365"/>
      <c r="K132" s="365"/>
      <c r="L132" s="365"/>
      <c r="M132" s="365"/>
      <c r="N132" s="365"/>
    </row>
    <row r="133" spans="1:14" ht="17.25" thickBot="1" x14ac:dyDescent="0.35">
      <c r="B133" s="714" t="s">
        <v>519</v>
      </c>
      <c r="C133" s="482" t="s">
        <v>36</v>
      </c>
      <c r="D133" s="482" t="s">
        <v>37</v>
      </c>
      <c r="E133" s="482" t="s">
        <v>38</v>
      </c>
      <c r="F133" s="482" t="s">
        <v>39</v>
      </c>
      <c r="G133" s="482" t="s">
        <v>40</v>
      </c>
      <c r="H133" s="482" t="s">
        <v>41</v>
      </c>
      <c r="I133" s="482" t="s">
        <v>1520</v>
      </c>
      <c r="J133" s="365"/>
      <c r="K133" s="365"/>
      <c r="L133" s="365"/>
      <c r="M133" s="365"/>
      <c r="N133" s="365"/>
    </row>
    <row r="134" spans="1:14" ht="17.25" thickBot="1" x14ac:dyDescent="0.35">
      <c r="B134" s="705" t="s">
        <v>520</v>
      </c>
      <c r="C134" s="105">
        <v>435</v>
      </c>
      <c r="D134" s="105">
        <v>511</v>
      </c>
      <c r="E134" s="105">
        <v>361</v>
      </c>
      <c r="F134" s="105">
        <v>444</v>
      </c>
      <c r="G134" s="105">
        <v>441</v>
      </c>
      <c r="H134" s="105">
        <v>467</v>
      </c>
      <c r="I134" s="105" t="s">
        <v>2291</v>
      </c>
      <c r="J134" s="365"/>
      <c r="K134" s="365"/>
      <c r="L134" s="365"/>
      <c r="M134" s="365"/>
      <c r="N134" s="365"/>
    </row>
    <row r="135" spans="1:14" ht="17.25" thickBot="1" x14ac:dyDescent="0.35">
      <c r="B135" s="705" t="s">
        <v>521</v>
      </c>
      <c r="C135" s="105" t="s">
        <v>2292</v>
      </c>
      <c r="D135" s="105" t="s">
        <v>2293</v>
      </c>
      <c r="E135" s="105" t="s">
        <v>2294</v>
      </c>
      <c r="F135" s="105" t="s">
        <v>2295</v>
      </c>
      <c r="G135" s="105" t="s">
        <v>2296</v>
      </c>
      <c r="H135" s="105" t="s">
        <v>2297</v>
      </c>
      <c r="I135" s="105" t="s">
        <v>2298</v>
      </c>
      <c r="J135" s="365"/>
      <c r="K135" s="365"/>
      <c r="L135" s="365"/>
      <c r="M135" s="365"/>
      <c r="N135" s="365"/>
    </row>
    <row r="136" spans="1:14" ht="17.25" thickBot="1" x14ac:dyDescent="0.35">
      <c r="B136" s="705" t="s">
        <v>522</v>
      </c>
      <c r="C136" s="105">
        <v>19</v>
      </c>
      <c r="D136" s="105">
        <v>13</v>
      </c>
      <c r="E136" s="105">
        <v>10</v>
      </c>
      <c r="F136" s="105">
        <v>5</v>
      </c>
      <c r="G136" s="105">
        <v>18</v>
      </c>
      <c r="H136" s="105">
        <v>34</v>
      </c>
      <c r="I136" s="105">
        <v>100</v>
      </c>
      <c r="J136" s="365"/>
      <c r="K136" s="365"/>
      <c r="L136" s="365"/>
      <c r="M136" s="365"/>
      <c r="N136" s="365"/>
    </row>
    <row r="137" spans="1:14" ht="17.25" thickBot="1" x14ac:dyDescent="0.35">
      <c r="B137" s="705" t="s">
        <v>523</v>
      </c>
      <c r="C137" s="105">
        <v>26</v>
      </c>
      <c r="D137" s="105">
        <v>26</v>
      </c>
      <c r="E137" s="105">
        <v>27</v>
      </c>
      <c r="F137" s="105">
        <v>26</v>
      </c>
      <c r="G137" s="105">
        <v>47</v>
      </c>
      <c r="H137" s="105">
        <v>30</v>
      </c>
      <c r="I137" s="105">
        <v>182</v>
      </c>
      <c r="J137" s="365"/>
      <c r="K137" s="365"/>
      <c r="L137" s="365"/>
      <c r="M137" s="365"/>
      <c r="N137" s="365"/>
    </row>
    <row r="138" spans="1:14" ht="17.25" thickBot="1" x14ac:dyDescent="0.35">
      <c r="B138" s="705" t="s">
        <v>524</v>
      </c>
      <c r="C138" s="105">
        <v>129</v>
      </c>
      <c r="D138" s="105">
        <v>65</v>
      </c>
      <c r="E138" s="105">
        <v>3</v>
      </c>
      <c r="F138" s="105">
        <v>11</v>
      </c>
      <c r="G138" s="105">
        <v>34</v>
      </c>
      <c r="H138" s="105">
        <v>67</v>
      </c>
      <c r="I138" s="105">
        <v>310</v>
      </c>
      <c r="J138" s="365"/>
      <c r="K138" s="365"/>
      <c r="L138" s="365"/>
      <c r="M138" s="365"/>
      <c r="N138" s="365"/>
    </row>
    <row r="139" spans="1:14" ht="17.25" thickBot="1" x14ac:dyDescent="0.35">
      <c r="B139" s="705" t="s">
        <v>525</v>
      </c>
      <c r="C139" s="105">
        <v>0</v>
      </c>
      <c r="D139" s="105">
        <v>0</v>
      </c>
      <c r="E139" s="105">
        <v>0</v>
      </c>
      <c r="F139" s="105">
        <v>0</v>
      </c>
      <c r="G139" s="105">
        <v>0</v>
      </c>
      <c r="H139" s="105">
        <v>0</v>
      </c>
      <c r="I139" s="105">
        <v>0</v>
      </c>
      <c r="J139" s="365"/>
      <c r="K139" s="365"/>
      <c r="L139" s="365"/>
      <c r="M139" s="365"/>
      <c r="N139" s="365"/>
    </row>
    <row r="140" spans="1:14" ht="17.25" thickBot="1" x14ac:dyDescent="0.35">
      <c r="B140" s="705" t="s">
        <v>526</v>
      </c>
      <c r="C140" s="105">
        <v>0</v>
      </c>
      <c r="D140" s="105">
        <v>0</v>
      </c>
      <c r="E140" s="105">
        <v>0</v>
      </c>
      <c r="F140" s="105">
        <v>0</v>
      </c>
      <c r="G140" s="105">
        <v>0</v>
      </c>
      <c r="H140" s="105">
        <v>0</v>
      </c>
      <c r="I140" s="105">
        <v>0</v>
      </c>
      <c r="J140" s="365"/>
      <c r="K140" s="365"/>
      <c r="L140" s="365"/>
      <c r="M140" s="365"/>
      <c r="N140" s="365"/>
    </row>
    <row r="141" spans="1:14" ht="17.25" thickBot="1" x14ac:dyDescent="0.35">
      <c r="B141" s="705" t="s">
        <v>527</v>
      </c>
      <c r="C141" s="129">
        <v>1261</v>
      </c>
      <c r="D141" s="129">
        <v>1152</v>
      </c>
      <c r="E141" s="105">
        <v>974</v>
      </c>
      <c r="F141" s="105" t="s">
        <v>2299</v>
      </c>
      <c r="G141" s="105" t="s">
        <v>2300</v>
      </c>
      <c r="H141" s="105" t="s">
        <v>2301</v>
      </c>
      <c r="I141" s="105" t="s">
        <v>2302</v>
      </c>
      <c r="J141" s="365"/>
      <c r="K141" s="365"/>
      <c r="L141" s="365"/>
      <c r="M141" s="365"/>
      <c r="N141" s="365"/>
    </row>
    <row r="142" spans="1:14" ht="17.25" thickBot="1" x14ac:dyDescent="0.35">
      <c r="B142" s="705" t="s">
        <v>528</v>
      </c>
      <c r="C142" s="105">
        <v>12</v>
      </c>
      <c r="D142" s="105">
        <v>8</v>
      </c>
      <c r="E142" s="105">
        <v>9</v>
      </c>
      <c r="F142" s="105">
        <v>8</v>
      </c>
      <c r="G142" s="105">
        <v>11</v>
      </c>
      <c r="H142" s="105">
        <v>11</v>
      </c>
      <c r="I142" s="105">
        <v>59</v>
      </c>
      <c r="J142" s="365"/>
      <c r="K142" s="365"/>
      <c r="L142" s="365"/>
      <c r="M142" s="365"/>
      <c r="N142" s="365"/>
    </row>
    <row r="143" spans="1:14" ht="17.25" thickBot="1" x14ac:dyDescent="0.35">
      <c r="B143" s="705" t="s">
        <v>529</v>
      </c>
      <c r="C143" s="105">
        <v>9</v>
      </c>
      <c r="D143" s="105">
        <v>0</v>
      </c>
      <c r="E143" s="105">
        <v>3</v>
      </c>
      <c r="F143" s="105">
        <v>0</v>
      </c>
      <c r="G143" s="105">
        <v>4</v>
      </c>
      <c r="H143" s="105">
        <v>5</v>
      </c>
      <c r="I143" s="105">
        <v>21</v>
      </c>
      <c r="J143" s="365"/>
      <c r="K143" s="365"/>
      <c r="L143" s="365"/>
      <c r="M143" s="365"/>
      <c r="N143" s="365"/>
    </row>
    <row r="144" spans="1:14" ht="17.25" thickBot="1" x14ac:dyDescent="0.35">
      <c r="B144" s="705" t="s">
        <v>530</v>
      </c>
      <c r="C144" s="105">
        <v>0</v>
      </c>
      <c r="D144" s="105">
        <v>0</v>
      </c>
      <c r="E144" s="105">
        <v>1</v>
      </c>
      <c r="F144" s="105">
        <v>40</v>
      </c>
      <c r="G144" s="105">
        <v>0</v>
      </c>
      <c r="H144" s="105">
        <v>0</v>
      </c>
      <c r="I144" s="105">
        <v>41</v>
      </c>
      <c r="J144" s="365"/>
      <c r="K144" s="365"/>
      <c r="L144" s="365"/>
      <c r="M144" s="365"/>
      <c r="N144" s="365"/>
    </row>
    <row r="145" spans="2:14" ht="17.25" thickBot="1" x14ac:dyDescent="0.35">
      <c r="B145" s="705" t="s">
        <v>18</v>
      </c>
      <c r="C145" s="105" t="s">
        <v>2303</v>
      </c>
      <c r="D145" s="105" t="s">
        <v>2304</v>
      </c>
      <c r="E145" s="105" t="s">
        <v>2305</v>
      </c>
      <c r="F145" s="105" t="s">
        <v>2306</v>
      </c>
      <c r="G145" s="105" t="s">
        <v>2307</v>
      </c>
      <c r="H145" s="105" t="s">
        <v>2308</v>
      </c>
      <c r="I145" s="105" t="s">
        <v>2309</v>
      </c>
      <c r="J145" s="365"/>
      <c r="K145" s="365"/>
      <c r="L145" s="365"/>
      <c r="M145" s="365"/>
      <c r="N145" s="365"/>
    </row>
    <row r="146" spans="2:14" ht="17.25" thickBot="1" x14ac:dyDescent="0.35">
      <c r="B146" s="705" t="s">
        <v>531</v>
      </c>
      <c r="C146" s="105">
        <v>-1</v>
      </c>
      <c r="D146" s="105">
        <v>0</v>
      </c>
      <c r="E146" s="105">
        <v>18</v>
      </c>
      <c r="F146" s="105">
        <v>-12</v>
      </c>
      <c r="G146" s="105">
        <v>0</v>
      </c>
      <c r="H146" s="105">
        <v>-22</v>
      </c>
      <c r="I146" s="105">
        <v>-16</v>
      </c>
      <c r="J146" s="365"/>
      <c r="K146" s="365"/>
      <c r="L146" s="365"/>
      <c r="M146" s="365"/>
      <c r="N146" s="365"/>
    </row>
    <row r="147" spans="2:14" ht="17.25" thickBot="1" x14ac:dyDescent="0.35">
      <c r="B147" s="705" t="s">
        <v>532</v>
      </c>
      <c r="C147" s="105">
        <v>255</v>
      </c>
      <c r="D147" s="105">
        <v>279</v>
      </c>
      <c r="E147" s="105">
        <v>257</v>
      </c>
      <c r="F147" s="105">
        <v>265</v>
      </c>
      <c r="G147" s="105">
        <v>270</v>
      </c>
      <c r="H147" s="105">
        <v>290</v>
      </c>
      <c r="I147" s="105" t="s">
        <v>2310</v>
      </c>
      <c r="J147" s="365"/>
      <c r="K147" s="365"/>
      <c r="L147" s="365"/>
      <c r="M147" s="365"/>
      <c r="N147" s="365"/>
    </row>
    <row r="148" spans="2:14" ht="17.25" thickBot="1" x14ac:dyDescent="0.35">
      <c r="B148" s="715" t="s">
        <v>533</v>
      </c>
      <c r="C148" s="105" t="s">
        <v>2311</v>
      </c>
      <c r="D148" s="105" t="s">
        <v>2312</v>
      </c>
      <c r="E148" s="105" t="s">
        <v>2313</v>
      </c>
      <c r="F148" s="105" t="s">
        <v>2314</v>
      </c>
      <c r="G148" s="105" t="s">
        <v>2315</v>
      </c>
      <c r="H148" s="105" t="s">
        <v>2316</v>
      </c>
      <c r="I148" s="105" t="s">
        <v>2317</v>
      </c>
      <c r="J148" s="365"/>
      <c r="K148" s="365"/>
      <c r="L148" s="365"/>
      <c r="M148" s="365"/>
      <c r="N148" s="365"/>
    </row>
    <row r="149" spans="2:14" ht="17.25" thickBot="1" x14ac:dyDescent="0.35">
      <c r="B149" s="716" t="s">
        <v>519</v>
      </c>
      <c r="C149" s="487" t="s">
        <v>42</v>
      </c>
      <c r="D149" s="487" t="s">
        <v>43</v>
      </c>
      <c r="E149" s="487" t="s">
        <v>44</v>
      </c>
      <c r="F149" s="487" t="s">
        <v>45</v>
      </c>
      <c r="G149" s="487" t="s">
        <v>46</v>
      </c>
      <c r="H149" s="487" t="s">
        <v>47</v>
      </c>
      <c r="I149" s="487" t="s">
        <v>1521</v>
      </c>
      <c r="J149" s="365"/>
      <c r="K149" s="365"/>
      <c r="L149" s="365"/>
      <c r="M149" s="365"/>
      <c r="N149" s="365"/>
    </row>
    <row r="150" spans="2:14" ht="17.25" thickBot="1" x14ac:dyDescent="0.35">
      <c r="B150" s="705" t="s">
        <v>520</v>
      </c>
      <c r="C150" s="105">
        <v>416</v>
      </c>
      <c r="D150" s="105">
        <v>417</v>
      </c>
      <c r="E150" s="105">
        <v>431</v>
      </c>
      <c r="F150" s="105">
        <v>419</v>
      </c>
      <c r="G150" s="105">
        <v>436</v>
      </c>
      <c r="H150" s="105">
        <v>416</v>
      </c>
      <c r="I150" s="105" t="s">
        <v>2318</v>
      </c>
      <c r="J150" s="365"/>
      <c r="K150" s="365"/>
      <c r="L150" s="365"/>
      <c r="M150" s="365"/>
      <c r="N150" s="365"/>
    </row>
    <row r="151" spans="2:14" ht="17.25" thickBot="1" x14ac:dyDescent="0.35">
      <c r="B151" s="705" t="s">
        <v>521</v>
      </c>
      <c r="C151" s="105" t="s">
        <v>2319</v>
      </c>
      <c r="D151" s="105" t="s">
        <v>2320</v>
      </c>
      <c r="E151" s="105" t="s">
        <v>2321</v>
      </c>
      <c r="F151" s="105" t="s">
        <v>2322</v>
      </c>
      <c r="G151" s="105" t="s">
        <v>2323</v>
      </c>
      <c r="H151" s="105" t="s">
        <v>2324</v>
      </c>
      <c r="I151" s="105" t="s">
        <v>2325</v>
      </c>
      <c r="J151" s="365"/>
      <c r="K151" s="365"/>
      <c r="L151" s="365"/>
      <c r="M151" s="365"/>
      <c r="N151" s="365"/>
    </row>
    <row r="152" spans="2:14" ht="17.25" thickBot="1" x14ac:dyDescent="0.35">
      <c r="B152" s="705" t="s">
        <v>522</v>
      </c>
      <c r="C152" s="105">
        <v>9</v>
      </c>
      <c r="D152" s="105">
        <v>17</v>
      </c>
      <c r="E152" s="105">
        <v>5</v>
      </c>
      <c r="F152" s="105">
        <v>11</v>
      </c>
      <c r="G152" s="105">
        <v>12</v>
      </c>
      <c r="H152" s="105">
        <v>10</v>
      </c>
      <c r="I152" s="105">
        <v>165</v>
      </c>
      <c r="J152" s="365"/>
      <c r="K152" s="365"/>
      <c r="L152" s="365"/>
      <c r="M152" s="365"/>
      <c r="N152" s="365"/>
    </row>
    <row r="153" spans="2:14" ht="17.25" thickBot="1" x14ac:dyDescent="0.35">
      <c r="B153" s="705" t="s">
        <v>523</v>
      </c>
      <c r="C153" s="105">
        <v>26</v>
      </c>
      <c r="D153" s="105">
        <v>26</v>
      </c>
      <c r="E153" s="105">
        <v>26</v>
      </c>
      <c r="F153" s="105">
        <v>26</v>
      </c>
      <c r="G153" s="105">
        <v>27</v>
      </c>
      <c r="H153" s="105">
        <v>26</v>
      </c>
      <c r="I153" s="105">
        <v>340</v>
      </c>
      <c r="J153" s="365"/>
      <c r="K153" s="365"/>
      <c r="L153" s="365"/>
      <c r="M153" s="365"/>
      <c r="N153" s="365"/>
    </row>
    <row r="154" spans="2:14" ht="17.25" thickBot="1" x14ac:dyDescent="0.35">
      <c r="B154" s="705" t="s">
        <v>524</v>
      </c>
      <c r="C154" s="105">
        <v>0</v>
      </c>
      <c r="D154" s="105">
        <v>26</v>
      </c>
      <c r="E154" s="105">
        <v>24</v>
      </c>
      <c r="F154" s="105">
        <v>45</v>
      </c>
      <c r="G154" s="105">
        <v>73</v>
      </c>
      <c r="H154" s="105">
        <v>70</v>
      </c>
      <c r="I154" s="105">
        <v>548</v>
      </c>
      <c r="J154" s="365"/>
      <c r="K154" s="365"/>
      <c r="L154" s="365"/>
      <c r="M154" s="365"/>
      <c r="N154" s="365"/>
    </row>
    <row r="155" spans="2:14" ht="17.25" thickBot="1" x14ac:dyDescent="0.35">
      <c r="B155" s="705" t="s">
        <v>525</v>
      </c>
      <c r="C155" s="105">
        <v>0</v>
      </c>
      <c r="D155" s="105">
        <v>0</v>
      </c>
      <c r="E155" s="105">
        <v>0</v>
      </c>
      <c r="F155" s="105">
        <v>0</v>
      </c>
      <c r="G155" s="105">
        <v>0</v>
      </c>
      <c r="H155" s="105">
        <v>0</v>
      </c>
      <c r="I155" s="105">
        <v>0</v>
      </c>
      <c r="J155" s="365"/>
      <c r="K155" s="365"/>
      <c r="L155" s="365"/>
      <c r="M155" s="365"/>
      <c r="N155" s="365"/>
    </row>
    <row r="156" spans="2:14" ht="17.25" thickBot="1" x14ac:dyDescent="0.35">
      <c r="B156" s="705" t="s">
        <v>526</v>
      </c>
      <c r="C156" s="105">
        <v>0</v>
      </c>
      <c r="D156" s="105">
        <v>0</v>
      </c>
      <c r="E156" s="105">
        <v>0</v>
      </c>
      <c r="F156" s="105">
        <v>0</v>
      </c>
      <c r="G156" s="105">
        <v>0</v>
      </c>
      <c r="H156" s="105">
        <v>0</v>
      </c>
      <c r="I156" s="105">
        <v>0</v>
      </c>
      <c r="J156" s="365"/>
      <c r="K156" s="365"/>
      <c r="L156" s="365"/>
      <c r="M156" s="365"/>
      <c r="N156" s="365"/>
    </row>
    <row r="157" spans="2:14" ht="17.25" thickBot="1" x14ac:dyDescent="0.35">
      <c r="B157" s="705" t="s">
        <v>527</v>
      </c>
      <c r="C157" s="105" t="s">
        <v>2326</v>
      </c>
      <c r="D157" s="105" t="s">
        <v>2327</v>
      </c>
      <c r="E157" s="105" t="s">
        <v>2328</v>
      </c>
      <c r="F157" s="105">
        <v>993</v>
      </c>
      <c r="G157" s="105" t="s">
        <v>2329</v>
      </c>
      <c r="H157" s="105">
        <v>869</v>
      </c>
      <c r="I157" s="105" t="s">
        <v>2330</v>
      </c>
      <c r="J157" s="365"/>
      <c r="K157" s="365"/>
      <c r="L157" s="365"/>
      <c r="M157" s="365"/>
      <c r="N157" s="365"/>
    </row>
    <row r="158" spans="2:14" ht="17.25" thickBot="1" x14ac:dyDescent="0.35">
      <c r="B158" s="705" t="s">
        <v>528</v>
      </c>
      <c r="C158" s="105">
        <v>9</v>
      </c>
      <c r="D158" s="105">
        <v>7</v>
      </c>
      <c r="E158" s="105">
        <v>9</v>
      </c>
      <c r="F158" s="105">
        <v>12</v>
      </c>
      <c r="G158" s="105">
        <v>21</v>
      </c>
      <c r="H158" s="105">
        <v>13</v>
      </c>
      <c r="I158" s="105">
        <v>131</v>
      </c>
      <c r="J158" s="365"/>
      <c r="K158" s="365"/>
      <c r="L158" s="365"/>
      <c r="M158" s="365"/>
      <c r="N158" s="365"/>
    </row>
    <row r="159" spans="2:14" ht="17.25" thickBot="1" x14ac:dyDescent="0.35">
      <c r="B159" s="705" t="s">
        <v>529</v>
      </c>
      <c r="C159" s="105">
        <v>4</v>
      </c>
      <c r="D159" s="105">
        <v>8</v>
      </c>
      <c r="E159" s="105">
        <v>8</v>
      </c>
      <c r="F159" s="105">
        <v>8</v>
      </c>
      <c r="G159" s="105">
        <v>7</v>
      </c>
      <c r="H159" s="105">
        <v>4</v>
      </c>
      <c r="I159" s="105">
        <v>60</v>
      </c>
      <c r="J159" s="365"/>
      <c r="K159" s="365"/>
      <c r="L159" s="365"/>
      <c r="M159" s="365"/>
      <c r="N159" s="365"/>
    </row>
    <row r="160" spans="2:14" ht="17.25" thickBot="1" x14ac:dyDescent="0.35">
      <c r="B160" s="705" t="s">
        <v>530</v>
      </c>
      <c r="C160" s="105">
        <v>24</v>
      </c>
      <c r="D160" s="105">
        <v>0</v>
      </c>
      <c r="E160" s="105">
        <v>61</v>
      </c>
      <c r="F160" s="105">
        <v>11</v>
      </c>
      <c r="G160" s="105">
        <v>0</v>
      </c>
      <c r="H160" s="105">
        <v>0</v>
      </c>
      <c r="I160" s="105">
        <v>137</v>
      </c>
      <c r="J160" s="365"/>
      <c r="K160" s="365"/>
      <c r="L160" s="365"/>
      <c r="M160" s="365"/>
      <c r="N160" s="365"/>
    </row>
    <row r="161" spans="1:14" ht="17.25" thickBot="1" x14ac:dyDescent="0.35">
      <c r="B161" s="705" t="s">
        <v>18</v>
      </c>
      <c r="C161" s="129">
        <v>3983</v>
      </c>
      <c r="D161" s="105" t="s">
        <v>2331</v>
      </c>
      <c r="E161" s="105" t="s">
        <v>2332</v>
      </c>
      <c r="F161" s="105" t="s">
        <v>2333</v>
      </c>
      <c r="G161" s="105" t="s">
        <v>2334</v>
      </c>
      <c r="H161" s="105" t="s">
        <v>2335</v>
      </c>
      <c r="I161" s="105" t="s">
        <v>2336</v>
      </c>
      <c r="J161" s="365"/>
      <c r="K161" s="365"/>
      <c r="L161" s="365"/>
      <c r="M161" s="365"/>
      <c r="N161" s="365"/>
    </row>
    <row r="162" spans="1:14" ht="17.25" thickBot="1" x14ac:dyDescent="0.35">
      <c r="B162" s="705" t="s">
        <v>531</v>
      </c>
      <c r="C162" s="105">
        <v>0</v>
      </c>
      <c r="D162" s="105">
        <v>-9</v>
      </c>
      <c r="E162" s="105">
        <v>0</v>
      </c>
      <c r="F162" s="105">
        <v>0</v>
      </c>
      <c r="G162" s="105">
        <v>-5</v>
      </c>
      <c r="H162" s="105">
        <v>-5</v>
      </c>
      <c r="I162" s="105">
        <v>-35</v>
      </c>
      <c r="J162" s="365"/>
      <c r="K162" s="365"/>
      <c r="L162" s="365"/>
      <c r="M162" s="365"/>
      <c r="N162" s="365"/>
    </row>
    <row r="163" spans="1:14" ht="17.25" thickBot="1" x14ac:dyDescent="0.35">
      <c r="B163" s="705" t="s">
        <v>532</v>
      </c>
      <c r="C163" s="105">
        <v>285</v>
      </c>
      <c r="D163" s="105">
        <v>281</v>
      </c>
      <c r="E163" s="105">
        <v>272</v>
      </c>
      <c r="F163" s="105">
        <v>275</v>
      </c>
      <c r="G163" s="105">
        <v>286</v>
      </c>
      <c r="H163" s="105">
        <v>282</v>
      </c>
      <c r="I163" s="105" t="s">
        <v>2337</v>
      </c>
      <c r="J163" s="365"/>
      <c r="K163" s="365"/>
      <c r="L163" s="365"/>
      <c r="M163" s="365"/>
      <c r="N163" s="365"/>
    </row>
    <row r="164" spans="1:14" ht="17.25" thickBot="1" x14ac:dyDescent="0.35">
      <c r="B164" s="706" t="s">
        <v>533</v>
      </c>
      <c r="C164" s="105" t="s">
        <v>2338</v>
      </c>
      <c r="D164" s="105" t="s">
        <v>2339</v>
      </c>
      <c r="E164" s="105" t="s">
        <v>2340</v>
      </c>
      <c r="F164" s="105" t="s">
        <v>2341</v>
      </c>
      <c r="G164" s="105" t="s">
        <v>2342</v>
      </c>
      <c r="H164" s="105" t="s">
        <v>2343</v>
      </c>
      <c r="I164" s="105" t="s">
        <v>2344</v>
      </c>
      <c r="J164" s="365"/>
      <c r="K164" s="365"/>
      <c r="L164" s="365"/>
      <c r="M164" s="365"/>
      <c r="N164" s="365"/>
    </row>
    <row r="165" spans="1:14" x14ac:dyDescent="0.3">
      <c r="B165" s="367" t="s">
        <v>8</v>
      </c>
      <c r="C165" s="365"/>
      <c r="D165" s="365"/>
      <c r="E165" s="365"/>
      <c r="F165" s="365"/>
      <c r="G165" s="365"/>
      <c r="H165" s="365"/>
      <c r="I165" s="365"/>
      <c r="J165" s="365"/>
      <c r="K165" s="365"/>
      <c r="L165" s="365"/>
      <c r="M165" s="365"/>
      <c r="N165" s="365"/>
    </row>
    <row r="166" spans="1:14" x14ac:dyDescent="0.3">
      <c r="B166" s="367"/>
      <c r="C166" s="365"/>
      <c r="D166" s="365"/>
      <c r="E166" s="365"/>
      <c r="F166" s="365"/>
      <c r="G166" s="365"/>
      <c r="H166" s="365"/>
      <c r="I166" s="365"/>
      <c r="J166" s="365"/>
      <c r="K166" s="365"/>
      <c r="L166" s="365"/>
      <c r="M166" s="365"/>
      <c r="N166" s="365"/>
    </row>
    <row r="167" spans="1:14" ht="17.25" thickBot="1" x14ac:dyDescent="0.35">
      <c r="A167" s="679"/>
      <c r="B167" s="9" t="s">
        <v>1538</v>
      </c>
      <c r="C167" s="365"/>
      <c r="D167" s="365"/>
      <c r="E167" s="365"/>
      <c r="F167" s="365"/>
      <c r="G167" s="365"/>
      <c r="H167" s="365"/>
      <c r="I167" s="365"/>
      <c r="J167" s="365"/>
      <c r="K167" s="365"/>
      <c r="L167" s="365"/>
      <c r="M167" s="365"/>
      <c r="N167" s="365"/>
    </row>
    <row r="168" spans="1:14" ht="50.25" thickBot="1" x14ac:dyDescent="0.35">
      <c r="B168" s="707" t="s">
        <v>535</v>
      </c>
      <c r="C168" s="187" t="s">
        <v>1539</v>
      </c>
      <c r="D168" s="187" t="s">
        <v>536</v>
      </c>
      <c r="E168" s="365"/>
      <c r="F168" s="365"/>
      <c r="G168" s="365"/>
      <c r="H168" s="365"/>
      <c r="I168" s="365"/>
      <c r="J168" s="365"/>
      <c r="K168" s="365"/>
      <c r="L168" s="365"/>
      <c r="M168" s="365"/>
      <c r="N168" s="365"/>
    </row>
    <row r="169" spans="1:14" ht="17.25" thickBot="1" x14ac:dyDescent="0.35">
      <c r="B169" s="711" t="s">
        <v>537</v>
      </c>
      <c r="C169" s="165">
        <v>0</v>
      </c>
      <c r="D169" s="165">
        <v>0</v>
      </c>
      <c r="E169" s="365"/>
      <c r="F169" s="365"/>
      <c r="G169" s="365"/>
      <c r="H169" s="365"/>
      <c r="I169" s="365"/>
      <c r="J169" s="365"/>
      <c r="K169" s="365"/>
      <c r="L169" s="365"/>
      <c r="M169" s="365"/>
      <c r="N169" s="365"/>
    </row>
    <row r="170" spans="1:14" ht="17.25" thickBot="1" x14ac:dyDescent="0.35">
      <c r="B170" s="711" t="s">
        <v>538</v>
      </c>
      <c r="C170" s="165">
        <v>0</v>
      </c>
      <c r="D170" s="165">
        <v>0</v>
      </c>
      <c r="E170" s="365"/>
      <c r="F170" s="365"/>
      <c r="G170" s="365"/>
      <c r="H170" s="365"/>
      <c r="I170" s="365"/>
      <c r="J170" s="365"/>
      <c r="K170" s="365"/>
      <c r="L170" s="365"/>
      <c r="M170" s="365"/>
      <c r="N170" s="365"/>
    </row>
    <row r="171" spans="1:14" ht="17.25" thickBot="1" x14ac:dyDescent="0.35">
      <c r="B171" s="711" t="s">
        <v>539</v>
      </c>
      <c r="C171" s="165">
        <v>0</v>
      </c>
      <c r="D171" s="165">
        <v>0</v>
      </c>
      <c r="E171" s="365"/>
      <c r="F171" s="365"/>
      <c r="G171" s="365"/>
      <c r="H171" s="365"/>
      <c r="I171" s="365"/>
      <c r="J171" s="365"/>
      <c r="K171" s="365"/>
      <c r="L171" s="365"/>
      <c r="M171" s="365"/>
      <c r="N171" s="365"/>
    </row>
    <row r="172" spans="1:14" ht="17.25" thickBot="1" x14ac:dyDescent="0.35">
      <c r="B172" s="711" t="s">
        <v>540</v>
      </c>
      <c r="C172" s="105">
        <v>0</v>
      </c>
      <c r="D172" s="105">
        <v>0</v>
      </c>
      <c r="E172" s="365"/>
      <c r="F172" s="365"/>
      <c r="G172" s="365"/>
      <c r="H172" s="365"/>
      <c r="I172" s="365"/>
      <c r="J172" s="365"/>
      <c r="K172" s="365"/>
      <c r="L172" s="365"/>
      <c r="M172" s="365"/>
      <c r="N172" s="365"/>
    </row>
    <row r="173" spans="1:14" ht="17.25" thickBot="1" x14ac:dyDescent="0.35">
      <c r="B173" s="711" t="s">
        <v>541</v>
      </c>
      <c r="C173" s="165">
        <v>2</v>
      </c>
      <c r="D173" s="385">
        <v>20795.16</v>
      </c>
      <c r="E173" s="365"/>
      <c r="F173" s="365"/>
      <c r="G173" s="365"/>
      <c r="H173" s="365"/>
      <c r="I173" s="365"/>
      <c r="J173" s="365"/>
      <c r="K173" s="365"/>
      <c r="L173" s="365"/>
      <c r="M173" s="365"/>
      <c r="N173" s="365"/>
    </row>
    <row r="174" spans="1:14" ht="17.25" thickBot="1" x14ac:dyDescent="0.35">
      <c r="B174" s="711" t="s">
        <v>542</v>
      </c>
      <c r="C174" s="105">
        <v>6</v>
      </c>
      <c r="D174" s="385">
        <v>15813</v>
      </c>
      <c r="E174" s="365"/>
      <c r="F174" s="365"/>
      <c r="G174" s="365"/>
      <c r="H174" s="365"/>
      <c r="I174" s="365"/>
      <c r="J174" s="365"/>
      <c r="K174" s="365"/>
      <c r="L174" s="365"/>
      <c r="M174" s="365"/>
      <c r="N174" s="365"/>
    </row>
    <row r="175" spans="1:14" ht="17.25" thickBot="1" x14ac:dyDescent="0.35">
      <c r="B175" s="711" t="s">
        <v>543</v>
      </c>
      <c r="C175" s="165">
        <v>26</v>
      </c>
      <c r="D175" s="165">
        <v>51.86</v>
      </c>
      <c r="E175" s="365"/>
      <c r="F175" s="365"/>
      <c r="G175" s="365"/>
      <c r="H175" s="365"/>
      <c r="I175" s="365"/>
      <c r="J175" s="365"/>
      <c r="K175" s="365"/>
      <c r="L175" s="365"/>
      <c r="M175" s="365"/>
      <c r="N175" s="365"/>
    </row>
    <row r="176" spans="1:14" ht="17.25" thickBot="1" x14ac:dyDescent="0.35">
      <c r="B176" s="711" t="s">
        <v>544</v>
      </c>
      <c r="C176" s="165">
        <v>0</v>
      </c>
      <c r="D176" s="105">
        <v>0</v>
      </c>
      <c r="E176" s="365"/>
      <c r="F176" s="365"/>
      <c r="G176" s="365"/>
      <c r="H176" s="365"/>
      <c r="I176" s="365"/>
      <c r="J176" s="365"/>
      <c r="K176" s="365"/>
      <c r="L176" s="365"/>
      <c r="M176" s="365"/>
      <c r="N176" s="365"/>
    </row>
    <row r="177" spans="2:14" ht="17.25" thickBot="1" x14ac:dyDescent="0.35">
      <c r="B177" s="711" t="s">
        <v>545</v>
      </c>
      <c r="C177" s="165">
        <v>0</v>
      </c>
      <c r="D177" s="105">
        <v>0</v>
      </c>
      <c r="E177" s="365"/>
      <c r="F177" s="365"/>
      <c r="G177" s="365"/>
      <c r="H177" s="365"/>
      <c r="I177" s="365"/>
      <c r="J177" s="365"/>
      <c r="K177" s="365"/>
      <c r="L177" s="365"/>
      <c r="M177" s="365"/>
      <c r="N177" s="365"/>
    </row>
    <row r="178" spans="2:14" ht="17.25" thickBot="1" x14ac:dyDescent="0.35">
      <c r="B178" s="711" t="s">
        <v>546</v>
      </c>
      <c r="C178" s="165">
        <v>0</v>
      </c>
      <c r="D178" s="165">
        <v>0</v>
      </c>
      <c r="E178" s="365"/>
      <c r="F178" s="365"/>
      <c r="G178" s="365"/>
      <c r="H178" s="365"/>
      <c r="I178" s="365"/>
      <c r="J178" s="365"/>
      <c r="K178" s="365"/>
      <c r="L178" s="365"/>
      <c r="M178" s="365"/>
      <c r="N178" s="365"/>
    </row>
    <row r="179" spans="2:14" ht="17.25" thickBot="1" x14ac:dyDescent="0.35">
      <c r="B179" s="711" t="s">
        <v>547</v>
      </c>
      <c r="C179" s="386">
        <v>8599</v>
      </c>
      <c r="D179" s="165">
        <v>723.37</v>
      </c>
      <c r="E179" s="365"/>
      <c r="F179" s="365"/>
      <c r="G179" s="365"/>
      <c r="H179" s="365"/>
      <c r="I179" s="365"/>
      <c r="J179" s="365"/>
      <c r="K179" s="365"/>
      <c r="L179" s="365"/>
      <c r="M179" s="365"/>
      <c r="N179" s="365"/>
    </row>
    <row r="180" spans="2:14" ht="17.25" thickBot="1" x14ac:dyDescent="0.35">
      <c r="B180" s="711" t="s">
        <v>548</v>
      </c>
      <c r="C180" s="386">
        <v>1529</v>
      </c>
      <c r="D180" s="385">
        <v>5224.8599999999997</v>
      </c>
      <c r="E180" s="365"/>
      <c r="F180" s="365"/>
      <c r="G180" s="365"/>
      <c r="H180" s="365"/>
      <c r="I180" s="365"/>
      <c r="J180" s="365"/>
      <c r="K180" s="365"/>
      <c r="L180" s="365"/>
      <c r="M180" s="365"/>
      <c r="N180" s="365"/>
    </row>
    <row r="181" spans="2:14" ht="17.25" thickBot="1" x14ac:dyDescent="0.35">
      <c r="B181" s="711" t="s">
        <v>549</v>
      </c>
      <c r="C181" s="105">
        <v>981</v>
      </c>
      <c r="D181" s="105">
        <v>134.83000000000001</v>
      </c>
      <c r="E181" s="365"/>
      <c r="F181" s="365"/>
      <c r="G181" s="365"/>
      <c r="H181" s="365"/>
      <c r="I181" s="365"/>
      <c r="J181" s="365"/>
      <c r="K181" s="365"/>
      <c r="L181" s="365"/>
      <c r="M181" s="365"/>
      <c r="N181" s="365"/>
    </row>
    <row r="182" spans="2:14" ht="17.25" thickBot="1" x14ac:dyDescent="0.35">
      <c r="B182" s="711" t="s">
        <v>550</v>
      </c>
      <c r="C182" s="105">
        <v>35</v>
      </c>
      <c r="D182" s="105" t="s">
        <v>2345</v>
      </c>
      <c r="E182" s="365"/>
      <c r="F182" s="365"/>
      <c r="G182" s="365"/>
      <c r="H182" s="365"/>
      <c r="I182" s="365"/>
      <c r="J182" s="365"/>
      <c r="K182" s="365"/>
      <c r="L182" s="365"/>
      <c r="M182" s="365"/>
      <c r="N182" s="365"/>
    </row>
    <row r="183" spans="2:14" ht="17.25" thickBot="1" x14ac:dyDescent="0.35">
      <c r="B183" s="711" t="s">
        <v>551</v>
      </c>
      <c r="C183" s="105">
        <v>59</v>
      </c>
      <c r="D183" s="105" t="s">
        <v>2346</v>
      </c>
      <c r="E183" s="365"/>
      <c r="F183" s="365"/>
      <c r="G183" s="365"/>
      <c r="H183" s="365"/>
      <c r="I183" s="365"/>
      <c r="J183" s="365"/>
      <c r="K183" s="365"/>
      <c r="L183" s="365"/>
      <c r="M183" s="365"/>
      <c r="N183" s="365"/>
    </row>
    <row r="184" spans="2:14" ht="17.25" thickBot="1" x14ac:dyDescent="0.35">
      <c r="B184" s="711" t="s">
        <v>552</v>
      </c>
      <c r="C184" s="105">
        <v>52</v>
      </c>
      <c r="D184" s="105" t="s">
        <v>2347</v>
      </c>
      <c r="E184" s="365"/>
      <c r="F184" s="365"/>
      <c r="G184" s="365"/>
      <c r="H184" s="365"/>
      <c r="I184" s="365"/>
      <c r="J184" s="365"/>
      <c r="K184" s="365"/>
      <c r="L184" s="365"/>
      <c r="M184" s="365"/>
      <c r="N184" s="365"/>
    </row>
    <row r="185" spans="2:14" ht="17.25" thickBot="1" x14ac:dyDescent="0.35">
      <c r="B185" s="711" t="s">
        <v>553</v>
      </c>
      <c r="C185" s="105" t="s">
        <v>2348</v>
      </c>
      <c r="D185" s="105">
        <v>161.88</v>
      </c>
      <c r="E185" s="365"/>
      <c r="F185" s="365"/>
      <c r="G185" s="365"/>
      <c r="H185" s="365"/>
      <c r="I185" s="365"/>
      <c r="J185" s="365"/>
      <c r="K185" s="365"/>
      <c r="L185" s="365"/>
      <c r="M185" s="365"/>
      <c r="N185" s="365"/>
    </row>
    <row r="186" spans="2:14" ht="17.25" thickBot="1" x14ac:dyDescent="0.35">
      <c r="B186" s="711" t="s">
        <v>554</v>
      </c>
      <c r="C186" s="105">
        <v>0</v>
      </c>
      <c r="D186" s="105">
        <v>0</v>
      </c>
      <c r="E186" s="365"/>
      <c r="F186" s="365"/>
      <c r="G186" s="365"/>
      <c r="H186" s="365"/>
      <c r="I186" s="365"/>
      <c r="J186" s="365"/>
      <c r="K186" s="365"/>
      <c r="L186" s="365"/>
      <c r="M186" s="365"/>
      <c r="N186" s="365"/>
    </row>
    <row r="187" spans="2:14" ht="17.25" thickBot="1" x14ac:dyDescent="0.35">
      <c r="B187" s="711" t="s">
        <v>555</v>
      </c>
      <c r="C187" s="105">
        <v>0</v>
      </c>
      <c r="D187" s="105">
        <v>0</v>
      </c>
      <c r="E187" s="365"/>
      <c r="F187" s="365"/>
      <c r="G187" s="365"/>
      <c r="H187" s="365"/>
      <c r="I187" s="365"/>
      <c r="J187" s="365"/>
      <c r="K187" s="365"/>
      <c r="L187" s="365"/>
      <c r="M187" s="365"/>
      <c r="N187" s="365"/>
    </row>
    <row r="188" spans="2:14" ht="17.25" thickBot="1" x14ac:dyDescent="0.35">
      <c r="B188" s="711" t="s">
        <v>556</v>
      </c>
      <c r="C188" s="129">
        <v>86599</v>
      </c>
      <c r="D188" s="105">
        <v>316.27999999999997</v>
      </c>
      <c r="E188" s="365"/>
      <c r="F188" s="365"/>
      <c r="G188" s="365"/>
      <c r="H188" s="365"/>
      <c r="I188" s="365"/>
      <c r="J188" s="365"/>
      <c r="K188" s="365"/>
      <c r="L188" s="365"/>
      <c r="M188" s="365"/>
      <c r="N188" s="365"/>
    </row>
    <row r="189" spans="2:14" ht="17.25" thickBot="1" x14ac:dyDescent="0.35">
      <c r="B189" s="717" t="s">
        <v>557</v>
      </c>
      <c r="C189" s="105" t="s">
        <v>2349</v>
      </c>
      <c r="D189" s="105">
        <v>160.78</v>
      </c>
      <c r="E189" s="365"/>
      <c r="F189" s="365"/>
      <c r="G189" s="365"/>
      <c r="H189" s="365"/>
      <c r="I189" s="365"/>
      <c r="J189" s="365"/>
      <c r="K189" s="365"/>
      <c r="L189" s="365"/>
      <c r="M189" s="365"/>
      <c r="N189" s="365"/>
    </row>
    <row r="190" spans="2:14" x14ac:dyDescent="0.3">
      <c r="B190" s="366" t="s">
        <v>558</v>
      </c>
      <c r="C190" s="365"/>
      <c r="D190" s="365"/>
      <c r="E190" s="365"/>
      <c r="F190" s="365"/>
      <c r="G190" s="365"/>
      <c r="H190" s="365"/>
      <c r="I190" s="365"/>
      <c r="J190" s="365"/>
      <c r="K190" s="365"/>
      <c r="L190" s="365"/>
      <c r="M190" s="365"/>
      <c r="N190" s="365"/>
    </row>
    <row r="191" spans="2:14" x14ac:dyDescent="0.3">
      <c r="B191" s="366" t="s">
        <v>559</v>
      </c>
      <c r="C191" s="365"/>
      <c r="D191" s="365"/>
      <c r="E191" s="365"/>
      <c r="F191" s="365"/>
      <c r="G191" s="365"/>
      <c r="H191" s="365"/>
      <c r="I191" s="365"/>
      <c r="J191" s="365"/>
      <c r="K191" s="365"/>
      <c r="L191" s="365"/>
      <c r="M191" s="365"/>
      <c r="N191" s="365"/>
    </row>
    <row r="192" spans="2:14" x14ac:dyDescent="0.3">
      <c r="B192" s="366" t="s">
        <v>560</v>
      </c>
      <c r="C192" s="365"/>
      <c r="D192" s="365"/>
      <c r="E192" s="365"/>
      <c r="F192" s="365"/>
      <c r="G192" s="365"/>
      <c r="H192" s="365"/>
      <c r="I192" s="365"/>
      <c r="J192" s="365"/>
      <c r="K192" s="365"/>
      <c r="L192" s="365"/>
      <c r="M192" s="365"/>
      <c r="N192" s="365"/>
    </row>
    <row r="193" spans="1:14" x14ac:dyDescent="0.3">
      <c r="B193" s="366"/>
      <c r="C193" s="365"/>
      <c r="D193" s="365"/>
      <c r="E193" s="365"/>
      <c r="F193" s="365"/>
      <c r="G193" s="365"/>
      <c r="H193" s="365"/>
      <c r="I193" s="365"/>
      <c r="J193" s="365"/>
      <c r="K193" s="365"/>
      <c r="L193" s="365"/>
      <c r="M193" s="365"/>
      <c r="N193" s="365"/>
    </row>
    <row r="194" spans="1:14" ht="17.25" thickBot="1" x14ac:dyDescent="0.35">
      <c r="A194" s="679"/>
      <c r="B194" s="9" t="s">
        <v>561</v>
      </c>
      <c r="C194" s="365"/>
      <c r="D194" s="365"/>
      <c r="E194" s="365"/>
      <c r="F194" s="365"/>
      <c r="G194" s="365"/>
      <c r="H194" s="365"/>
      <c r="I194" s="365"/>
      <c r="J194" s="365"/>
      <c r="K194" s="365"/>
      <c r="L194" s="365"/>
      <c r="M194" s="365"/>
      <c r="N194" s="365"/>
    </row>
    <row r="195" spans="1:14" x14ac:dyDescent="0.3">
      <c r="B195" s="718"/>
      <c r="C195" s="155" t="s">
        <v>562</v>
      </c>
      <c r="D195" s="365"/>
      <c r="E195" s="365"/>
      <c r="F195" s="365"/>
      <c r="G195" s="365"/>
      <c r="H195" s="365"/>
      <c r="I195" s="365"/>
      <c r="J195" s="365"/>
      <c r="K195" s="365"/>
      <c r="L195" s="365"/>
      <c r="M195" s="365"/>
      <c r="N195" s="365"/>
    </row>
    <row r="196" spans="1:14" ht="17.25" thickBot="1" x14ac:dyDescent="0.35">
      <c r="B196" s="719"/>
      <c r="C196" s="156" t="s">
        <v>1540</v>
      </c>
      <c r="D196" s="365"/>
      <c r="E196" s="365"/>
      <c r="F196" s="365"/>
      <c r="G196" s="365"/>
      <c r="H196" s="365"/>
      <c r="I196" s="365"/>
      <c r="J196" s="365"/>
      <c r="K196" s="365"/>
      <c r="L196" s="365"/>
      <c r="M196" s="365"/>
      <c r="N196" s="365"/>
    </row>
    <row r="197" spans="1:14" ht="50.25" thickBot="1" x14ac:dyDescent="0.35">
      <c r="B197" s="720" t="s">
        <v>563</v>
      </c>
      <c r="C197" s="166">
        <v>513</v>
      </c>
      <c r="D197" s="365"/>
      <c r="E197" s="365"/>
      <c r="F197" s="365"/>
      <c r="G197" s="365"/>
      <c r="H197" s="365"/>
      <c r="I197" s="365"/>
      <c r="J197" s="365"/>
      <c r="K197" s="365"/>
      <c r="L197" s="365"/>
      <c r="M197" s="365"/>
      <c r="N197" s="365"/>
    </row>
    <row r="198" spans="1:14" ht="66.75" thickBot="1" x14ac:dyDescent="0.35">
      <c r="B198" s="720" t="s">
        <v>564</v>
      </c>
      <c r="C198" s="166">
        <v>41</v>
      </c>
      <c r="D198" s="365"/>
      <c r="E198" s="365"/>
      <c r="F198" s="365"/>
      <c r="G198" s="365"/>
      <c r="H198" s="365"/>
      <c r="I198" s="365"/>
      <c r="J198" s="365"/>
      <c r="K198" s="365"/>
      <c r="L198" s="365"/>
      <c r="M198" s="365"/>
      <c r="N198" s="365"/>
    </row>
    <row r="199" spans="1:14" ht="33.75" thickBot="1" x14ac:dyDescent="0.35">
      <c r="B199" s="720" t="s">
        <v>565</v>
      </c>
      <c r="C199" s="166">
        <v>14</v>
      </c>
      <c r="D199" s="365"/>
      <c r="E199" s="365"/>
      <c r="F199" s="365"/>
      <c r="G199" s="365"/>
      <c r="H199" s="365"/>
      <c r="I199" s="365"/>
      <c r="J199" s="365"/>
      <c r="K199" s="365"/>
      <c r="L199" s="365"/>
      <c r="M199" s="365"/>
      <c r="N199" s="365"/>
    </row>
    <row r="200" spans="1:14" ht="33.75" thickBot="1" x14ac:dyDescent="0.35">
      <c r="B200" s="721" t="s">
        <v>566</v>
      </c>
      <c r="C200" s="166">
        <v>16</v>
      </c>
      <c r="D200" s="365"/>
      <c r="E200" s="365"/>
      <c r="F200" s="365"/>
      <c r="G200" s="365"/>
      <c r="H200" s="365"/>
      <c r="I200" s="365"/>
      <c r="J200" s="365"/>
      <c r="K200" s="365"/>
      <c r="L200" s="365"/>
      <c r="M200" s="365"/>
      <c r="N200" s="365"/>
    </row>
    <row r="201" spans="1:14" x14ac:dyDescent="0.3">
      <c r="B201" s="367" t="s">
        <v>8</v>
      </c>
      <c r="C201" s="365"/>
      <c r="D201" s="365"/>
      <c r="E201" s="365"/>
      <c r="F201" s="365"/>
      <c r="G201" s="365"/>
      <c r="H201" s="365"/>
      <c r="I201" s="365"/>
      <c r="J201" s="365"/>
      <c r="K201" s="365"/>
      <c r="L201" s="365"/>
      <c r="M201" s="365"/>
      <c r="N201" s="365"/>
    </row>
    <row r="202" spans="1:14" x14ac:dyDescent="0.3">
      <c r="B202" s="9"/>
      <c r="C202" s="365"/>
      <c r="D202" s="365"/>
      <c r="E202" s="365"/>
      <c r="F202" s="365"/>
      <c r="G202" s="365"/>
      <c r="H202" s="365"/>
      <c r="I202" s="365"/>
      <c r="J202" s="365"/>
      <c r="K202" s="365"/>
      <c r="L202" s="365"/>
      <c r="M202" s="365"/>
      <c r="N202" s="365"/>
    </row>
    <row r="203" spans="1:14" ht="17.25" thickBot="1" x14ac:dyDescent="0.35">
      <c r="A203" s="679"/>
      <c r="B203" s="9" t="s">
        <v>1541</v>
      </c>
      <c r="C203" s="365"/>
      <c r="D203" s="365"/>
      <c r="E203" s="365"/>
      <c r="F203" s="365"/>
      <c r="G203" s="365"/>
      <c r="H203" s="365"/>
      <c r="I203" s="365"/>
      <c r="J203" s="365"/>
      <c r="K203" s="365"/>
      <c r="L203" s="365"/>
      <c r="M203" s="365"/>
      <c r="N203" s="365"/>
    </row>
    <row r="204" spans="1:14" ht="17.25" thickBot="1" x14ac:dyDescent="0.35">
      <c r="B204" s="703" t="s">
        <v>32</v>
      </c>
      <c r="C204" s="515" t="s">
        <v>567</v>
      </c>
      <c r="D204" s="515"/>
      <c r="E204" s="491"/>
      <c r="F204" s="365"/>
      <c r="G204" s="365"/>
      <c r="H204" s="365"/>
      <c r="I204" s="365"/>
      <c r="J204" s="365"/>
      <c r="K204" s="365"/>
      <c r="L204" s="365"/>
      <c r="M204" s="365"/>
      <c r="N204" s="365"/>
    </row>
    <row r="205" spans="1:14" ht="50.25" thickBot="1" x14ac:dyDescent="0.35">
      <c r="B205" s="704"/>
      <c r="C205" s="156" t="s">
        <v>568</v>
      </c>
      <c r="D205" s="156" t="s">
        <v>569</v>
      </c>
      <c r="E205" s="156" t="s">
        <v>18</v>
      </c>
      <c r="F205" s="365"/>
      <c r="G205" s="365"/>
      <c r="H205" s="365"/>
      <c r="I205" s="365"/>
      <c r="J205" s="365"/>
      <c r="K205" s="365"/>
      <c r="L205" s="365"/>
      <c r="M205" s="365"/>
      <c r="N205" s="365"/>
    </row>
    <row r="206" spans="1:14" ht="17.25" thickBot="1" x14ac:dyDescent="0.35">
      <c r="B206" s="705" t="s">
        <v>36</v>
      </c>
      <c r="C206" s="105">
        <v>29.6</v>
      </c>
      <c r="D206" s="107">
        <v>1804.81</v>
      </c>
      <c r="E206" s="107">
        <v>1834.41</v>
      </c>
      <c r="F206" s="365"/>
      <c r="G206" s="365"/>
      <c r="H206" s="365"/>
      <c r="I206" s="365"/>
      <c r="J206" s="365"/>
      <c r="K206" s="365"/>
      <c r="L206" s="365"/>
      <c r="M206" s="365"/>
      <c r="N206" s="365"/>
    </row>
    <row r="207" spans="1:14" ht="17.25" thickBot="1" x14ac:dyDescent="0.35">
      <c r="B207" s="705" t="s">
        <v>37</v>
      </c>
      <c r="C207" s="105">
        <v>358</v>
      </c>
      <c r="D207" s="105">
        <v>247.7</v>
      </c>
      <c r="E207" s="105">
        <v>605.69000000000005</v>
      </c>
      <c r="F207" s="365"/>
      <c r="G207" s="365"/>
      <c r="H207" s="365"/>
      <c r="I207" s="365"/>
      <c r="J207" s="365"/>
      <c r="K207" s="365"/>
      <c r="L207" s="365"/>
      <c r="M207" s="365"/>
      <c r="N207" s="365"/>
    </row>
    <row r="208" spans="1:14" ht="17.25" thickBot="1" x14ac:dyDescent="0.35">
      <c r="B208" s="705" t="s">
        <v>38</v>
      </c>
      <c r="C208" s="105">
        <v>205.74</v>
      </c>
      <c r="D208" s="107">
        <v>1780.67</v>
      </c>
      <c r="E208" s="105" t="s">
        <v>2350</v>
      </c>
      <c r="F208" s="365"/>
      <c r="G208" s="365"/>
      <c r="H208" s="365"/>
      <c r="I208" s="365"/>
      <c r="J208" s="365"/>
      <c r="K208" s="365"/>
      <c r="L208" s="365"/>
      <c r="M208" s="365"/>
      <c r="N208" s="365"/>
    </row>
    <row r="209" spans="1:14" ht="17.25" thickBot="1" x14ac:dyDescent="0.35">
      <c r="B209" s="705" t="s">
        <v>39</v>
      </c>
      <c r="C209" s="105">
        <v>207.34</v>
      </c>
      <c r="D209" s="107">
        <v>1083.24</v>
      </c>
      <c r="E209" s="107">
        <v>1290.57</v>
      </c>
      <c r="F209" s="365"/>
      <c r="G209" s="365"/>
      <c r="H209" s="365"/>
      <c r="I209" s="365"/>
      <c r="J209" s="365"/>
      <c r="K209" s="365"/>
      <c r="L209" s="365"/>
      <c r="M209" s="365"/>
      <c r="N209" s="365"/>
    </row>
    <row r="210" spans="1:14" ht="17.25" thickBot="1" x14ac:dyDescent="0.35">
      <c r="B210" s="705" t="s">
        <v>40</v>
      </c>
      <c r="C210" s="105">
        <v>101.35</v>
      </c>
      <c r="D210" s="105">
        <v>215.8</v>
      </c>
      <c r="E210" s="105">
        <v>317.14999999999998</v>
      </c>
      <c r="F210" s="365"/>
      <c r="G210" s="365"/>
      <c r="H210" s="365"/>
      <c r="I210" s="365"/>
      <c r="J210" s="365"/>
      <c r="K210" s="365"/>
      <c r="L210" s="365"/>
      <c r="M210" s="365"/>
      <c r="N210" s="365"/>
    </row>
    <row r="211" spans="1:14" ht="17.25" thickBot="1" x14ac:dyDescent="0.35">
      <c r="B211" s="705" t="s">
        <v>41</v>
      </c>
      <c r="C211" s="105">
        <v>214.26</v>
      </c>
      <c r="D211" s="107">
        <v>1876.55</v>
      </c>
      <c r="E211" s="107">
        <v>2090.8200000000002</v>
      </c>
      <c r="F211" s="365"/>
      <c r="G211" s="365"/>
      <c r="H211" s="365"/>
      <c r="I211" s="365"/>
      <c r="J211" s="365"/>
      <c r="K211" s="365"/>
      <c r="L211" s="365"/>
      <c r="M211" s="365"/>
      <c r="N211" s="365"/>
    </row>
    <row r="212" spans="1:14" ht="17.25" thickBot="1" x14ac:dyDescent="0.35">
      <c r="B212" s="705" t="s">
        <v>42</v>
      </c>
      <c r="C212" s="105">
        <v>113.48</v>
      </c>
      <c r="D212" s="107">
        <v>1213.8699999999999</v>
      </c>
      <c r="E212" s="105" t="s">
        <v>2351</v>
      </c>
      <c r="F212" s="365"/>
      <c r="G212" s="365"/>
      <c r="H212" s="365"/>
      <c r="I212" s="365"/>
      <c r="J212" s="365"/>
      <c r="K212" s="365"/>
      <c r="L212" s="365"/>
      <c r="M212" s="365"/>
      <c r="N212" s="365"/>
    </row>
    <row r="213" spans="1:14" ht="17.25" thickBot="1" x14ac:dyDescent="0.35">
      <c r="B213" s="705" t="s">
        <v>43</v>
      </c>
      <c r="C213" s="105">
        <v>242.12</v>
      </c>
      <c r="D213" s="105" t="s">
        <v>2352</v>
      </c>
      <c r="E213" s="105" t="s">
        <v>2353</v>
      </c>
      <c r="F213" s="365"/>
      <c r="G213" s="365"/>
      <c r="H213" s="365"/>
      <c r="I213" s="365"/>
      <c r="J213" s="365"/>
      <c r="K213" s="365"/>
      <c r="L213" s="365"/>
      <c r="M213" s="365"/>
      <c r="N213" s="365"/>
    </row>
    <row r="214" spans="1:14" ht="17.25" thickBot="1" x14ac:dyDescent="0.35">
      <c r="B214" s="705" t="s">
        <v>44</v>
      </c>
      <c r="C214" s="105">
        <v>745.85</v>
      </c>
      <c r="D214" s="105" t="s">
        <v>2354</v>
      </c>
      <c r="E214" s="105" t="s">
        <v>2355</v>
      </c>
      <c r="F214" s="365"/>
      <c r="G214" s="365"/>
      <c r="H214" s="365"/>
      <c r="I214" s="365"/>
      <c r="J214" s="365"/>
      <c r="K214" s="365"/>
      <c r="L214" s="365"/>
      <c r="M214" s="365"/>
      <c r="N214" s="365"/>
    </row>
    <row r="215" spans="1:14" ht="17.25" thickBot="1" x14ac:dyDescent="0.35">
      <c r="B215" s="705" t="s">
        <v>45</v>
      </c>
      <c r="C215" s="105">
        <v>82.49</v>
      </c>
      <c r="D215" s="107">
        <v>1211.46</v>
      </c>
      <c r="E215" s="105" t="s">
        <v>2356</v>
      </c>
      <c r="F215" s="365"/>
      <c r="G215" s="365"/>
      <c r="H215" s="365"/>
      <c r="I215" s="365"/>
      <c r="J215" s="365"/>
      <c r="K215" s="365"/>
      <c r="L215" s="365"/>
      <c r="M215" s="365"/>
      <c r="N215" s="365"/>
    </row>
    <row r="216" spans="1:14" ht="17.25" thickBot="1" x14ac:dyDescent="0.35">
      <c r="B216" s="705" t="s">
        <v>46</v>
      </c>
      <c r="C216" s="105">
        <v>209.97</v>
      </c>
      <c r="D216" s="107">
        <v>1329.04</v>
      </c>
      <c r="E216" s="107">
        <v>1539.01</v>
      </c>
      <c r="F216" s="365"/>
      <c r="G216" s="365"/>
      <c r="H216" s="365"/>
      <c r="I216" s="365"/>
      <c r="J216" s="365"/>
      <c r="K216" s="365"/>
      <c r="L216" s="365"/>
      <c r="M216" s="365"/>
      <c r="N216" s="365"/>
    </row>
    <row r="217" spans="1:14" ht="17.25" thickBot="1" x14ac:dyDescent="0.35">
      <c r="B217" s="705" t="s">
        <v>47</v>
      </c>
      <c r="C217" s="105">
        <v>68.92</v>
      </c>
      <c r="D217" s="105">
        <v>190.06</v>
      </c>
      <c r="E217" s="105">
        <v>258.99</v>
      </c>
      <c r="F217" s="365"/>
      <c r="G217" s="365"/>
      <c r="H217" s="365"/>
      <c r="I217" s="365"/>
      <c r="J217" s="365"/>
      <c r="K217" s="365"/>
      <c r="L217" s="365"/>
      <c r="M217" s="365"/>
      <c r="N217" s="365"/>
    </row>
    <row r="218" spans="1:14" ht="17.25" thickBot="1" x14ac:dyDescent="0.35">
      <c r="B218" s="706" t="s">
        <v>1521</v>
      </c>
      <c r="C218" s="111" t="s">
        <v>2357</v>
      </c>
      <c r="D218" s="111" t="s">
        <v>2358</v>
      </c>
      <c r="E218" s="111" t="s">
        <v>2359</v>
      </c>
      <c r="F218" s="365"/>
      <c r="G218" s="365"/>
      <c r="H218" s="365"/>
      <c r="I218" s="365"/>
      <c r="J218" s="365"/>
      <c r="K218" s="365"/>
      <c r="L218" s="365"/>
      <c r="M218" s="365"/>
      <c r="N218" s="365"/>
    </row>
    <row r="219" spans="1:14" x14ac:dyDescent="0.3">
      <c r="B219" s="367" t="s">
        <v>8</v>
      </c>
      <c r="C219" s="365"/>
      <c r="D219" s="365"/>
      <c r="E219" s="365"/>
      <c r="F219" s="365"/>
      <c r="G219" s="365"/>
      <c r="H219" s="365"/>
      <c r="I219" s="365"/>
      <c r="J219" s="365"/>
      <c r="K219" s="365"/>
      <c r="L219" s="365"/>
      <c r="M219" s="365"/>
      <c r="N219" s="365"/>
    </row>
    <row r="220" spans="1:14" x14ac:dyDescent="0.3">
      <c r="B220" s="368"/>
      <c r="C220" s="365"/>
      <c r="D220" s="365"/>
      <c r="E220" s="365"/>
      <c r="F220" s="365"/>
      <c r="G220" s="365"/>
      <c r="H220" s="365"/>
      <c r="I220" s="365"/>
      <c r="J220" s="365"/>
      <c r="K220" s="365"/>
      <c r="L220" s="365"/>
      <c r="M220" s="365"/>
      <c r="N220" s="365"/>
    </row>
    <row r="221" spans="1:14" ht="17.25" thickBot="1" x14ac:dyDescent="0.35">
      <c r="A221" s="679"/>
      <c r="B221" s="9" t="s">
        <v>1542</v>
      </c>
      <c r="C221" s="365"/>
      <c r="D221" s="365"/>
      <c r="E221" s="365"/>
      <c r="F221" s="365"/>
      <c r="G221" s="365"/>
      <c r="H221" s="365"/>
      <c r="I221" s="365"/>
      <c r="J221" s="365"/>
      <c r="K221" s="365"/>
      <c r="L221" s="365"/>
      <c r="M221" s="365"/>
    </row>
    <row r="222" spans="1:14" ht="57.75" customHeight="1" thickBot="1" x14ac:dyDescent="0.35">
      <c r="B222" s="703" t="s">
        <v>220</v>
      </c>
      <c r="C222" s="493" t="s">
        <v>570</v>
      </c>
      <c r="D222" s="527"/>
      <c r="E222" s="492" t="s">
        <v>571</v>
      </c>
      <c r="F222" s="527"/>
      <c r="G222" s="492" t="s">
        <v>572</v>
      </c>
      <c r="H222" s="527"/>
      <c r="I222" s="492" t="s">
        <v>573</v>
      </c>
      <c r="J222" s="527"/>
      <c r="K222" s="365"/>
      <c r="L222" s="365"/>
      <c r="M222" s="365"/>
      <c r="N222" s="365"/>
    </row>
    <row r="223" spans="1:14" ht="17.25" thickBot="1" x14ac:dyDescent="0.35">
      <c r="B223" s="704"/>
      <c r="C223" s="103" t="s">
        <v>24</v>
      </c>
      <c r="D223" s="103" t="s">
        <v>1429</v>
      </c>
      <c r="E223" s="103" t="s">
        <v>24</v>
      </c>
      <c r="F223" s="103" t="s">
        <v>1429</v>
      </c>
      <c r="G223" s="103" t="s">
        <v>24</v>
      </c>
      <c r="H223" s="103" t="s">
        <v>1429</v>
      </c>
      <c r="I223" s="103" t="s">
        <v>24</v>
      </c>
      <c r="J223" s="103" t="s">
        <v>1429</v>
      </c>
      <c r="K223" s="365"/>
      <c r="L223" s="365"/>
      <c r="M223" s="365"/>
      <c r="N223" s="365"/>
    </row>
    <row r="224" spans="1:14" ht="17.25" thickBot="1" x14ac:dyDescent="0.35">
      <c r="B224" s="711" t="s">
        <v>36</v>
      </c>
      <c r="C224" s="129">
        <v>33374</v>
      </c>
      <c r="D224" s="129">
        <v>29919</v>
      </c>
      <c r="E224" s="129">
        <v>37165</v>
      </c>
      <c r="F224" s="129">
        <v>33476</v>
      </c>
      <c r="G224" s="105">
        <v>387.54</v>
      </c>
      <c r="H224" s="105">
        <v>414.46</v>
      </c>
      <c r="I224" s="129">
        <v>14352</v>
      </c>
      <c r="J224" s="129">
        <v>13857</v>
      </c>
      <c r="K224" s="365"/>
      <c r="L224" s="365"/>
      <c r="M224" s="365"/>
      <c r="N224" s="365"/>
    </row>
    <row r="225" spans="1:14" ht="17.25" thickBot="1" x14ac:dyDescent="0.35">
      <c r="B225" s="711" t="s">
        <v>37</v>
      </c>
      <c r="C225" s="129">
        <v>34508</v>
      </c>
      <c r="D225" s="129">
        <v>32732</v>
      </c>
      <c r="E225" s="129">
        <v>39048</v>
      </c>
      <c r="F225" s="129">
        <v>37266</v>
      </c>
      <c r="G225" s="105">
        <v>381.72</v>
      </c>
      <c r="H225" s="105">
        <v>403.71</v>
      </c>
      <c r="I225" s="129">
        <v>14818</v>
      </c>
      <c r="J225" s="129">
        <v>15017</v>
      </c>
      <c r="K225" s="365"/>
      <c r="L225" s="365"/>
      <c r="M225" s="365"/>
      <c r="N225" s="365"/>
    </row>
    <row r="226" spans="1:14" ht="17.25" thickBot="1" x14ac:dyDescent="0.35">
      <c r="B226" s="711" t="s">
        <v>38</v>
      </c>
      <c r="C226" s="129">
        <v>33115</v>
      </c>
      <c r="D226" s="129">
        <v>31654</v>
      </c>
      <c r="E226" s="129">
        <v>37499</v>
      </c>
      <c r="F226" s="129">
        <v>36446</v>
      </c>
      <c r="G226" s="105">
        <v>352.94</v>
      </c>
      <c r="H226" s="105">
        <v>375.5</v>
      </c>
      <c r="I226" s="129">
        <v>13179</v>
      </c>
      <c r="J226" s="129">
        <v>13673</v>
      </c>
      <c r="K226" s="365"/>
      <c r="L226" s="365"/>
      <c r="M226" s="365"/>
      <c r="N226" s="365"/>
    </row>
    <row r="227" spans="1:14" ht="17.25" thickBot="1" x14ac:dyDescent="0.35">
      <c r="B227" s="711" t="s">
        <v>39</v>
      </c>
      <c r="C227" s="129">
        <v>32216</v>
      </c>
      <c r="D227" s="129">
        <v>30654</v>
      </c>
      <c r="E227" s="129">
        <v>36536</v>
      </c>
      <c r="F227" s="129">
        <v>34729</v>
      </c>
      <c r="G227" s="105">
        <v>379.8</v>
      </c>
      <c r="H227" s="105">
        <v>402.86</v>
      </c>
      <c r="I227" s="129">
        <v>13913</v>
      </c>
      <c r="J227" s="129">
        <v>13985</v>
      </c>
      <c r="K227" s="365"/>
      <c r="L227" s="365"/>
      <c r="M227" s="365"/>
      <c r="N227" s="365"/>
    </row>
    <row r="228" spans="1:14" ht="17.25" thickBot="1" x14ac:dyDescent="0.35">
      <c r="B228" s="711" t="s">
        <v>40</v>
      </c>
      <c r="C228" s="129">
        <v>31613</v>
      </c>
      <c r="D228" s="129">
        <v>31096</v>
      </c>
      <c r="E228" s="129">
        <v>35833</v>
      </c>
      <c r="F228" s="129">
        <v>35594</v>
      </c>
      <c r="G228" s="105">
        <v>373.4</v>
      </c>
      <c r="H228" s="105">
        <v>392.5</v>
      </c>
      <c r="I228" s="129">
        <v>13339</v>
      </c>
      <c r="J228" s="129">
        <v>13950</v>
      </c>
      <c r="K228" s="365"/>
      <c r="L228" s="365"/>
      <c r="M228" s="365"/>
      <c r="N228" s="365"/>
    </row>
    <row r="229" spans="1:14" ht="17.25" thickBot="1" x14ac:dyDescent="0.35">
      <c r="B229" s="711" t="s">
        <v>41</v>
      </c>
      <c r="C229" s="129">
        <v>31967</v>
      </c>
      <c r="D229" s="129">
        <v>32566</v>
      </c>
      <c r="E229" s="129">
        <v>36453</v>
      </c>
      <c r="F229" s="129">
        <v>37347</v>
      </c>
      <c r="G229" s="105">
        <v>387.23</v>
      </c>
      <c r="H229" s="105">
        <v>407.85</v>
      </c>
      <c r="I229" s="129">
        <v>14075</v>
      </c>
      <c r="J229" s="129">
        <v>15203</v>
      </c>
      <c r="K229" s="365"/>
      <c r="L229" s="365"/>
      <c r="M229" s="365"/>
      <c r="N229" s="365"/>
    </row>
    <row r="230" spans="1:14" ht="17.25" thickBot="1" x14ac:dyDescent="0.35">
      <c r="B230" s="711" t="s">
        <v>42</v>
      </c>
      <c r="C230" s="129">
        <v>30378</v>
      </c>
      <c r="D230" s="129">
        <v>32648</v>
      </c>
      <c r="E230" s="129">
        <v>33664</v>
      </c>
      <c r="F230" s="129">
        <v>36943</v>
      </c>
      <c r="G230" s="105">
        <v>389.49</v>
      </c>
      <c r="H230" s="105">
        <v>406.06</v>
      </c>
      <c r="I230" s="129">
        <v>13083</v>
      </c>
      <c r="J230" s="129">
        <v>14993</v>
      </c>
      <c r="K230" s="365"/>
      <c r="L230" s="365"/>
      <c r="M230" s="365"/>
      <c r="N230" s="365"/>
    </row>
    <row r="231" spans="1:14" ht="17.25" thickBot="1" x14ac:dyDescent="0.35">
      <c r="B231" s="711" t="s">
        <v>43</v>
      </c>
      <c r="C231" s="129">
        <v>31040</v>
      </c>
      <c r="D231" s="129">
        <v>34541</v>
      </c>
      <c r="E231" s="129">
        <v>35004</v>
      </c>
      <c r="F231" s="129">
        <v>39114</v>
      </c>
      <c r="G231" s="105">
        <v>406.73</v>
      </c>
      <c r="H231" s="105">
        <v>417.48</v>
      </c>
      <c r="I231" s="129">
        <v>14208</v>
      </c>
      <c r="J231" s="129">
        <v>16300</v>
      </c>
      <c r="K231" s="365"/>
      <c r="L231" s="365"/>
      <c r="M231" s="365"/>
      <c r="N231" s="365"/>
    </row>
    <row r="232" spans="1:14" ht="17.25" thickBot="1" x14ac:dyDescent="0.35">
      <c r="B232" s="711" t="s">
        <v>44</v>
      </c>
      <c r="C232" s="129">
        <v>31300</v>
      </c>
      <c r="D232" s="129">
        <v>35643</v>
      </c>
      <c r="E232" s="129">
        <v>35197</v>
      </c>
      <c r="F232" s="129">
        <v>40353</v>
      </c>
      <c r="G232" s="105">
        <v>416.08</v>
      </c>
      <c r="H232" s="105">
        <v>426.26</v>
      </c>
      <c r="I232" s="129">
        <v>14609</v>
      </c>
      <c r="J232" s="129">
        <v>17212</v>
      </c>
      <c r="K232" s="365"/>
      <c r="L232" s="365"/>
      <c r="M232" s="365"/>
      <c r="N232" s="365"/>
    </row>
    <row r="233" spans="1:14" ht="17.25" thickBot="1" x14ac:dyDescent="0.35">
      <c r="B233" s="711" t="s">
        <v>45</v>
      </c>
      <c r="C233" s="129">
        <v>31713</v>
      </c>
      <c r="D233" s="129">
        <v>36229</v>
      </c>
      <c r="E233" s="129">
        <v>35976</v>
      </c>
      <c r="F233" s="129">
        <v>41005</v>
      </c>
      <c r="G233" s="105">
        <v>394.16</v>
      </c>
      <c r="H233" s="105">
        <v>403.5</v>
      </c>
      <c r="I233" s="129">
        <v>14147</v>
      </c>
      <c r="J233" s="129">
        <v>16558</v>
      </c>
      <c r="K233" s="365"/>
      <c r="L233" s="365"/>
      <c r="M233" s="365"/>
      <c r="N233" s="365"/>
    </row>
    <row r="234" spans="1:14" ht="17.25" thickBot="1" x14ac:dyDescent="0.35">
      <c r="B234" s="711" t="s">
        <v>46</v>
      </c>
      <c r="C234" s="129">
        <v>30676</v>
      </c>
      <c r="D234" s="129">
        <v>35119</v>
      </c>
      <c r="E234" s="129">
        <v>34878</v>
      </c>
      <c r="F234" s="129">
        <v>39658</v>
      </c>
      <c r="G234" s="105">
        <v>404.66</v>
      </c>
      <c r="H234" s="105">
        <v>418.57</v>
      </c>
      <c r="I234" s="129">
        <v>14042</v>
      </c>
      <c r="J234" s="129">
        <v>16580</v>
      </c>
      <c r="K234" s="365"/>
      <c r="L234" s="365"/>
      <c r="M234" s="365"/>
      <c r="N234" s="365"/>
    </row>
    <row r="235" spans="1:14" ht="17.25" thickBot="1" x14ac:dyDescent="0.35">
      <c r="B235" s="711" t="s">
        <v>47</v>
      </c>
      <c r="C235" s="129">
        <v>30436</v>
      </c>
      <c r="D235" s="129">
        <v>34781</v>
      </c>
      <c r="E235" s="129">
        <v>34594</v>
      </c>
      <c r="F235" s="129">
        <v>39592</v>
      </c>
      <c r="G235" s="105">
        <v>401.37</v>
      </c>
      <c r="H235" s="105">
        <v>414.26</v>
      </c>
      <c r="I235" s="129">
        <v>13855</v>
      </c>
      <c r="J235" s="129">
        <v>16394</v>
      </c>
      <c r="K235" s="365"/>
      <c r="L235" s="365"/>
      <c r="M235" s="365"/>
      <c r="N235" s="365"/>
    </row>
    <row r="236" spans="1:14" ht="17.25" thickBot="1" x14ac:dyDescent="0.35">
      <c r="B236" s="712" t="s">
        <v>18</v>
      </c>
      <c r="C236" s="112">
        <v>118786</v>
      </c>
      <c r="D236" s="112">
        <v>124222</v>
      </c>
      <c r="E236" s="112">
        <v>431847</v>
      </c>
      <c r="F236" s="112">
        <v>451523</v>
      </c>
      <c r="G236" s="111" t="s">
        <v>19</v>
      </c>
      <c r="H236" s="111" t="s">
        <v>19</v>
      </c>
      <c r="I236" s="112">
        <v>167621</v>
      </c>
      <c r="J236" s="112">
        <v>183723</v>
      </c>
      <c r="K236" s="365"/>
      <c r="L236" s="365"/>
      <c r="M236" s="365"/>
      <c r="N236" s="365"/>
    </row>
    <row r="237" spans="1:14" ht="17.25" thickBot="1" x14ac:dyDescent="0.35">
      <c r="B237" s="722" t="s">
        <v>574</v>
      </c>
      <c r="C237" s="112">
        <v>31861</v>
      </c>
      <c r="D237" s="112">
        <v>33132</v>
      </c>
      <c r="E237" s="112">
        <v>35987</v>
      </c>
      <c r="F237" s="112">
        <v>37627</v>
      </c>
      <c r="G237" s="111">
        <v>391.7</v>
      </c>
      <c r="H237" s="111">
        <v>409.7</v>
      </c>
      <c r="I237" s="112">
        <v>13968</v>
      </c>
      <c r="J237" s="112">
        <v>15310</v>
      </c>
      <c r="K237" s="365"/>
      <c r="L237" s="365"/>
      <c r="M237" s="365"/>
      <c r="N237" s="365"/>
    </row>
    <row r="238" spans="1:14" x14ac:dyDescent="0.3">
      <c r="B238" s="367" t="s">
        <v>8</v>
      </c>
      <c r="C238" s="365"/>
      <c r="D238" s="365"/>
      <c r="E238" s="365"/>
      <c r="F238" s="365"/>
      <c r="G238" s="365"/>
      <c r="H238" s="365"/>
      <c r="I238" s="365"/>
      <c r="J238" s="365"/>
      <c r="K238" s="365"/>
      <c r="L238" s="365"/>
      <c r="M238" s="365"/>
      <c r="N238" s="365"/>
    </row>
    <row r="239" spans="1:14" x14ac:dyDescent="0.3">
      <c r="C239" s="365"/>
      <c r="D239" s="365"/>
      <c r="E239" s="365"/>
      <c r="F239" s="365"/>
      <c r="G239" s="365"/>
      <c r="H239" s="365"/>
      <c r="I239" s="365"/>
      <c r="J239" s="365"/>
      <c r="K239" s="365"/>
      <c r="L239" s="365"/>
      <c r="M239" s="365"/>
      <c r="N239" s="365"/>
    </row>
    <row r="240" spans="1:14" ht="17.25" thickBot="1" x14ac:dyDescent="0.35">
      <c r="A240" s="679"/>
      <c r="B240" s="9" t="s">
        <v>1543</v>
      </c>
      <c r="C240" s="365"/>
      <c r="D240" s="365"/>
      <c r="E240" s="365"/>
      <c r="F240" s="365"/>
      <c r="G240" s="365"/>
      <c r="H240" s="365"/>
      <c r="I240" s="365"/>
      <c r="J240" s="365"/>
      <c r="K240" s="365"/>
      <c r="L240" s="365"/>
      <c r="M240" s="365"/>
      <c r="N240" s="365"/>
    </row>
    <row r="241" spans="2:14" ht="17.25" thickBot="1" x14ac:dyDescent="0.35">
      <c r="B241" s="703" t="s">
        <v>575</v>
      </c>
      <c r="C241" s="515" t="s">
        <v>576</v>
      </c>
      <c r="D241" s="515"/>
      <c r="E241" s="491"/>
      <c r="F241" s="365"/>
      <c r="G241" s="365"/>
      <c r="H241" s="365"/>
      <c r="I241" s="365"/>
      <c r="J241" s="365"/>
      <c r="K241" s="365"/>
      <c r="L241" s="365"/>
      <c r="M241" s="365"/>
      <c r="N241" s="365"/>
    </row>
    <row r="242" spans="2:14" ht="17.25" thickBot="1" x14ac:dyDescent="0.35">
      <c r="B242" s="704"/>
      <c r="C242" s="103" t="s">
        <v>201</v>
      </c>
      <c r="D242" s="103" t="s">
        <v>202</v>
      </c>
      <c r="E242" s="103" t="s">
        <v>167</v>
      </c>
      <c r="F242" s="365"/>
      <c r="G242" s="365"/>
      <c r="H242" s="365"/>
      <c r="I242" s="365"/>
      <c r="J242" s="365"/>
      <c r="K242" s="365"/>
      <c r="L242" s="365"/>
      <c r="M242" s="365"/>
      <c r="N242" s="365"/>
    </row>
    <row r="243" spans="2:14" ht="17.25" thickBot="1" x14ac:dyDescent="0.35">
      <c r="B243" s="711" t="s">
        <v>577</v>
      </c>
      <c r="C243" s="105">
        <v>8</v>
      </c>
      <c r="D243" s="105">
        <v>2</v>
      </c>
      <c r="E243" s="105">
        <v>10</v>
      </c>
      <c r="F243" s="365"/>
      <c r="G243" s="365"/>
      <c r="H243" s="365"/>
      <c r="I243" s="365"/>
      <c r="J243" s="365"/>
      <c r="K243" s="365"/>
      <c r="L243" s="365"/>
      <c r="M243" s="365"/>
      <c r="N243" s="365"/>
    </row>
    <row r="244" spans="2:14" ht="17.25" thickBot="1" x14ac:dyDescent="0.35">
      <c r="B244" s="711" t="s">
        <v>578</v>
      </c>
      <c r="C244" s="389" t="s">
        <v>2360</v>
      </c>
      <c r="D244" s="389" t="s">
        <v>2361</v>
      </c>
      <c r="E244" s="389" t="s">
        <v>2362</v>
      </c>
      <c r="F244" s="365"/>
      <c r="G244" s="365"/>
      <c r="H244" s="365"/>
      <c r="I244" s="365"/>
      <c r="J244" s="365"/>
      <c r="K244" s="365"/>
      <c r="L244" s="365"/>
      <c r="M244" s="365"/>
      <c r="N244" s="365"/>
    </row>
    <row r="245" spans="2:14" ht="17.25" thickBot="1" x14ac:dyDescent="0.35">
      <c r="B245" s="711" t="s">
        <v>579</v>
      </c>
      <c r="C245" s="389" t="s">
        <v>2363</v>
      </c>
      <c r="D245" s="390">
        <v>9107</v>
      </c>
      <c r="E245" s="389" t="s">
        <v>2364</v>
      </c>
      <c r="F245" s="365"/>
      <c r="G245" s="365"/>
      <c r="H245" s="365"/>
      <c r="I245" s="365"/>
      <c r="J245" s="365"/>
      <c r="K245" s="365"/>
      <c r="L245" s="365"/>
      <c r="M245" s="365"/>
      <c r="N245" s="365"/>
    </row>
    <row r="246" spans="2:14" ht="17.25" thickBot="1" x14ac:dyDescent="0.35">
      <c r="B246" s="711" t="s">
        <v>580</v>
      </c>
      <c r="C246" s="389" t="s">
        <v>2365</v>
      </c>
      <c r="D246" s="389" t="s">
        <v>2366</v>
      </c>
      <c r="E246" s="389" t="s">
        <v>2367</v>
      </c>
      <c r="F246" s="365"/>
      <c r="G246" s="365"/>
      <c r="H246" s="365"/>
      <c r="I246" s="365"/>
      <c r="J246" s="365"/>
      <c r="K246" s="365"/>
      <c r="L246" s="365"/>
      <c r="M246" s="365"/>
      <c r="N246" s="365"/>
    </row>
    <row r="247" spans="2:14" ht="17.25" thickBot="1" x14ac:dyDescent="0.35">
      <c r="B247" s="711" t="s">
        <v>581</v>
      </c>
      <c r="C247" s="389" t="s">
        <v>2368</v>
      </c>
      <c r="D247" s="389" t="s">
        <v>2369</v>
      </c>
      <c r="E247" s="389" t="s">
        <v>2370</v>
      </c>
      <c r="F247" s="365"/>
      <c r="G247" s="365"/>
      <c r="H247" s="365"/>
      <c r="I247" s="365"/>
      <c r="J247" s="365"/>
      <c r="K247" s="365"/>
      <c r="L247" s="365"/>
      <c r="M247" s="365"/>
      <c r="N247" s="365"/>
    </row>
    <row r="248" spans="2:14" ht="17.25" thickBot="1" x14ac:dyDescent="0.35">
      <c r="B248" s="711" t="s">
        <v>582</v>
      </c>
      <c r="C248" s="389" t="s">
        <v>2371</v>
      </c>
      <c r="D248" s="389" t="s">
        <v>2372</v>
      </c>
      <c r="E248" s="389" t="s">
        <v>2373</v>
      </c>
      <c r="F248" s="365"/>
      <c r="G248" s="365"/>
      <c r="H248" s="365"/>
      <c r="I248" s="365"/>
      <c r="J248" s="365"/>
      <c r="K248" s="365"/>
      <c r="L248" s="365"/>
      <c r="M248" s="365"/>
      <c r="N248" s="365"/>
    </row>
    <row r="249" spans="2:14" ht="17.25" thickBot="1" x14ac:dyDescent="0.35">
      <c r="B249" s="711" t="s">
        <v>583</v>
      </c>
      <c r="C249" s="389" t="s">
        <v>2374</v>
      </c>
      <c r="D249" s="389" t="s">
        <v>2375</v>
      </c>
      <c r="E249" s="389" t="s">
        <v>2376</v>
      </c>
      <c r="F249" s="365"/>
      <c r="G249" s="365"/>
      <c r="H249" s="365"/>
      <c r="I249" s="365"/>
      <c r="J249" s="365"/>
      <c r="K249" s="365"/>
      <c r="L249" s="365"/>
      <c r="M249" s="365"/>
      <c r="N249" s="365"/>
    </row>
    <row r="250" spans="2:14" ht="17.25" thickBot="1" x14ac:dyDescent="0.35">
      <c r="B250" s="711" t="s">
        <v>584</v>
      </c>
      <c r="C250" s="389" t="s">
        <v>2377</v>
      </c>
      <c r="D250" s="389" t="s">
        <v>2378</v>
      </c>
      <c r="E250" s="389" t="s">
        <v>2379</v>
      </c>
      <c r="F250" s="365"/>
      <c r="G250" s="365"/>
      <c r="H250" s="365"/>
      <c r="I250" s="365"/>
      <c r="J250" s="365"/>
      <c r="K250" s="365"/>
      <c r="L250" s="365"/>
      <c r="M250" s="365"/>
      <c r="N250" s="365"/>
    </row>
    <row r="251" spans="2:14" ht="17.25" thickBot="1" x14ac:dyDescent="0.35">
      <c r="B251" s="711" t="s">
        <v>585</v>
      </c>
      <c r="C251" s="389" t="s">
        <v>2380</v>
      </c>
      <c r="D251" s="389" t="s">
        <v>2381</v>
      </c>
      <c r="E251" s="389" t="s">
        <v>2382</v>
      </c>
      <c r="F251" s="365"/>
      <c r="G251" s="365"/>
      <c r="H251" s="365"/>
      <c r="I251" s="365"/>
      <c r="J251" s="365"/>
      <c r="K251" s="365"/>
      <c r="L251" s="365"/>
      <c r="M251" s="365"/>
      <c r="N251" s="365"/>
    </row>
    <row r="252" spans="2:14" ht="17.25" thickBot="1" x14ac:dyDescent="0.35">
      <c r="B252" s="711" t="s">
        <v>586</v>
      </c>
      <c r="C252" s="389" t="s">
        <v>2383</v>
      </c>
      <c r="D252" s="390">
        <v>2308</v>
      </c>
      <c r="E252" s="389" t="s">
        <v>2384</v>
      </c>
      <c r="F252" s="365"/>
      <c r="G252" s="365"/>
      <c r="H252" s="365"/>
      <c r="I252" s="365"/>
      <c r="J252" s="365"/>
      <c r="K252" s="365"/>
      <c r="L252" s="365"/>
      <c r="M252" s="365"/>
      <c r="N252" s="365"/>
    </row>
    <row r="253" spans="2:14" ht="17.25" thickBot="1" x14ac:dyDescent="0.35">
      <c r="B253" s="711" t="s">
        <v>587</v>
      </c>
      <c r="C253" s="105">
        <v>27</v>
      </c>
      <c r="D253" s="105">
        <v>28</v>
      </c>
      <c r="E253" s="111">
        <v>55</v>
      </c>
      <c r="F253" s="365"/>
      <c r="G253" s="365"/>
      <c r="H253" s="365"/>
      <c r="I253" s="365"/>
      <c r="J253" s="365"/>
      <c r="K253" s="365"/>
      <c r="L253" s="365"/>
      <c r="M253" s="365"/>
      <c r="N253" s="365"/>
    </row>
    <row r="254" spans="2:14" ht="17.25" thickBot="1" x14ac:dyDescent="0.35">
      <c r="B254" s="713" t="s">
        <v>18</v>
      </c>
      <c r="C254" s="391" t="s">
        <v>2385</v>
      </c>
      <c r="D254" s="391" t="s">
        <v>2386</v>
      </c>
      <c r="E254" s="391" t="s">
        <v>2387</v>
      </c>
      <c r="F254" s="365"/>
      <c r="G254" s="365"/>
      <c r="H254" s="365"/>
      <c r="I254" s="365"/>
      <c r="L254" s="365"/>
      <c r="M254" s="365"/>
      <c r="N254" s="365"/>
    </row>
    <row r="255" spans="2:14" x14ac:dyDescent="0.3">
      <c r="B255" s="8" t="s">
        <v>558</v>
      </c>
    </row>
    <row r="257" spans="1:11" x14ac:dyDescent="0.3">
      <c r="A257" s="679"/>
      <c r="B257" s="12" t="s">
        <v>1516</v>
      </c>
    </row>
    <row r="260" spans="1:11" x14ac:dyDescent="0.3">
      <c r="G260" s="151" t="s">
        <v>593</v>
      </c>
      <c r="H260" s="151" t="s">
        <v>1170</v>
      </c>
      <c r="I260" s="151" t="s">
        <v>1171</v>
      </c>
    </row>
    <row r="261" spans="1:11" x14ac:dyDescent="0.3">
      <c r="G261" s="18" t="s">
        <v>588</v>
      </c>
      <c r="H261" s="371">
        <v>5466</v>
      </c>
      <c r="I261" s="372">
        <f>H261/H266</f>
        <v>3.6745749129927078E-3</v>
      </c>
      <c r="K261" s="11"/>
    </row>
    <row r="262" spans="1:11" x14ac:dyDescent="0.3">
      <c r="G262" s="18" t="s">
        <v>589</v>
      </c>
      <c r="H262" s="371">
        <v>213805</v>
      </c>
      <c r="I262" s="372">
        <f>H262/H266</f>
        <v>0.14373261786908267</v>
      </c>
      <c r="K262" s="11"/>
    </row>
    <row r="263" spans="1:11" x14ac:dyDescent="0.3">
      <c r="G263" s="18" t="s">
        <v>590</v>
      </c>
      <c r="H263" s="371">
        <v>525028</v>
      </c>
      <c r="I263" s="372">
        <f>H263/H266</f>
        <v>0.35295549166094686</v>
      </c>
      <c r="K263" s="11"/>
    </row>
    <row r="264" spans="1:11" x14ac:dyDescent="0.3">
      <c r="G264" s="18" t="s">
        <v>591</v>
      </c>
      <c r="H264" s="371">
        <v>496658</v>
      </c>
      <c r="I264" s="372">
        <f>H264/H266</f>
        <v>0.33388346636244648</v>
      </c>
      <c r="K264" s="11"/>
    </row>
    <row r="265" spans="1:11" x14ac:dyDescent="0.3">
      <c r="G265" s="18" t="s">
        <v>592</v>
      </c>
      <c r="H265" s="371">
        <v>246562</v>
      </c>
      <c r="I265" s="372">
        <f>H265/H266</f>
        <v>0.16575384919453129</v>
      </c>
      <c r="K265" s="11"/>
    </row>
    <row r="266" spans="1:11" x14ac:dyDescent="0.3">
      <c r="G266" s="18" t="s">
        <v>18</v>
      </c>
      <c r="H266" s="371">
        <f>SUM(H261:H265)</f>
        <v>1487519</v>
      </c>
      <c r="I266" s="373">
        <v>1</v>
      </c>
    </row>
    <row r="272" spans="1:11" x14ac:dyDescent="0.3">
      <c r="B272" s="363" t="s">
        <v>594</v>
      </c>
    </row>
    <row r="274" spans="1:21" x14ac:dyDescent="0.3">
      <c r="A274" s="679"/>
      <c r="B274" s="374" t="s">
        <v>1517</v>
      </c>
      <c r="G274" s="18" t="s">
        <v>1518</v>
      </c>
      <c r="H274" s="257" t="s">
        <v>593</v>
      </c>
    </row>
    <row r="275" spans="1:21" x14ac:dyDescent="0.3">
      <c r="G275" s="205">
        <v>0</v>
      </c>
      <c r="H275" s="205">
        <v>15</v>
      </c>
    </row>
    <row r="276" spans="1:21" x14ac:dyDescent="0.3">
      <c r="G276" s="205">
        <v>0</v>
      </c>
      <c r="H276" s="205">
        <v>16</v>
      </c>
    </row>
    <row r="277" spans="1:21" x14ac:dyDescent="0.3">
      <c r="G277" s="205">
        <v>45</v>
      </c>
      <c r="H277" s="205">
        <v>17</v>
      </c>
    </row>
    <row r="278" spans="1:21" x14ac:dyDescent="0.3">
      <c r="G278" s="205">
        <v>196</v>
      </c>
      <c r="H278" s="205">
        <v>18</v>
      </c>
    </row>
    <row r="279" spans="1:21" x14ac:dyDescent="0.3">
      <c r="G279" s="205">
        <v>1343</v>
      </c>
      <c r="H279" s="205">
        <v>19</v>
      </c>
    </row>
    <row r="280" spans="1:21" x14ac:dyDescent="0.3">
      <c r="G280" s="205">
        <v>3882</v>
      </c>
      <c r="H280" s="205">
        <v>20</v>
      </c>
    </row>
    <row r="281" spans="1:21" x14ac:dyDescent="0.3">
      <c r="G281" s="205">
        <v>7307</v>
      </c>
      <c r="H281" s="205">
        <v>21</v>
      </c>
    </row>
    <row r="282" spans="1:21" x14ac:dyDescent="0.3">
      <c r="G282" s="205">
        <v>10763</v>
      </c>
      <c r="H282" s="205">
        <v>22</v>
      </c>
    </row>
    <row r="283" spans="1:21" x14ac:dyDescent="0.3">
      <c r="G283" s="205">
        <v>12876</v>
      </c>
      <c r="H283" s="205">
        <v>23</v>
      </c>
    </row>
    <row r="284" spans="1:21" x14ac:dyDescent="0.3">
      <c r="G284" s="205">
        <v>14714</v>
      </c>
      <c r="H284" s="205">
        <v>24</v>
      </c>
    </row>
    <row r="285" spans="1:21" x14ac:dyDescent="0.3">
      <c r="G285" s="205">
        <v>18112</v>
      </c>
      <c r="H285" s="205">
        <v>25</v>
      </c>
    </row>
    <row r="286" spans="1:21" x14ac:dyDescent="0.3">
      <c r="G286" s="205">
        <v>24141</v>
      </c>
      <c r="H286" s="205">
        <v>26</v>
      </c>
    </row>
    <row r="287" spans="1:21" x14ac:dyDescent="0.3">
      <c r="G287" s="205">
        <v>27751</v>
      </c>
      <c r="H287" s="205">
        <v>27</v>
      </c>
      <c r="J287" s="216"/>
      <c r="K287" s="216"/>
      <c r="L287" s="216"/>
      <c r="M287" s="216"/>
      <c r="N287" s="216"/>
      <c r="O287" s="216"/>
      <c r="P287" s="216"/>
      <c r="Q287" s="216"/>
      <c r="R287" s="216"/>
      <c r="S287" s="216"/>
      <c r="T287" s="216"/>
      <c r="U287" s="216"/>
    </row>
    <row r="288" spans="1:21" x14ac:dyDescent="0.3">
      <c r="G288" s="205">
        <v>30200</v>
      </c>
      <c r="H288" s="205">
        <v>28</v>
      </c>
      <c r="J288" s="216"/>
      <c r="K288" s="216"/>
      <c r="L288" s="216"/>
      <c r="M288" s="216"/>
      <c r="N288" s="216"/>
      <c r="O288" s="216"/>
      <c r="P288" s="216"/>
      <c r="Q288" s="216"/>
      <c r="R288" s="216"/>
      <c r="S288" s="216"/>
      <c r="T288" s="216"/>
      <c r="U288" s="216"/>
    </row>
    <row r="289" spans="1:21" x14ac:dyDescent="0.3">
      <c r="G289" s="205">
        <v>32308</v>
      </c>
      <c r="H289" s="205">
        <v>29</v>
      </c>
      <c r="J289" s="216"/>
      <c r="K289" s="216"/>
      <c r="L289" s="216"/>
      <c r="M289" s="216"/>
      <c r="N289" s="216"/>
      <c r="O289" s="216"/>
      <c r="P289" s="216"/>
      <c r="Q289" s="216"/>
      <c r="R289" s="216"/>
      <c r="S289" s="216"/>
      <c r="T289" s="216"/>
      <c r="U289" s="216"/>
    </row>
    <row r="290" spans="1:21" x14ac:dyDescent="0.3">
      <c r="B290" s="363" t="s">
        <v>594</v>
      </c>
      <c r="G290" s="205">
        <v>35633</v>
      </c>
      <c r="H290" s="205">
        <v>30</v>
      </c>
      <c r="J290" s="216"/>
      <c r="K290" s="216"/>
      <c r="L290" s="216"/>
      <c r="M290" s="216"/>
      <c r="P290" s="216"/>
      <c r="Q290" s="216"/>
      <c r="R290" s="216"/>
      <c r="S290" s="216"/>
      <c r="T290" s="216"/>
      <c r="U290" s="216"/>
    </row>
    <row r="291" spans="1:21" x14ac:dyDescent="0.3">
      <c r="G291" s="205">
        <v>43468</v>
      </c>
      <c r="H291" s="205">
        <v>31</v>
      </c>
      <c r="J291" s="216"/>
      <c r="K291" s="216"/>
      <c r="L291" s="216"/>
      <c r="M291" s="216"/>
      <c r="P291" s="216"/>
      <c r="Q291" s="216"/>
      <c r="R291" s="216"/>
      <c r="S291" s="216"/>
      <c r="T291" s="216"/>
      <c r="U291" s="216"/>
    </row>
    <row r="292" spans="1:21" x14ac:dyDescent="0.3">
      <c r="G292" s="205">
        <v>41852</v>
      </c>
      <c r="H292" s="205">
        <v>32</v>
      </c>
      <c r="J292" s="216"/>
      <c r="K292" s="216"/>
      <c r="L292" s="216"/>
      <c r="M292" s="216"/>
      <c r="P292" s="216"/>
      <c r="Q292" s="216"/>
      <c r="R292" s="216"/>
      <c r="S292" s="216"/>
      <c r="T292" s="216"/>
      <c r="U292" s="216"/>
    </row>
    <row r="293" spans="1:21" x14ac:dyDescent="0.3">
      <c r="A293" s="680"/>
      <c r="B293" s="58" t="s">
        <v>2388</v>
      </c>
      <c r="G293" s="205">
        <v>46681</v>
      </c>
      <c r="H293" s="205">
        <v>33</v>
      </c>
      <c r="J293" s="417" t="s">
        <v>1393</v>
      </c>
      <c r="K293" s="417"/>
      <c r="L293" s="417"/>
      <c r="M293" s="417"/>
      <c r="P293" s="216"/>
      <c r="Q293" s="216"/>
      <c r="R293" s="216"/>
      <c r="S293" s="216"/>
      <c r="T293" s="216"/>
      <c r="U293" s="216"/>
    </row>
    <row r="294" spans="1:21" x14ac:dyDescent="0.3">
      <c r="G294" s="205">
        <v>51671</v>
      </c>
      <c r="H294" s="205">
        <v>34</v>
      </c>
      <c r="J294" s="723" t="s">
        <v>1243</v>
      </c>
      <c r="K294" s="417" t="s">
        <v>1244</v>
      </c>
      <c r="L294" s="417" t="s">
        <v>1245</v>
      </c>
      <c r="M294" s="417" t="s">
        <v>1246</v>
      </c>
      <c r="P294" s="216"/>
      <c r="Q294" s="216"/>
      <c r="R294" s="216"/>
      <c r="S294" s="216"/>
      <c r="T294" s="216"/>
      <c r="U294" s="216"/>
    </row>
    <row r="295" spans="1:21" x14ac:dyDescent="0.3">
      <c r="G295" s="205">
        <v>54311</v>
      </c>
      <c r="H295" s="205">
        <v>35</v>
      </c>
      <c r="J295" s="723">
        <v>101</v>
      </c>
      <c r="K295" s="417" t="s">
        <v>1247</v>
      </c>
      <c r="L295" s="417" t="s">
        <v>1172</v>
      </c>
      <c r="M295" s="417" t="s">
        <v>1248</v>
      </c>
      <c r="P295" s="216"/>
      <c r="Q295" s="216"/>
      <c r="R295" s="216"/>
      <c r="S295" s="216"/>
      <c r="T295" s="216"/>
      <c r="U295" s="216"/>
    </row>
    <row r="296" spans="1:21" x14ac:dyDescent="0.3">
      <c r="G296" s="205">
        <v>56290</v>
      </c>
      <c r="H296" s="205">
        <v>36</v>
      </c>
      <c r="J296" s="723">
        <v>102</v>
      </c>
      <c r="K296" s="417" t="s">
        <v>1249</v>
      </c>
      <c r="L296" s="417" t="s">
        <v>165</v>
      </c>
      <c r="M296" s="417" t="s">
        <v>1250</v>
      </c>
      <c r="P296" s="216"/>
      <c r="Q296" s="216"/>
      <c r="R296" s="216"/>
      <c r="S296" s="216"/>
      <c r="T296" s="216"/>
      <c r="U296" s="216"/>
    </row>
    <row r="297" spans="1:21" x14ac:dyDescent="0.3">
      <c r="G297" s="205">
        <v>56765</v>
      </c>
      <c r="H297" s="205">
        <v>37</v>
      </c>
      <c r="J297" s="723">
        <v>103</v>
      </c>
      <c r="K297" s="417" t="s">
        <v>1251</v>
      </c>
      <c r="L297" s="417" t="s">
        <v>1173</v>
      </c>
      <c r="M297" s="417" t="s">
        <v>1252</v>
      </c>
      <c r="P297" s="216"/>
      <c r="Q297" s="216"/>
      <c r="R297" s="216"/>
      <c r="S297" s="216"/>
      <c r="T297" s="216"/>
      <c r="U297" s="216"/>
    </row>
    <row r="298" spans="1:21" x14ac:dyDescent="0.3">
      <c r="G298" s="205">
        <v>56644</v>
      </c>
      <c r="H298" s="205">
        <v>38</v>
      </c>
      <c r="J298" s="723">
        <v>104</v>
      </c>
      <c r="K298" s="417" t="s">
        <v>1253</v>
      </c>
      <c r="L298" s="417" t="s">
        <v>1174</v>
      </c>
      <c r="M298" s="417" t="s">
        <v>1254</v>
      </c>
      <c r="P298" s="216"/>
      <c r="Q298" s="216"/>
      <c r="R298" s="216"/>
      <c r="S298" s="216"/>
      <c r="T298" s="216"/>
      <c r="U298" s="216"/>
    </row>
    <row r="299" spans="1:21" x14ac:dyDescent="0.3">
      <c r="G299" s="205">
        <v>57336</v>
      </c>
      <c r="H299" s="205">
        <v>39</v>
      </c>
      <c r="J299" s="723">
        <v>105</v>
      </c>
      <c r="K299" s="417" t="s">
        <v>1255</v>
      </c>
      <c r="L299" s="417" t="s">
        <v>164</v>
      </c>
      <c r="M299" s="417" t="s">
        <v>1256</v>
      </c>
      <c r="P299" s="216"/>
      <c r="Q299" s="216"/>
      <c r="R299" s="216"/>
      <c r="S299" s="216"/>
      <c r="T299" s="216"/>
      <c r="U299" s="216"/>
    </row>
    <row r="300" spans="1:21" x14ac:dyDescent="0.3">
      <c r="G300" s="205">
        <v>60010</v>
      </c>
      <c r="H300" s="205">
        <v>40</v>
      </c>
      <c r="J300" s="723">
        <v>106</v>
      </c>
      <c r="K300" s="417" t="s">
        <v>1257</v>
      </c>
      <c r="L300" s="417" t="s">
        <v>1175</v>
      </c>
      <c r="M300" s="417" t="s">
        <v>1258</v>
      </c>
      <c r="P300" s="216"/>
      <c r="Q300" s="216"/>
      <c r="R300" s="216"/>
      <c r="S300" s="216"/>
      <c r="T300" s="216"/>
      <c r="U300" s="216"/>
    </row>
    <row r="301" spans="1:21" x14ac:dyDescent="0.3">
      <c r="G301" s="205">
        <v>59310</v>
      </c>
      <c r="H301" s="205">
        <v>41</v>
      </c>
      <c r="J301" s="723">
        <v>107</v>
      </c>
      <c r="K301" s="417" t="s">
        <v>1259</v>
      </c>
      <c r="L301" s="417" t="s">
        <v>1176</v>
      </c>
      <c r="M301" s="417" t="s">
        <v>1260</v>
      </c>
      <c r="P301" s="216"/>
      <c r="Q301" s="216"/>
      <c r="R301" s="216"/>
      <c r="S301" s="216"/>
      <c r="T301" s="216"/>
      <c r="U301" s="216"/>
    </row>
    <row r="302" spans="1:21" x14ac:dyDescent="0.3">
      <c r="G302" s="205">
        <v>58311</v>
      </c>
      <c r="H302" s="205">
        <v>42</v>
      </c>
      <c r="J302" s="723">
        <v>108</v>
      </c>
      <c r="K302" s="417" t="s">
        <v>1261</v>
      </c>
      <c r="L302" s="417" t="s">
        <v>163</v>
      </c>
      <c r="M302" s="417" t="s">
        <v>1262</v>
      </c>
      <c r="P302" s="216"/>
      <c r="Q302" s="216"/>
      <c r="R302" s="216"/>
      <c r="S302" s="216"/>
      <c r="T302" s="216"/>
      <c r="U302" s="216"/>
    </row>
    <row r="303" spans="1:21" x14ac:dyDescent="0.3">
      <c r="G303" s="205">
        <v>57188</v>
      </c>
      <c r="H303" s="205">
        <v>43</v>
      </c>
      <c r="J303" s="723">
        <v>201</v>
      </c>
      <c r="K303" s="417" t="s">
        <v>1263</v>
      </c>
      <c r="L303" s="417" t="s">
        <v>1177</v>
      </c>
      <c r="M303" s="417" t="s">
        <v>1264</v>
      </c>
      <c r="P303" s="216"/>
      <c r="Q303" s="216"/>
      <c r="R303" s="216"/>
      <c r="S303" s="216"/>
      <c r="T303" s="216"/>
      <c r="U303" s="216"/>
    </row>
    <row r="304" spans="1:21" x14ac:dyDescent="0.3">
      <c r="G304" s="205">
        <v>55257</v>
      </c>
      <c r="H304" s="205">
        <v>44</v>
      </c>
      <c r="J304" s="723">
        <v>202</v>
      </c>
      <c r="K304" s="417" t="s">
        <v>1265</v>
      </c>
      <c r="L304" s="417" t="s">
        <v>1178</v>
      </c>
      <c r="M304" s="417" t="s">
        <v>1266</v>
      </c>
      <c r="P304" s="216"/>
      <c r="Q304" s="216"/>
      <c r="R304" s="216"/>
      <c r="S304" s="216"/>
      <c r="T304" s="216"/>
      <c r="U304" s="216"/>
    </row>
    <row r="305" spans="2:22" x14ac:dyDescent="0.3">
      <c r="G305" s="205">
        <v>54153</v>
      </c>
      <c r="H305" s="205">
        <v>45</v>
      </c>
      <c r="J305" s="723">
        <v>203</v>
      </c>
      <c r="K305" s="417" t="s">
        <v>1267</v>
      </c>
      <c r="L305" s="417" t="s">
        <v>1179</v>
      </c>
      <c r="M305" s="417" t="s">
        <v>1268</v>
      </c>
      <c r="P305" s="216"/>
      <c r="Q305" s="216"/>
      <c r="R305" s="216"/>
      <c r="S305" s="216"/>
      <c r="T305" s="216"/>
      <c r="U305" s="216"/>
    </row>
    <row r="306" spans="2:22" x14ac:dyDescent="0.3">
      <c r="G306" s="205">
        <v>49969</v>
      </c>
      <c r="H306" s="205">
        <v>46</v>
      </c>
      <c r="J306" s="723">
        <v>204</v>
      </c>
      <c r="K306" s="417" t="s">
        <v>1269</v>
      </c>
      <c r="L306" s="417" t="s">
        <v>1180</v>
      </c>
      <c r="M306" s="417" t="s">
        <v>1270</v>
      </c>
      <c r="P306" s="216"/>
      <c r="Q306" s="216"/>
      <c r="R306" s="216"/>
      <c r="S306" s="216"/>
      <c r="T306" s="216"/>
      <c r="U306" s="216"/>
    </row>
    <row r="307" spans="2:22" x14ac:dyDescent="0.3">
      <c r="G307" s="205">
        <v>45518</v>
      </c>
      <c r="H307" s="205">
        <v>47</v>
      </c>
      <c r="J307" s="723">
        <v>205</v>
      </c>
      <c r="K307" s="417" t="s">
        <v>1271</v>
      </c>
      <c r="L307" s="417" t="s">
        <v>1181</v>
      </c>
      <c r="M307" s="417" t="s">
        <v>408</v>
      </c>
      <c r="P307" s="216"/>
      <c r="Q307" s="216"/>
      <c r="R307" s="216"/>
      <c r="S307" s="216"/>
      <c r="T307" s="216"/>
      <c r="U307" s="216"/>
    </row>
    <row r="308" spans="2:22" x14ac:dyDescent="0.3">
      <c r="G308" s="205">
        <v>42159</v>
      </c>
      <c r="H308" s="205">
        <v>48</v>
      </c>
      <c r="J308" s="723">
        <v>206</v>
      </c>
      <c r="K308" s="417" t="s">
        <v>1272</v>
      </c>
      <c r="L308" s="417" t="s">
        <v>1182</v>
      </c>
      <c r="M308" s="417" t="s">
        <v>405</v>
      </c>
      <c r="P308" s="216"/>
      <c r="Q308" s="216"/>
      <c r="R308" s="216"/>
      <c r="S308" s="216"/>
      <c r="T308" s="216"/>
      <c r="U308" s="216"/>
    </row>
    <row r="309" spans="2:22" x14ac:dyDescent="0.3">
      <c r="G309" s="205">
        <v>38755</v>
      </c>
      <c r="H309" s="205">
        <v>49</v>
      </c>
      <c r="J309" s="723">
        <v>207</v>
      </c>
      <c r="K309" s="417" t="s">
        <v>1273</v>
      </c>
      <c r="L309" s="417" t="s">
        <v>1183</v>
      </c>
      <c r="M309" s="417" t="s">
        <v>193</v>
      </c>
      <c r="P309" s="216"/>
      <c r="Q309" s="216"/>
      <c r="R309" s="216"/>
      <c r="S309" s="216"/>
      <c r="T309" s="216"/>
      <c r="U309" s="216"/>
    </row>
    <row r="310" spans="2:22" x14ac:dyDescent="0.3">
      <c r="G310" s="205">
        <v>36038</v>
      </c>
      <c r="H310" s="205">
        <v>50</v>
      </c>
      <c r="J310" s="723">
        <v>301</v>
      </c>
      <c r="K310" s="417" t="s">
        <v>1274</v>
      </c>
      <c r="L310" s="417" t="s">
        <v>1184</v>
      </c>
      <c r="M310" s="417" t="s">
        <v>1275</v>
      </c>
      <c r="P310" s="216"/>
      <c r="Q310" s="216"/>
      <c r="R310" s="216"/>
      <c r="S310" s="216"/>
      <c r="T310" s="216"/>
      <c r="U310" s="216"/>
    </row>
    <row r="311" spans="2:22" x14ac:dyDescent="0.3">
      <c r="G311" s="205">
        <v>32624</v>
      </c>
      <c r="H311" s="205">
        <v>51</v>
      </c>
      <c r="J311" s="723">
        <v>302</v>
      </c>
      <c r="K311" s="417" t="s">
        <v>1276</v>
      </c>
      <c r="L311" s="417" t="s">
        <v>1277</v>
      </c>
      <c r="M311" s="417" t="s">
        <v>1278</v>
      </c>
      <c r="P311" s="216"/>
      <c r="Q311" s="216"/>
      <c r="R311" s="216"/>
      <c r="S311" s="216"/>
      <c r="T311" s="216"/>
      <c r="U311" s="216"/>
    </row>
    <row r="312" spans="2:22" x14ac:dyDescent="0.3">
      <c r="G312" s="205">
        <v>31036</v>
      </c>
      <c r="H312" s="205">
        <v>52</v>
      </c>
      <c r="J312" s="723">
        <v>303</v>
      </c>
      <c r="K312" s="417" t="s">
        <v>1279</v>
      </c>
      <c r="L312" s="417" t="s">
        <v>1185</v>
      </c>
      <c r="M312" s="417" t="s">
        <v>1280</v>
      </c>
      <c r="P312" s="216"/>
      <c r="Q312" s="216"/>
      <c r="R312" s="216"/>
      <c r="S312" s="216"/>
      <c r="T312" s="216"/>
      <c r="U312" s="216"/>
    </row>
    <row r="313" spans="2:22" x14ac:dyDescent="0.3">
      <c r="G313" s="205">
        <v>30196</v>
      </c>
      <c r="H313" s="205">
        <v>53</v>
      </c>
      <c r="J313" s="723">
        <v>304</v>
      </c>
      <c r="K313" s="417" t="s">
        <v>1281</v>
      </c>
      <c r="L313" s="417" t="s">
        <v>1186</v>
      </c>
      <c r="M313" s="417" t="s">
        <v>1282</v>
      </c>
      <c r="P313" s="216"/>
      <c r="Q313" s="216"/>
      <c r="R313" s="216"/>
      <c r="S313" s="216"/>
      <c r="T313" s="216"/>
      <c r="U313" s="216"/>
    </row>
    <row r="314" spans="2:22" x14ac:dyDescent="0.3">
      <c r="B314" s="363" t="s">
        <v>2389</v>
      </c>
      <c r="G314" s="205">
        <v>28186</v>
      </c>
      <c r="H314" s="205">
        <v>54</v>
      </c>
      <c r="J314" s="723">
        <v>305</v>
      </c>
      <c r="K314" s="417" t="s">
        <v>1283</v>
      </c>
      <c r="L314" s="417" t="s">
        <v>1187</v>
      </c>
      <c r="M314" s="417" t="s">
        <v>1284</v>
      </c>
      <c r="P314" s="216"/>
      <c r="Q314" s="216"/>
      <c r="R314" s="216"/>
      <c r="S314" s="216"/>
      <c r="T314" s="216"/>
      <c r="U314" s="216"/>
    </row>
    <row r="315" spans="2:22" x14ac:dyDescent="0.3">
      <c r="B315" s="363" t="s">
        <v>134</v>
      </c>
      <c r="G315" s="205">
        <v>26658</v>
      </c>
      <c r="H315" s="205">
        <v>55</v>
      </c>
      <c r="J315" s="723">
        <v>306</v>
      </c>
      <c r="K315" s="417" t="s">
        <v>1285</v>
      </c>
      <c r="L315" s="417" t="s">
        <v>1188</v>
      </c>
      <c r="M315" s="417" t="s">
        <v>1286</v>
      </c>
      <c r="P315" s="216"/>
      <c r="Q315" s="216"/>
      <c r="R315" s="216"/>
      <c r="S315" s="216"/>
      <c r="T315" s="216"/>
      <c r="U315" s="216"/>
    </row>
    <row r="316" spans="2:22" x14ac:dyDescent="0.3">
      <c r="G316" s="205">
        <v>23644</v>
      </c>
      <c r="H316" s="205">
        <v>56</v>
      </c>
      <c r="J316" s="723">
        <v>307</v>
      </c>
      <c r="K316" s="417" t="s">
        <v>1287</v>
      </c>
      <c r="L316" s="417" t="s">
        <v>1189</v>
      </c>
      <c r="M316" s="417" t="s">
        <v>1288</v>
      </c>
      <c r="P316" s="216"/>
      <c r="Q316" s="216"/>
      <c r="R316" s="216"/>
      <c r="S316" s="216"/>
      <c r="T316" s="216"/>
      <c r="U316" s="216"/>
      <c r="V316" s="62"/>
    </row>
    <row r="317" spans="2:22" x14ac:dyDescent="0.3">
      <c r="B317" s="58" t="s">
        <v>2390</v>
      </c>
      <c r="G317" s="205">
        <v>19656</v>
      </c>
      <c r="H317" s="205">
        <v>57</v>
      </c>
      <c r="J317" s="723">
        <v>308</v>
      </c>
      <c r="K317" s="417" t="s">
        <v>1289</v>
      </c>
      <c r="L317" s="417" t="s">
        <v>1190</v>
      </c>
      <c r="M317" s="417" t="s">
        <v>1290</v>
      </c>
      <c r="P317" s="681"/>
      <c r="Q317" s="681"/>
      <c r="R317" s="681"/>
      <c r="S317" s="216"/>
      <c r="T317" s="216"/>
      <c r="U317" s="216"/>
      <c r="V317" s="62"/>
    </row>
    <row r="318" spans="2:22" x14ac:dyDescent="0.3">
      <c r="G318" s="205">
        <v>17019</v>
      </c>
      <c r="H318" s="205">
        <v>58</v>
      </c>
      <c r="J318" s="723">
        <v>309</v>
      </c>
      <c r="K318" s="417" t="s">
        <v>1291</v>
      </c>
      <c r="L318" s="417" t="s">
        <v>1191</v>
      </c>
      <c r="M318" s="417" t="s">
        <v>194</v>
      </c>
      <c r="P318" s="683"/>
      <c r="Q318" s="216"/>
      <c r="R318" s="684"/>
      <c r="S318" s="216"/>
      <c r="T318" s="216"/>
      <c r="U318" s="216"/>
      <c r="V318" s="62"/>
    </row>
    <row r="319" spans="2:22" x14ac:dyDescent="0.3">
      <c r="G319" s="205">
        <v>13066</v>
      </c>
      <c r="H319" s="205">
        <v>59</v>
      </c>
      <c r="J319" s="723">
        <v>401</v>
      </c>
      <c r="K319" s="417" t="s">
        <v>1292</v>
      </c>
      <c r="L319" s="417" t="s">
        <v>1192</v>
      </c>
      <c r="M319" s="417" t="s">
        <v>1293</v>
      </c>
      <c r="P319" s="683"/>
      <c r="Q319" s="216"/>
      <c r="R319" s="684"/>
      <c r="S319" s="216"/>
      <c r="T319" s="216"/>
      <c r="U319" s="216"/>
      <c r="V319" s="62"/>
    </row>
    <row r="320" spans="2:22" x14ac:dyDescent="0.3">
      <c r="G320" s="205">
        <v>9209</v>
      </c>
      <c r="H320" s="205">
        <v>60</v>
      </c>
      <c r="J320" s="723">
        <v>402</v>
      </c>
      <c r="K320" s="417" t="s">
        <v>1294</v>
      </c>
      <c r="L320" s="417" t="s">
        <v>1193</v>
      </c>
      <c r="M320" s="417" t="s">
        <v>395</v>
      </c>
      <c r="P320" s="683"/>
      <c r="Q320" s="216"/>
      <c r="R320" s="684"/>
      <c r="S320" s="216"/>
      <c r="T320" s="216"/>
      <c r="U320" s="216"/>
      <c r="V320" s="62"/>
    </row>
    <row r="321" spans="2:22" x14ac:dyDescent="0.3">
      <c r="G321" s="205">
        <v>6491</v>
      </c>
      <c r="H321" s="205">
        <v>61</v>
      </c>
      <c r="J321" s="723">
        <v>403</v>
      </c>
      <c r="K321" s="417" t="s">
        <v>1295</v>
      </c>
      <c r="L321" s="417" t="s">
        <v>1194</v>
      </c>
      <c r="M321" s="417" t="s">
        <v>195</v>
      </c>
      <c r="P321" s="683"/>
      <c r="Q321" s="216"/>
      <c r="R321" s="684"/>
      <c r="S321" s="216"/>
      <c r="T321" s="216"/>
      <c r="U321" s="216"/>
      <c r="V321" s="62"/>
    </row>
    <row r="322" spans="2:22" x14ac:dyDescent="0.3">
      <c r="G322" s="205">
        <v>4037</v>
      </c>
      <c r="H322" s="205">
        <v>62</v>
      </c>
      <c r="J322" s="723">
        <v>404</v>
      </c>
      <c r="K322" s="417" t="s">
        <v>1296</v>
      </c>
      <c r="L322" s="417" t="s">
        <v>1195</v>
      </c>
      <c r="M322" s="417" t="s">
        <v>1297</v>
      </c>
      <c r="P322" s="683"/>
      <c r="Q322" s="216"/>
      <c r="R322" s="684"/>
      <c r="S322" s="216"/>
      <c r="T322" s="216"/>
      <c r="U322" s="216"/>
      <c r="V322" s="62"/>
    </row>
    <row r="323" spans="2:22" x14ac:dyDescent="0.3">
      <c r="G323" s="205">
        <v>2130</v>
      </c>
      <c r="H323" s="205">
        <v>63</v>
      </c>
      <c r="J323" s="723">
        <v>405</v>
      </c>
      <c r="K323" s="417" t="s">
        <v>1298</v>
      </c>
      <c r="L323" s="417" t="s">
        <v>1196</v>
      </c>
      <c r="M323" s="417" t="s">
        <v>1299</v>
      </c>
      <c r="P323" s="683"/>
      <c r="Q323" s="216"/>
      <c r="R323" s="684"/>
      <c r="S323" s="216"/>
      <c r="T323" s="216"/>
      <c r="U323" s="216"/>
      <c r="V323" s="62"/>
    </row>
    <row r="324" spans="2:22" x14ac:dyDescent="0.3">
      <c r="G324" s="205">
        <v>1019</v>
      </c>
      <c r="H324" s="205">
        <v>64</v>
      </c>
      <c r="J324" s="723">
        <v>406</v>
      </c>
      <c r="K324" s="417" t="s">
        <v>1300</v>
      </c>
      <c r="L324" s="417" t="s">
        <v>1197</v>
      </c>
      <c r="M324" s="417" t="s">
        <v>1301</v>
      </c>
      <c r="P324" s="683"/>
      <c r="Q324" s="216"/>
      <c r="R324" s="684"/>
      <c r="S324" s="216"/>
      <c r="T324" s="216"/>
      <c r="U324" s="216"/>
      <c r="V324" s="62"/>
    </row>
    <row r="325" spans="2:22" x14ac:dyDescent="0.3">
      <c r="G325" s="205">
        <v>566</v>
      </c>
      <c r="H325" s="205">
        <v>65</v>
      </c>
      <c r="J325" s="723">
        <v>407</v>
      </c>
      <c r="K325" s="417" t="s">
        <v>1302</v>
      </c>
      <c r="L325" s="417" t="s">
        <v>1198</v>
      </c>
      <c r="M325" s="417" t="s">
        <v>1303</v>
      </c>
      <c r="P325" s="683"/>
      <c r="Q325" s="216"/>
      <c r="R325" s="684"/>
      <c r="S325" s="216"/>
      <c r="T325" s="216"/>
      <c r="U325" s="216"/>
      <c r="V325" s="62"/>
    </row>
    <row r="326" spans="2:22" x14ac:dyDescent="0.3">
      <c r="G326" s="205">
        <v>324</v>
      </c>
      <c r="H326" s="205">
        <v>66</v>
      </c>
      <c r="J326" s="723">
        <v>501</v>
      </c>
      <c r="K326" s="417" t="s">
        <v>1304</v>
      </c>
      <c r="L326" s="417" t="s">
        <v>1199</v>
      </c>
      <c r="M326" s="417" t="s">
        <v>1305</v>
      </c>
      <c r="P326" s="683"/>
      <c r="Q326" s="216"/>
      <c r="R326" s="684"/>
      <c r="S326" s="216"/>
      <c r="T326" s="216"/>
      <c r="U326" s="216"/>
      <c r="V326" s="62"/>
    </row>
    <row r="327" spans="2:22" x14ac:dyDescent="0.3">
      <c r="G327" s="205">
        <v>178</v>
      </c>
      <c r="H327" s="205">
        <v>67</v>
      </c>
      <c r="J327" s="723">
        <v>502</v>
      </c>
      <c r="K327" s="417" t="s">
        <v>1306</v>
      </c>
      <c r="L327" s="417" t="s">
        <v>1200</v>
      </c>
      <c r="M327" s="417" t="s">
        <v>1307</v>
      </c>
      <c r="P327" s="683"/>
      <c r="Q327" s="216"/>
      <c r="R327" s="684"/>
      <c r="S327" s="216"/>
      <c r="T327" s="216"/>
      <c r="U327" s="216"/>
      <c r="V327" s="62"/>
    </row>
    <row r="328" spans="2:22" x14ac:dyDescent="0.3">
      <c r="G328" s="205">
        <v>98</v>
      </c>
      <c r="H328" s="205">
        <v>68</v>
      </c>
      <c r="J328" s="723">
        <v>503</v>
      </c>
      <c r="K328" s="417" t="s">
        <v>1308</v>
      </c>
      <c r="L328" s="417" t="s">
        <v>1201</v>
      </c>
      <c r="M328" s="417" t="s">
        <v>385</v>
      </c>
      <c r="P328" s="683"/>
      <c r="Q328" s="216"/>
      <c r="R328" s="684"/>
      <c r="S328" s="216"/>
      <c r="T328" s="216"/>
      <c r="U328" s="216"/>
      <c r="V328" s="62"/>
    </row>
    <row r="329" spans="2:22" x14ac:dyDescent="0.3">
      <c r="G329" s="205">
        <v>86</v>
      </c>
      <c r="H329" s="205">
        <v>69</v>
      </c>
      <c r="J329" s="723">
        <v>504</v>
      </c>
      <c r="K329" s="417" t="s">
        <v>1309</v>
      </c>
      <c r="L329" s="417" t="s">
        <v>1202</v>
      </c>
      <c r="M329" s="417" t="s">
        <v>1310</v>
      </c>
      <c r="P329" s="683"/>
      <c r="Q329" s="216"/>
      <c r="R329" s="684"/>
      <c r="S329" s="216"/>
      <c r="T329" s="216"/>
      <c r="U329" s="216"/>
      <c r="V329" s="62"/>
    </row>
    <row r="330" spans="2:22" x14ac:dyDescent="0.3">
      <c r="G330" s="205">
        <v>65</v>
      </c>
      <c r="H330" s="205">
        <v>70</v>
      </c>
      <c r="J330" s="723">
        <v>505</v>
      </c>
      <c r="K330" s="417" t="s">
        <v>1311</v>
      </c>
      <c r="L330" s="417" t="s">
        <v>1203</v>
      </c>
      <c r="M330" s="417" t="s">
        <v>1312</v>
      </c>
      <c r="P330" s="683"/>
      <c r="Q330" s="216"/>
      <c r="R330" s="684"/>
      <c r="S330" s="216"/>
      <c r="T330" s="216"/>
      <c r="U330" s="216"/>
      <c r="V330" s="62"/>
    </row>
    <row r="331" spans="2:22" x14ac:dyDescent="0.3">
      <c r="G331" s="205">
        <v>41</v>
      </c>
      <c r="H331" s="205">
        <v>71</v>
      </c>
      <c r="J331" s="723">
        <v>506</v>
      </c>
      <c r="K331" s="417" t="s">
        <v>1313</v>
      </c>
      <c r="L331" s="417" t="s">
        <v>1204</v>
      </c>
      <c r="M331" s="417" t="s">
        <v>399</v>
      </c>
      <c r="P331" s="683"/>
      <c r="Q331" s="216"/>
      <c r="R331" s="684"/>
      <c r="S331" s="216"/>
      <c r="T331" s="216"/>
      <c r="U331" s="216"/>
      <c r="V331" s="62"/>
    </row>
    <row r="332" spans="2:22" x14ac:dyDescent="0.3">
      <c r="G332" s="205">
        <v>42</v>
      </c>
      <c r="H332" s="205">
        <v>72</v>
      </c>
      <c r="J332" s="723">
        <v>507</v>
      </c>
      <c r="K332" s="417" t="s">
        <v>1314</v>
      </c>
      <c r="L332" s="417" t="s">
        <v>1205</v>
      </c>
      <c r="M332" s="417" t="s">
        <v>1315</v>
      </c>
      <c r="P332" s="683"/>
      <c r="Q332" s="216"/>
      <c r="R332" s="684"/>
      <c r="S332" s="216"/>
      <c r="T332" s="216"/>
      <c r="U332" s="216"/>
      <c r="V332" s="62"/>
    </row>
    <row r="333" spans="2:22" x14ac:dyDescent="0.3">
      <c r="G333" s="205">
        <v>37</v>
      </c>
      <c r="H333" s="205">
        <v>73</v>
      </c>
      <c r="J333" s="723">
        <v>508</v>
      </c>
      <c r="K333" s="417" t="s">
        <v>1316</v>
      </c>
      <c r="L333" s="417" t="s">
        <v>1206</v>
      </c>
      <c r="M333" s="417" t="s">
        <v>1317</v>
      </c>
      <c r="P333" s="683"/>
      <c r="Q333" s="216"/>
      <c r="R333" s="684"/>
      <c r="S333" s="216"/>
      <c r="T333" s="216"/>
      <c r="U333" s="216"/>
      <c r="V333" s="62"/>
    </row>
    <row r="334" spans="2:22" x14ac:dyDescent="0.3">
      <c r="B334" s="363" t="s">
        <v>2389</v>
      </c>
      <c r="G334" s="205">
        <v>30</v>
      </c>
      <c r="H334" s="205">
        <v>74</v>
      </c>
      <c r="J334" s="723">
        <v>509</v>
      </c>
      <c r="K334" s="417" t="s">
        <v>1318</v>
      </c>
      <c r="L334" s="417" t="s">
        <v>1207</v>
      </c>
      <c r="M334" s="417" t="s">
        <v>1319</v>
      </c>
      <c r="P334" s="683"/>
      <c r="Q334" s="216"/>
      <c r="R334" s="684"/>
      <c r="S334" s="216"/>
      <c r="T334" s="216"/>
      <c r="U334" s="216"/>
      <c r="V334" s="62"/>
    </row>
    <row r="335" spans="2:22" x14ac:dyDescent="0.3">
      <c r="B335" s="363" t="s">
        <v>2391</v>
      </c>
      <c r="G335" s="205">
        <v>22</v>
      </c>
      <c r="H335" s="205">
        <v>75</v>
      </c>
      <c r="J335" s="723">
        <v>510</v>
      </c>
      <c r="K335" s="417" t="s">
        <v>1320</v>
      </c>
      <c r="L335" s="417" t="s">
        <v>1208</v>
      </c>
      <c r="M335" s="417" t="s">
        <v>1321</v>
      </c>
      <c r="P335" s="683"/>
      <c r="Q335" s="216"/>
      <c r="R335" s="684"/>
      <c r="S335" s="216"/>
      <c r="T335" s="216"/>
      <c r="U335" s="216"/>
      <c r="V335" s="62"/>
    </row>
    <row r="336" spans="2:22" x14ac:dyDescent="0.3">
      <c r="G336" s="205">
        <v>21</v>
      </c>
      <c r="H336" s="205">
        <v>76</v>
      </c>
      <c r="J336" s="723">
        <v>511</v>
      </c>
      <c r="K336" s="417" t="s">
        <v>1322</v>
      </c>
      <c r="L336" s="417" t="s">
        <v>1209</v>
      </c>
      <c r="M336" s="417" t="s">
        <v>196</v>
      </c>
      <c r="P336" s="683"/>
      <c r="Q336" s="216"/>
      <c r="R336" s="684"/>
      <c r="S336" s="216"/>
      <c r="T336" s="216"/>
      <c r="U336" s="216"/>
      <c r="V336" s="62"/>
    </row>
    <row r="337" spans="2:22" x14ac:dyDescent="0.3">
      <c r="B337" s="6"/>
      <c r="G337" s="205">
        <v>21</v>
      </c>
      <c r="H337" s="205">
        <v>77</v>
      </c>
      <c r="J337" s="723">
        <v>601</v>
      </c>
      <c r="K337" s="417" t="s">
        <v>1323</v>
      </c>
      <c r="L337" s="417" t="s">
        <v>1210</v>
      </c>
      <c r="M337" s="417" t="s">
        <v>197</v>
      </c>
      <c r="P337" s="683"/>
      <c r="Q337" s="216"/>
      <c r="R337" s="684"/>
      <c r="S337" s="216"/>
      <c r="T337" s="216"/>
      <c r="U337" s="216"/>
      <c r="V337" s="62"/>
    </row>
    <row r="338" spans="2:22" x14ac:dyDescent="0.3">
      <c r="B338" s="6"/>
      <c r="G338" s="205">
        <v>20</v>
      </c>
      <c r="H338" s="205">
        <v>78</v>
      </c>
      <c r="J338" s="723">
        <v>602</v>
      </c>
      <c r="K338" s="417" t="s">
        <v>1324</v>
      </c>
      <c r="L338" s="417" t="s">
        <v>1211</v>
      </c>
      <c r="M338" s="417" t="s">
        <v>1325</v>
      </c>
      <c r="P338" s="683"/>
      <c r="Q338" s="216"/>
      <c r="R338" s="684"/>
      <c r="S338" s="216"/>
      <c r="T338" s="216"/>
      <c r="U338" s="216"/>
      <c r="V338" s="62"/>
    </row>
    <row r="339" spans="2:22" x14ac:dyDescent="0.3">
      <c r="B339" s="6"/>
      <c r="G339" s="205">
        <v>12</v>
      </c>
      <c r="H339" s="205">
        <v>79</v>
      </c>
      <c r="J339" s="723">
        <v>603</v>
      </c>
      <c r="K339" s="417" t="s">
        <v>1326</v>
      </c>
      <c r="L339" s="417" t="s">
        <v>1212</v>
      </c>
      <c r="M339" s="417" t="s">
        <v>1327</v>
      </c>
      <c r="P339" s="683"/>
      <c r="Q339" s="216"/>
      <c r="R339" s="684"/>
      <c r="S339" s="216"/>
      <c r="T339" s="216"/>
      <c r="U339" s="216"/>
      <c r="V339" s="62"/>
    </row>
    <row r="340" spans="2:22" x14ac:dyDescent="0.3">
      <c r="B340" s="6"/>
      <c r="G340" s="205">
        <v>7</v>
      </c>
      <c r="H340" s="205">
        <v>80</v>
      </c>
      <c r="J340" s="723">
        <v>604</v>
      </c>
      <c r="K340" s="417" t="s">
        <v>1328</v>
      </c>
      <c r="L340" s="417" t="s">
        <v>161</v>
      </c>
      <c r="M340" s="417" t="s">
        <v>1329</v>
      </c>
      <c r="P340" s="683"/>
      <c r="Q340" s="216"/>
      <c r="R340" s="684"/>
      <c r="S340" s="216"/>
      <c r="T340" s="216"/>
      <c r="U340" s="216"/>
      <c r="V340" s="62"/>
    </row>
    <row r="341" spans="2:22" x14ac:dyDescent="0.3">
      <c r="B341" s="6"/>
      <c r="G341" s="205">
        <v>5</v>
      </c>
      <c r="H341" s="205">
        <v>81</v>
      </c>
      <c r="J341" s="723">
        <v>605</v>
      </c>
      <c r="K341" s="417" t="s">
        <v>1330</v>
      </c>
      <c r="L341" s="417" t="s">
        <v>1213</v>
      </c>
      <c r="M341" s="417" t="s">
        <v>1331</v>
      </c>
      <c r="P341" s="683"/>
      <c r="Q341" s="216"/>
      <c r="R341" s="684"/>
      <c r="S341" s="216"/>
      <c r="T341" s="216"/>
      <c r="U341" s="216"/>
      <c r="V341" s="62"/>
    </row>
    <row r="342" spans="2:22" x14ac:dyDescent="0.3">
      <c r="B342" s="6"/>
      <c r="G342" s="205">
        <v>3</v>
      </c>
      <c r="H342" s="205">
        <v>82</v>
      </c>
      <c r="J342" s="723">
        <v>606</v>
      </c>
      <c r="K342" s="417" t="s">
        <v>1332</v>
      </c>
      <c r="L342" s="417" t="s">
        <v>1214</v>
      </c>
      <c r="M342" s="417" t="s">
        <v>1333</v>
      </c>
      <c r="P342" s="683"/>
      <c r="Q342" s="216"/>
      <c r="R342" s="684"/>
      <c r="S342" s="216"/>
      <c r="T342" s="216"/>
      <c r="U342" s="216"/>
      <c r="V342" s="62"/>
    </row>
    <row r="343" spans="2:22" x14ac:dyDescent="0.3">
      <c r="B343" s="6"/>
      <c r="G343" s="205">
        <v>4</v>
      </c>
      <c r="H343" s="205">
        <v>83</v>
      </c>
      <c r="J343" s="723">
        <v>607</v>
      </c>
      <c r="K343" s="417" t="s">
        <v>1334</v>
      </c>
      <c r="L343" s="417" t="s">
        <v>162</v>
      </c>
      <c r="M343" s="417" t="s">
        <v>403</v>
      </c>
      <c r="P343" s="683"/>
      <c r="Q343" s="216"/>
      <c r="R343" s="684"/>
      <c r="S343" s="216"/>
      <c r="T343" s="216"/>
      <c r="U343" s="216"/>
      <c r="V343" s="62"/>
    </row>
    <row r="344" spans="2:22" x14ac:dyDescent="0.3">
      <c r="B344" s="6"/>
      <c r="G344" s="205">
        <v>3</v>
      </c>
      <c r="H344" s="205">
        <v>84</v>
      </c>
      <c r="J344" s="723">
        <v>608</v>
      </c>
      <c r="K344" s="417" t="s">
        <v>1335</v>
      </c>
      <c r="L344" s="417" t="s">
        <v>1215</v>
      </c>
      <c r="M344" s="417" t="s">
        <v>1336</v>
      </c>
      <c r="P344" s="683"/>
      <c r="Q344" s="216"/>
      <c r="R344" s="684"/>
      <c r="S344" s="216"/>
      <c r="T344" s="216"/>
      <c r="U344" s="216"/>
      <c r="V344" s="62"/>
    </row>
    <row r="345" spans="2:22" x14ac:dyDescent="0.3">
      <c r="B345" s="6"/>
      <c r="G345" s="205">
        <v>3</v>
      </c>
      <c r="H345" s="205">
        <v>85</v>
      </c>
      <c r="J345" s="723">
        <v>609</v>
      </c>
      <c r="K345" s="417" t="s">
        <v>1337</v>
      </c>
      <c r="L345" s="417" t="s">
        <v>1216</v>
      </c>
      <c r="M345" s="417" t="s">
        <v>1338</v>
      </c>
      <c r="P345" s="683"/>
      <c r="Q345" s="216"/>
      <c r="R345" s="684"/>
      <c r="S345" s="216"/>
      <c r="T345" s="216"/>
      <c r="U345" s="216"/>
      <c r="V345" s="62"/>
    </row>
    <row r="346" spans="2:22" x14ac:dyDescent="0.3">
      <c r="B346" s="6"/>
      <c r="G346" s="205">
        <v>2</v>
      </c>
      <c r="H346" s="205">
        <v>86</v>
      </c>
      <c r="J346" s="723">
        <v>610</v>
      </c>
      <c r="K346" s="417" t="s">
        <v>1339</v>
      </c>
      <c r="L346" s="417" t="s">
        <v>1217</v>
      </c>
      <c r="M346" s="417" t="s">
        <v>1340</v>
      </c>
      <c r="P346" s="683"/>
      <c r="Q346" s="216"/>
      <c r="R346" s="684"/>
      <c r="S346" s="216"/>
      <c r="T346" s="216"/>
      <c r="U346" s="216"/>
      <c r="V346" s="62"/>
    </row>
    <row r="347" spans="2:22" x14ac:dyDescent="0.3">
      <c r="B347" s="6"/>
      <c r="G347" s="205">
        <v>0</v>
      </c>
      <c r="H347" s="205">
        <v>87</v>
      </c>
      <c r="J347" s="723">
        <v>611</v>
      </c>
      <c r="K347" s="417" t="s">
        <v>1341</v>
      </c>
      <c r="L347" s="417" t="s">
        <v>1218</v>
      </c>
      <c r="M347" s="417" t="s">
        <v>1342</v>
      </c>
      <c r="P347" s="683"/>
      <c r="Q347" s="216"/>
      <c r="R347" s="684"/>
      <c r="S347" s="216"/>
      <c r="T347" s="216"/>
      <c r="U347" s="216"/>
      <c r="V347" s="62"/>
    </row>
    <row r="348" spans="2:22" x14ac:dyDescent="0.3">
      <c r="B348" s="6"/>
      <c r="G348" s="205">
        <v>1</v>
      </c>
      <c r="H348" s="205">
        <v>88</v>
      </c>
      <c r="J348" s="723">
        <v>612</v>
      </c>
      <c r="K348" s="417" t="s">
        <v>1343</v>
      </c>
      <c r="L348" s="417" t="s">
        <v>1219</v>
      </c>
      <c r="M348" s="417" t="s">
        <v>1344</v>
      </c>
      <c r="P348" s="683"/>
      <c r="Q348" s="216"/>
      <c r="R348" s="684"/>
      <c r="S348" s="216"/>
      <c r="T348" s="216"/>
      <c r="U348" s="216"/>
      <c r="V348" s="62"/>
    </row>
    <row r="349" spans="2:22" x14ac:dyDescent="0.3">
      <c r="B349" s="6"/>
      <c r="G349" s="205">
        <v>0</v>
      </c>
      <c r="H349" s="205">
        <v>89</v>
      </c>
      <c r="J349" s="723">
        <v>613</v>
      </c>
      <c r="K349" s="417" t="s">
        <v>1345</v>
      </c>
      <c r="L349" s="417" t="s">
        <v>1220</v>
      </c>
      <c r="M349" s="417" t="s">
        <v>1346</v>
      </c>
      <c r="P349" s="683"/>
      <c r="Q349" s="216"/>
      <c r="R349" s="684"/>
      <c r="S349" s="216"/>
      <c r="T349" s="216"/>
      <c r="U349" s="216"/>
      <c r="V349" s="62"/>
    </row>
    <row r="350" spans="2:22" x14ac:dyDescent="0.3">
      <c r="B350" s="6"/>
      <c r="G350" s="205">
        <v>0</v>
      </c>
      <c r="H350" s="205">
        <v>90</v>
      </c>
      <c r="J350" s="723">
        <v>701</v>
      </c>
      <c r="K350" s="417" t="s">
        <v>1347</v>
      </c>
      <c r="L350" s="417" t="s">
        <v>1221</v>
      </c>
      <c r="M350" s="417" t="s">
        <v>1348</v>
      </c>
      <c r="P350" s="683"/>
      <c r="Q350" s="216"/>
      <c r="R350" s="684"/>
      <c r="S350" s="216"/>
      <c r="T350" s="216"/>
      <c r="U350" s="216"/>
      <c r="V350" s="62"/>
    </row>
    <row r="351" spans="2:22" x14ac:dyDescent="0.3">
      <c r="B351" s="6"/>
      <c r="J351" s="723">
        <v>702</v>
      </c>
      <c r="K351" s="417" t="s">
        <v>1349</v>
      </c>
      <c r="L351" s="417" t="s">
        <v>1222</v>
      </c>
      <c r="M351" s="417" t="s">
        <v>1350</v>
      </c>
      <c r="P351" s="683"/>
      <c r="Q351" s="216"/>
      <c r="R351" s="684"/>
      <c r="S351" s="216"/>
      <c r="T351" s="216"/>
      <c r="U351" s="216"/>
      <c r="V351" s="62"/>
    </row>
    <row r="352" spans="2:22" x14ac:dyDescent="0.3">
      <c r="B352" s="6"/>
      <c r="J352" s="723">
        <v>703</v>
      </c>
      <c r="K352" s="417" t="s">
        <v>1351</v>
      </c>
      <c r="L352" s="417" t="s">
        <v>1223</v>
      </c>
      <c r="M352" s="417" t="s">
        <v>1352</v>
      </c>
      <c r="P352" s="683"/>
      <c r="Q352" s="216"/>
      <c r="R352" s="684"/>
      <c r="S352" s="216"/>
      <c r="T352" s="216"/>
      <c r="U352" s="216"/>
      <c r="V352" s="62"/>
    </row>
    <row r="353" spans="2:22" x14ac:dyDescent="0.3">
      <c r="B353" s="6"/>
      <c r="J353" s="723">
        <v>704</v>
      </c>
      <c r="K353" s="417" t="s">
        <v>1353</v>
      </c>
      <c r="L353" s="417" t="s">
        <v>1224</v>
      </c>
      <c r="M353" s="417" t="s">
        <v>1354</v>
      </c>
      <c r="P353" s="683"/>
      <c r="Q353" s="216"/>
      <c r="R353" s="684"/>
      <c r="S353" s="216"/>
      <c r="T353" s="216"/>
      <c r="U353" s="216"/>
      <c r="V353" s="62"/>
    </row>
    <row r="354" spans="2:22" x14ac:dyDescent="0.3">
      <c r="B354" s="6"/>
      <c r="J354" s="723">
        <v>705</v>
      </c>
      <c r="K354" s="417" t="s">
        <v>1355</v>
      </c>
      <c r="L354" s="417" t="s">
        <v>160</v>
      </c>
      <c r="M354" s="417" t="s">
        <v>1356</v>
      </c>
      <c r="P354" s="683"/>
      <c r="Q354" s="216"/>
      <c r="R354" s="684"/>
      <c r="S354" s="216"/>
      <c r="T354" s="216"/>
      <c r="U354" s="216"/>
      <c r="V354" s="62"/>
    </row>
    <row r="355" spans="2:22" x14ac:dyDescent="0.3">
      <c r="B355" s="6"/>
      <c r="J355" s="723">
        <v>706</v>
      </c>
      <c r="K355" s="417" t="s">
        <v>1357</v>
      </c>
      <c r="L355" s="417" t="s">
        <v>1225</v>
      </c>
      <c r="M355" s="417" t="s">
        <v>1358</v>
      </c>
      <c r="P355" s="683"/>
      <c r="Q355" s="216"/>
      <c r="R355" s="684"/>
      <c r="S355" s="216"/>
      <c r="T355" s="216"/>
      <c r="U355" s="216"/>
      <c r="V355" s="62"/>
    </row>
    <row r="356" spans="2:22" x14ac:dyDescent="0.3">
      <c r="B356" s="6"/>
      <c r="J356" s="723">
        <v>707</v>
      </c>
      <c r="K356" s="417" t="s">
        <v>1359</v>
      </c>
      <c r="L356" s="417" t="s">
        <v>1226</v>
      </c>
      <c r="M356" s="417" t="s">
        <v>198</v>
      </c>
      <c r="P356" s="683"/>
      <c r="Q356" s="216"/>
      <c r="R356" s="684"/>
      <c r="S356" s="216"/>
      <c r="T356" s="216"/>
      <c r="U356" s="216"/>
      <c r="V356" s="62"/>
    </row>
    <row r="357" spans="2:22" x14ac:dyDescent="0.3">
      <c r="B357" s="6"/>
      <c r="J357" s="723">
        <v>708</v>
      </c>
      <c r="K357" s="417" t="s">
        <v>1360</v>
      </c>
      <c r="L357" s="417" t="s">
        <v>1227</v>
      </c>
      <c r="M357" s="417" t="s">
        <v>1361</v>
      </c>
      <c r="P357" s="683"/>
      <c r="Q357" s="216"/>
      <c r="R357" s="684"/>
      <c r="S357" s="216"/>
      <c r="T357" s="216"/>
      <c r="U357" s="216"/>
      <c r="V357" s="62"/>
    </row>
    <row r="358" spans="2:22" x14ac:dyDescent="0.3">
      <c r="B358" s="6"/>
      <c r="J358" s="723">
        <v>709</v>
      </c>
      <c r="K358" s="417" t="s">
        <v>1362</v>
      </c>
      <c r="L358" s="417" t="s">
        <v>1228</v>
      </c>
      <c r="M358" s="417" t="s">
        <v>1363</v>
      </c>
      <c r="P358" s="683"/>
      <c r="Q358" s="216"/>
      <c r="R358" s="684"/>
      <c r="S358" s="216"/>
      <c r="T358" s="216"/>
      <c r="U358" s="216"/>
      <c r="V358" s="62"/>
    </row>
    <row r="359" spans="2:22" x14ac:dyDescent="0.3">
      <c r="B359" s="6"/>
      <c r="J359" s="723">
        <v>710</v>
      </c>
      <c r="K359" s="417" t="s">
        <v>1364</v>
      </c>
      <c r="L359" s="417" t="s">
        <v>1229</v>
      </c>
      <c r="M359" s="417" t="s">
        <v>1365</v>
      </c>
      <c r="P359" s="683"/>
      <c r="Q359" s="216"/>
      <c r="R359" s="684"/>
      <c r="S359" s="216"/>
      <c r="T359" s="216"/>
      <c r="U359" s="216"/>
      <c r="V359" s="62"/>
    </row>
    <row r="360" spans="2:22" x14ac:dyDescent="0.3">
      <c r="B360" s="6"/>
      <c r="J360" s="723">
        <v>711</v>
      </c>
      <c r="K360" s="417" t="s">
        <v>1366</v>
      </c>
      <c r="L360" s="417" t="s">
        <v>1230</v>
      </c>
      <c r="M360" s="417" t="s">
        <v>977</v>
      </c>
      <c r="P360" s="683"/>
      <c r="Q360" s="216"/>
      <c r="R360" s="684"/>
      <c r="S360" s="216"/>
      <c r="T360" s="216"/>
      <c r="U360" s="216"/>
      <c r="V360" s="62"/>
    </row>
    <row r="361" spans="2:22" x14ac:dyDescent="0.3">
      <c r="B361" s="6"/>
      <c r="J361" s="723">
        <v>712</v>
      </c>
      <c r="K361" s="417" t="s">
        <v>1367</v>
      </c>
      <c r="L361" s="417" t="s">
        <v>1231</v>
      </c>
      <c r="M361" s="417" t="s">
        <v>406</v>
      </c>
      <c r="P361" s="683"/>
      <c r="Q361" s="216"/>
      <c r="R361" s="684"/>
      <c r="S361" s="216"/>
      <c r="T361" s="216"/>
      <c r="U361" s="216"/>
      <c r="V361" s="62"/>
    </row>
    <row r="362" spans="2:22" x14ac:dyDescent="0.3">
      <c r="B362" s="6"/>
      <c r="J362" s="723">
        <v>713</v>
      </c>
      <c r="K362" s="417" t="s">
        <v>1368</v>
      </c>
      <c r="L362" s="417" t="s">
        <v>1232</v>
      </c>
      <c r="M362" s="417" t="s">
        <v>1369</v>
      </c>
      <c r="P362" s="683"/>
      <c r="Q362" s="216"/>
      <c r="R362" s="684"/>
      <c r="S362" s="216"/>
      <c r="T362" s="216"/>
      <c r="U362" s="216"/>
      <c r="V362" s="62"/>
    </row>
    <row r="363" spans="2:22" x14ac:dyDescent="0.3">
      <c r="B363" s="6"/>
      <c r="J363" s="723">
        <v>801</v>
      </c>
      <c r="K363" s="417" t="s">
        <v>1370</v>
      </c>
      <c r="L363" s="417" t="s">
        <v>1233</v>
      </c>
      <c r="M363" s="417" t="s">
        <v>1371</v>
      </c>
      <c r="P363" s="683"/>
      <c r="Q363" s="216"/>
      <c r="R363" s="684"/>
      <c r="S363" s="216"/>
      <c r="T363" s="216"/>
      <c r="U363" s="216"/>
      <c r="V363" s="62"/>
    </row>
    <row r="364" spans="2:22" x14ac:dyDescent="0.3">
      <c r="B364" s="6"/>
      <c r="J364" s="723">
        <v>802</v>
      </c>
      <c r="K364" s="417" t="s">
        <v>1372</v>
      </c>
      <c r="L364" s="417" t="s">
        <v>1234</v>
      </c>
      <c r="M364" s="417" t="s">
        <v>1373</v>
      </c>
      <c r="P364" s="683"/>
      <c r="Q364" s="216"/>
      <c r="R364" s="684"/>
      <c r="S364" s="216"/>
      <c r="T364" s="216"/>
      <c r="U364" s="216"/>
      <c r="V364" s="62"/>
    </row>
    <row r="365" spans="2:22" x14ac:dyDescent="0.3">
      <c r="B365" s="6"/>
      <c r="J365" s="723">
        <v>803</v>
      </c>
      <c r="K365" s="417" t="s">
        <v>1374</v>
      </c>
      <c r="L365" s="417" t="s">
        <v>1235</v>
      </c>
      <c r="M365" s="417" t="s">
        <v>1375</v>
      </c>
      <c r="P365" s="683"/>
      <c r="Q365" s="216"/>
      <c r="R365" s="684"/>
      <c r="S365" s="216"/>
      <c r="T365" s="216"/>
      <c r="U365" s="216"/>
      <c r="V365" s="62"/>
    </row>
    <row r="366" spans="2:22" x14ac:dyDescent="0.3">
      <c r="B366" s="6"/>
      <c r="J366" s="723">
        <v>804</v>
      </c>
      <c r="K366" s="417" t="s">
        <v>1376</v>
      </c>
      <c r="L366" s="417" t="s">
        <v>1236</v>
      </c>
      <c r="M366" s="417" t="s">
        <v>1377</v>
      </c>
      <c r="P366" s="683"/>
      <c r="Q366" s="216"/>
      <c r="R366" s="684"/>
      <c r="S366" s="216"/>
      <c r="T366" s="216"/>
      <c r="U366" s="216"/>
      <c r="V366" s="62"/>
    </row>
    <row r="367" spans="2:22" x14ac:dyDescent="0.3">
      <c r="B367" s="6"/>
      <c r="J367" s="723">
        <v>805</v>
      </c>
      <c r="K367" s="417" t="s">
        <v>1378</v>
      </c>
      <c r="L367" s="417" t="s">
        <v>1237</v>
      </c>
      <c r="M367" s="417" t="s">
        <v>1379</v>
      </c>
      <c r="P367" s="683"/>
      <c r="Q367" s="216"/>
      <c r="R367" s="684"/>
      <c r="S367" s="216"/>
      <c r="T367" s="216"/>
      <c r="U367" s="216"/>
      <c r="V367" s="62"/>
    </row>
    <row r="368" spans="2:22" x14ac:dyDescent="0.3">
      <c r="B368" s="6"/>
      <c r="J368" s="723">
        <v>806</v>
      </c>
      <c r="K368" s="417" t="s">
        <v>1380</v>
      </c>
      <c r="L368" s="417" t="s">
        <v>1381</v>
      </c>
      <c r="M368" s="417" t="s">
        <v>1382</v>
      </c>
      <c r="P368" s="683"/>
      <c r="Q368" s="216"/>
      <c r="R368" s="684"/>
      <c r="S368" s="216"/>
      <c r="T368" s="216"/>
      <c r="U368" s="216"/>
      <c r="V368" s="62"/>
    </row>
    <row r="369" spans="2:22" x14ac:dyDescent="0.3">
      <c r="B369" s="6"/>
      <c r="J369" s="723">
        <v>807</v>
      </c>
      <c r="K369" s="417" t="s">
        <v>1383</v>
      </c>
      <c r="L369" s="417" t="s">
        <v>1238</v>
      </c>
      <c r="M369" s="417" t="s">
        <v>1384</v>
      </c>
      <c r="P369" s="683"/>
      <c r="Q369" s="216"/>
      <c r="R369" s="684"/>
      <c r="S369" s="216"/>
      <c r="T369" s="216"/>
      <c r="U369" s="216"/>
      <c r="V369" s="62"/>
    </row>
    <row r="370" spans="2:22" x14ac:dyDescent="0.3">
      <c r="B370" s="6"/>
      <c r="J370" s="723">
        <v>808</v>
      </c>
      <c r="K370" s="417" t="s">
        <v>1385</v>
      </c>
      <c r="L370" s="417" t="s">
        <v>1239</v>
      </c>
      <c r="M370" s="417" t="s">
        <v>1386</v>
      </c>
      <c r="P370" s="683"/>
      <c r="Q370" s="216"/>
      <c r="R370" s="684"/>
      <c r="S370" s="216"/>
      <c r="T370" s="216"/>
      <c r="U370" s="216"/>
      <c r="V370" s="62"/>
    </row>
    <row r="371" spans="2:22" x14ac:dyDescent="0.3">
      <c r="B371" s="6"/>
      <c r="J371" s="723">
        <v>809</v>
      </c>
      <c r="K371" s="417" t="s">
        <v>1387</v>
      </c>
      <c r="L371" s="417" t="s">
        <v>1240</v>
      </c>
      <c r="M371" s="417" t="s">
        <v>1388</v>
      </c>
      <c r="P371" s="683"/>
      <c r="Q371" s="216"/>
      <c r="R371" s="684"/>
      <c r="S371" s="216"/>
      <c r="T371" s="216"/>
      <c r="U371" s="216"/>
      <c r="V371" s="62"/>
    </row>
    <row r="372" spans="2:22" x14ac:dyDescent="0.3">
      <c r="B372" s="6"/>
      <c r="J372" s="723">
        <v>810</v>
      </c>
      <c r="K372" s="417" t="s">
        <v>1389</v>
      </c>
      <c r="L372" s="417" t="s">
        <v>1241</v>
      </c>
      <c r="M372" s="417" t="s">
        <v>1390</v>
      </c>
      <c r="P372" s="683"/>
      <c r="Q372" s="216"/>
      <c r="R372" s="684"/>
      <c r="S372" s="216"/>
      <c r="T372" s="216"/>
      <c r="U372" s="216"/>
      <c r="V372" s="62"/>
    </row>
    <row r="373" spans="2:22" x14ac:dyDescent="0.3">
      <c r="B373" s="6"/>
      <c r="J373" s="723">
        <v>811</v>
      </c>
      <c r="K373" s="417" t="s">
        <v>1391</v>
      </c>
      <c r="L373" s="417" t="s">
        <v>1242</v>
      </c>
      <c r="M373" s="417" t="s">
        <v>1392</v>
      </c>
      <c r="P373" s="683"/>
      <c r="Q373" s="216"/>
      <c r="R373" s="684"/>
      <c r="S373" s="216"/>
      <c r="T373" s="216"/>
      <c r="U373" s="216"/>
      <c r="V373" s="62"/>
    </row>
    <row r="374" spans="2:22" x14ac:dyDescent="0.3">
      <c r="B374" s="6"/>
      <c r="P374" s="683"/>
      <c r="Q374" s="216"/>
      <c r="R374" s="684"/>
      <c r="S374" s="216"/>
      <c r="T374" s="216"/>
      <c r="U374" s="216"/>
      <c r="V374" s="62"/>
    </row>
    <row r="375" spans="2:22" x14ac:dyDescent="0.3">
      <c r="B375" s="6"/>
      <c r="J375" s="216"/>
      <c r="K375" s="216"/>
      <c r="L375" s="216"/>
      <c r="M375" s="682"/>
      <c r="P375" s="683"/>
      <c r="Q375" s="216"/>
      <c r="R375" s="684"/>
      <c r="S375" s="216"/>
      <c r="T375" s="216"/>
      <c r="U375" s="216"/>
      <c r="V375" s="62"/>
    </row>
    <row r="376" spans="2:22" x14ac:dyDescent="0.3">
      <c r="B376" s="6"/>
      <c r="J376" s="216"/>
      <c r="K376" s="216"/>
      <c r="L376" s="216"/>
      <c r="M376" s="682"/>
      <c r="P376" s="683"/>
      <c r="Q376" s="216"/>
      <c r="R376" s="684"/>
      <c r="S376" s="216"/>
      <c r="T376" s="216"/>
      <c r="U376" s="216"/>
      <c r="V376" s="62"/>
    </row>
    <row r="377" spans="2:22" x14ac:dyDescent="0.3">
      <c r="B377" s="6"/>
      <c r="J377" s="216"/>
      <c r="K377" s="216"/>
      <c r="L377" s="216"/>
      <c r="M377" s="682"/>
      <c r="P377" s="683"/>
      <c r="Q377" s="216"/>
      <c r="R377" s="684"/>
      <c r="S377" s="216"/>
      <c r="T377" s="216"/>
      <c r="U377" s="216"/>
      <c r="V377" s="62"/>
    </row>
    <row r="378" spans="2:22" x14ac:dyDescent="0.3">
      <c r="B378" s="6"/>
      <c r="J378" s="216"/>
      <c r="K378" s="216"/>
      <c r="L378" s="216"/>
      <c r="M378" s="682"/>
      <c r="P378" s="683"/>
      <c r="Q378" s="216"/>
      <c r="R378" s="684"/>
      <c r="S378" s="216"/>
      <c r="T378" s="216"/>
      <c r="U378" s="216"/>
      <c r="V378" s="62"/>
    </row>
    <row r="379" spans="2:22" x14ac:dyDescent="0.3">
      <c r="B379" s="6"/>
      <c r="J379" s="216"/>
      <c r="K379" s="216"/>
      <c r="L379" s="216"/>
      <c r="M379" s="682"/>
      <c r="P379" s="683"/>
      <c r="Q379" s="216"/>
      <c r="R379" s="684"/>
      <c r="S379" s="216"/>
      <c r="T379" s="216"/>
      <c r="U379" s="216"/>
      <c r="V379" s="62"/>
    </row>
    <row r="380" spans="2:22" x14ac:dyDescent="0.3">
      <c r="B380" s="6"/>
      <c r="J380" s="216"/>
      <c r="K380" s="216"/>
      <c r="L380" s="216"/>
      <c r="M380" s="682"/>
      <c r="P380" s="683"/>
      <c r="Q380" s="216"/>
      <c r="R380" s="684"/>
      <c r="S380" s="216"/>
      <c r="T380" s="216"/>
      <c r="U380" s="216"/>
      <c r="V380" s="62"/>
    </row>
    <row r="381" spans="2:22" x14ac:dyDescent="0.3">
      <c r="B381" s="6"/>
      <c r="J381" s="216"/>
      <c r="K381" s="216"/>
      <c r="L381" s="216"/>
      <c r="M381" s="682"/>
      <c r="P381" s="683"/>
      <c r="Q381" s="216"/>
      <c r="R381" s="684"/>
      <c r="S381" s="216"/>
      <c r="T381" s="216"/>
      <c r="U381" s="216"/>
      <c r="V381" s="62"/>
    </row>
    <row r="382" spans="2:22" x14ac:dyDescent="0.3">
      <c r="B382" s="6"/>
      <c r="J382" s="216"/>
      <c r="K382" s="216"/>
      <c r="L382" s="216"/>
      <c r="M382" s="682"/>
      <c r="P382" s="683"/>
      <c r="Q382" s="216"/>
      <c r="R382" s="684"/>
      <c r="S382" s="216"/>
      <c r="T382" s="216"/>
      <c r="U382" s="216"/>
      <c r="V382" s="62"/>
    </row>
    <row r="383" spans="2:22" x14ac:dyDescent="0.3">
      <c r="B383" s="6"/>
      <c r="J383" s="216"/>
      <c r="K383" s="216"/>
      <c r="L383" s="216"/>
      <c r="M383" s="682"/>
      <c r="P383" s="683"/>
      <c r="Q383" s="216"/>
      <c r="R383" s="684"/>
      <c r="S383" s="216"/>
      <c r="T383" s="216"/>
      <c r="U383" s="216"/>
      <c r="V383" s="62"/>
    </row>
    <row r="384" spans="2:22" x14ac:dyDescent="0.3">
      <c r="B384" s="6"/>
      <c r="J384" s="216"/>
      <c r="K384" s="216"/>
      <c r="L384" s="216"/>
      <c r="M384" s="682"/>
      <c r="P384" s="683"/>
      <c r="Q384" s="216"/>
      <c r="R384" s="684"/>
      <c r="S384" s="216"/>
      <c r="T384" s="216"/>
      <c r="U384" s="216"/>
      <c r="V384" s="62"/>
    </row>
    <row r="385" spans="2:22" x14ac:dyDescent="0.3">
      <c r="B385" s="6"/>
      <c r="J385" s="216"/>
      <c r="K385" s="216"/>
      <c r="L385" s="216"/>
      <c r="M385" s="682"/>
      <c r="P385" s="683"/>
      <c r="Q385" s="216"/>
      <c r="R385" s="684"/>
      <c r="S385" s="216"/>
      <c r="T385" s="216"/>
      <c r="U385" s="216"/>
      <c r="V385" s="62"/>
    </row>
    <row r="386" spans="2:22" x14ac:dyDescent="0.3">
      <c r="B386" s="6"/>
      <c r="J386" s="216"/>
      <c r="K386" s="216"/>
      <c r="L386" s="216"/>
      <c r="M386" s="682"/>
      <c r="P386" s="683"/>
      <c r="Q386" s="216"/>
      <c r="R386" s="684"/>
      <c r="S386" s="216"/>
      <c r="T386" s="216"/>
      <c r="U386" s="216"/>
      <c r="V386" s="62"/>
    </row>
    <row r="387" spans="2:22" x14ac:dyDescent="0.3">
      <c r="B387" s="6"/>
      <c r="J387" s="216"/>
      <c r="K387" s="216"/>
      <c r="L387" s="216"/>
      <c r="M387" s="682"/>
      <c r="P387" s="683"/>
      <c r="Q387" s="216"/>
      <c r="R387" s="684"/>
      <c r="S387" s="216"/>
      <c r="T387" s="216"/>
      <c r="U387" s="216"/>
      <c r="V387" s="62"/>
    </row>
    <row r="388" spans="2:22" x14ac:dyDescent="0.3">
      <c r="B388" s="6"/>
      <c r="J388" s="216"/>
      <c r="K388" s="216"/>
      <c r="L388" s="216"/>
      <c r="M388" s="682"/>
      <c r="P388" s="683"/>
      <c r="Q388" s="216"/>
      <c r="R388" s="684"/>
      <c r="S388" s="216"/>
      <c r="T388" s="216"/>
      <c r="U388" s="216"/>
      <c r="V388" s="62"/>
    </row>
    <row r="389" spans="2:22" x14ac:dyDescent="0.3">
      <c r="B389" s="6"/>
      <c r="J389" s="216"/>
      <c r="K389" s="216"/>
      <c r="L389" s="216"/>
      <c r="M389" s="682"/>
      <c r="P389" s="683"/>
      <c r="Q389" s="216"/>
      <c r="R389" s="684"/>
      <c r="S389" s="216"/>
      <c r="T389" s="216"/>
      <c r="U389" s="216"/>
      <c r="V389" s="62"/>
    </row>
    <row r="390" spans="2:22" x14ac:dyDescent="0.3">
      <c r="B390" s="6"/>
      <c r="J390" s="216"/>
      <c r="K390" s="216"/>
      <c r="L390" s="216"/>
      <c r="M390" s="682"/>
      <c r="P390" s="683"/>
      <c r="Q390" s="216"/>
      <c r="R390" s="684"/>
      <c r="S390" s="216"/>
      <c r="T390" s="216"/>
      <c r="U390" s="216"/>
      <c r="V390" s="62"/>
    </row>
    <row r="391" spans="2:22" x14ac:dyDescent="0.3">
      <c r="B391" s="6"/>
      <c r="J391" s="216"/>
      <c r="K391" s="216"/>
      <c r="L391" s="216"/>
      <c r="M391" s="682"/>
      <c r="P391" s="683"/>
      <c r="Q391" s="216"/>
      <c r="R391" s="684"/>
      <c r="S391" s="216"/>
      <c r="T391" s="216"/>
      <c r="U391" s="216"/>
      <c r="V391" s="62"/>
    </row>
    <row r="392" spans="2:22" x14ac:dyDescent="0.3">
      <c r="B392" s="6"/>
      <c r="J392" s="216"/>
      <c r="K392" s="216"/>
      <c r="L392" s="216"/>
      <c r="M392" s="682"/>
      <c r="P392" s="683"/>
      <c r="Q392" s="216"/>
      <c r="R392" s="684"/>
      <c r="S392" s="216"/>
      <c r="T392" s="216"/>
      <c r="U392" s="216"/>
      <c r="V392" s="62"/>
    </row>
    <row r="393" spans="2:22" x14ac:dyDescent="0.3">
      <c r="B393" s="6"/>
      <c r="J393" s="216"/>
      <c r="K393" s="216"/>
      <c r="L393" s="216"/>
      <c r="M393" s="682"/>
      <c r="P393" s="683"/>
      <c r="Q393" s="216"/>
      <c r="R393" s="684"/>
      <c r="S393" s="216"/>
      <c r="T393" s="216"/>
      <c r="U393" s="216"/>
      <c r="V393" s="62"/>
    </row>
    <row r="394" spans="2:22" x14ac:dyDescent="0.3">
      <c r="B394" s="6"/>
      <c r="J394" s="216"/>
      <c r="K394" s="216"/>
      <c r="L394" s="216"/>
      <c r="M394" s="682"/>
      <c r="P394" s="683"/>
      <c r="Q394" s="216"/>
      <c r="R394" s="684"/>
      <c r="S394" s="216"/>
      <c r="T394" s="216"/>
      <c r="U394" s="216"/>
      <c r="V394" s="62"/>
    </row>
    <row r="395" spans="2:22" x14ac:dyDescent="0.3">
      <c r="B395" s="6"/>
      <c r="J395" s="216"/>
      <c r="K395" s="216"/>
      <c r="L395" s="216"/>
      <c r="M395" s="682"/>
      <c r="P395" s="683"/>
      <c r="Q395" s="216"/>
      <c r="R395" s="684"/>
      <c r="S395" s="216"/>
      <c r="T395" s="216"/>
      <c r="U395" s="216"/>
      <c r="V395" s="62"/>
    </row>
    <row r="396" spans="2:22" x14ac:dyDescent="0.3">
      <c r="B396" s="6"/>
      <c r="J396" s="216"/>
      <c r="K396" s="216"/>
      <c r="L396" s="216"/>
      <c r="M396" s="682"/>
      <c r="P396" s="683"/>
      <c r="Q396" s="216"/>
      <c r="R396" s="684"/>
      <c r="S396" s="216"/>
      <c r="T396" s="216"/>
      <c r="U396" s="216"/>
      <c r="V396" s="62"/>
    </row>
    <row r="397" spans="2:22" x14ac:dyDescent="0.3">
      <c r="B397" s="6"/>
      <c r="J397" s="216"/>
      <c r="K397" s="216"/>
      <c r="L397" s="216"/>
      <c r="M397" s="216"/>
      <c r="P397" s="216"/>
      <c r="Q397" s="216"/>
      <c r="R397" s="216"/>
      <c r="S397" s="216"/>
      <c r="T397" s="216"/>
      <c r="U397" s="216"/>
      <c r="V397" s="62"/>
    </row>
    <row r="398" spans="2:22" x14ac:dyDescent="0.3">
      <c r="B398" s="6"/>
      <c r="J398" s="216"/>
      <c r="K398" s="216"/>
      <c r="L398" s="216"/>
      <c r="M398" s="216"/>
      <c r="P398" s="216"/>
      <c r="Q398" s="216"/>
      <c r="R398" s="216"/>
      <c r="S398" s="216"/>
      <c r="T398" s="216"/>
      <c r="U398" s="216"/>
      <c r="V398" s="62"/>
    </row>
    <row r="399" spans="2:22" x14ac:dyDescent="0.3">
      <c r="B399" s="6"/>
      <c r="J399" s="216"/>
      <c r="K399" s="216"/>
      <c r="L399" s="216"/>
      <c r="M399" s="216"/>
      <c r="P399" s="216"/>
      <c r="Q399" s="216"/>
      <c r="R399" s="216"/>
      <c r="S399" s="216"/>
      <c r="T399" s="216"/>
      <c r="U399" s="216"/>
      <c r="V399" s="62"/>
    </row>
    <row r="400" spans="2:22" x14ac:dyDescent="0.3">
      <c r="B400" s="6"/>
      <c r="J400" s="216"/>
      <c r="K400" s="216"/>
      <c r="L400" s="216"/>
      <c r="M400" s="216"/>
      <c r="P400" s="216"/>
      <c r="Q400" s="216"/>
      <c r="R400" s="216"/>
      <c r="S400" s="216"/>
      <c r="T400" s="216"/>
      <c r="U400" s="216"/>
      <c r="V400" s="62"/>
    </row>
    <row r="401" spans="2:22" x14ac:dyDescent="0.3">
      <c r="B401" s="6"/>
      <c r="J401" s="216"/>
      <c r="K401" s="216"/>
      <c r="L401" s="216"/>
      <c r="M401" s="216"/>
      <c r="N401" s="216"/>
      <c r="O401" s="216"/>
      <c r="P401" s="216"/>
      <c r="Q401" s="216"/>
      <c r="R401" s="216"/>
      <c r="S401" s="216"/>
      <c r="T401" s="216"/>
      <c r="U401" s="216"/>
      <c r="V401" s="62"/>
    </row>
    <row r="402" spans="2:22" x14ac:dyDescent="0.3">
      <c r="B402" s="6"/>
      <c r="J402" s="216"/>
      <c r="K402" s="216"/>
      <c r="L402" s="216"/>
      <c r="M402" s="216"/>
      <c r="N402" s="216"/>
      <c r="O402" s="216"/>
      <c r="P402" s="216"/>
      <c r="Q402" s="216"/>
      <c r="R402" s="216"/>
      <c r="S402" s="216"/>
      <c r="T402" s="216"/>
      <c r="U402" s="216"/>
      <c r="V402" s="62"/>
    </row>
    <row r="403" spans="2:22" x14ac:dyDescent="0.3">
      <c r="B403" s="6"/>
      <c r="J403" s="216"/>
      <c r="K403" s="216"/>
      <c r="L403" s="216"/>
      <c r="M403" s="216"/>
      <c r="N403" s="216"/>
      <c r="O403" s="216"/>
      <c r="P403" s="216"/>
      <c r="Q403" s="216"/>
      <c r="R403" s="216"/>
      <c r="S403" s="216"/>
      <c r="T403" s="216"/>
      <c r="U403" s="216"/>
      <c r="V403" s="62"/>
    </row>
    <row r="404" spans="2:22" x14ac:dyDescent="0.3">
      <c r="B404" s="6"/>
      <c r="J404" s="216"/>
      <c r="K404" s="216"/>
      <c r="L404" s="216"/>
      <c r="M404" s="216"/>
      <c r="N404" s="216"/>
      <c r="O404" s="216"/>
      <c r="P404" s="216"/>
      <c r="Q404" s="216"/>
      <c r="R404" s="216"/>
      <c r="S404" s="216"/>
      <c r="T404" s="216"/>
      <c r="U404" s="216"/>
      <c r="V404" s="62"/>
    </row>
    <row r="405" spans="2:22" x14ac:dyDescent="0.3">
      <c r="B405" s="6"/>
      <c r="J405" s="216"/>
      <c r="K405" s="216"/>
      <c r="L405" s="216"/>
      <c r="M405" s="216"/>
      <c r="N405" s="216"/>
      <c r="O405" s="216"/>
      <c r="P405" s="216"/>
      <c r="Q405" s="216"/>
      <c r="R405" s="216"/>
      <c r="S405" s="216"/>
      <c r="T405" s="216"/>
      <c r="U405" s="216"/>
      <c r="V405" s="62"/>
    </row>
    <row r="406" spans="2:22" x14ac:dyDescent="0.3">
      <c r="B406" s="6"/>
      <c r="J406" s="216"/>
      <c r="K406" s="216"/>
      <c r="L406" s="216"/>
      <c r="M406" s="216"/>
      <c r="N406" s="216"/>
      <c r="O406" s="216"/>
      <c r="P406" s="216"/>
      <c r="Q406" s="216"/>
      <c r="R406" s="216"/>
      <c r="S406" s="216"/>
      <c r="T406" s="216"/>
      <c r="U406" s="216"/>
      <c r="V406" s="62"/>
    </row>
    <row r="407" spans="2:22" x14ac:dyDescent="0.3">
      <c r="B407" s="6"/>
      <c r="J407" s="216"/>
      <c r="K407" s="216"/>
      <c r="L407" s="216"/>
      <c r="M407" s="216"/>
      <c r="N407" s="216"/>
      <c r="O407" s="216"/>
      <c r="P407" s="216"/>
      <c r="Q407" s="216"/>
      <c r="R407" s="216"/>
      <c r="S407" s="216"/>
      <c r="T407" s="216"/>
      <c r="U407" s="216"/>
      <c r="V407" s="62"/>
    </row>
    <row r="408" spans="2:22" x14ac:dyDescent="0.3">
      <c r="B408" s="6"/>
      <c r="J408" s="216"/>
      <c r="K408" s="216"/>
      <c r="L408" s="216"/>
      <c r="M408" s="216"/>
      <c r="N408" s="216"/>
      <c r="O408" s="216"/>
      <c r="P408" s="216"/>
      <c r="Q408" s="216"/>
      <c r="R408" s="216"/>
      <c r="S408" s="216"/>
      <c r="T408" s="216"/>
      <c r="U408" s="216"/>
    </row>
    <row r="409" spans="2:22" x14ac:dyDescent="0.3">
      <c r="B409" s="6"/>
      <c r="J409" s="216"/>
      <c r="K409" s="216"/>
      <c r="L409" s="216"/>
      <c r="M409" s="216"/>
      <c r="N409" s="216"/>
      <c r="O409" s="216"/>
      <c r="P409" s="216"/>
      <c r="Q409" s="216"/>
      <c r="R409" s="216"/>
      <c r="S409" s="216"/>
      <c r="T409" s="216"/>
      <c r="U409" s="216"/>
    </row>
    <row r="410" spans="2:22" x14ac:dyDescent="0.3">
      <c r="B410" s="6"/>
      <c r="J410" s="216"/>
      <c r="K410" s="216"/>
      <c r="L410" s="216"/>
      <c r="M410" s="216"/>
      <c r="N410" s="216"/>
      <c r="O410" s="216"/>
      <c r="P410" s="216"/>
      <c r="Q410" s="216"/>
      <c r="R410" s="216"/>
      <c r="S410" s="216"/>
      <c r="T410" s="216"/>
      <c r="U410" s="216"/>
    </row>
    <row r="411" spans="2:22" x14ac:dyDescent="0.3">
      <c r="B411" s="6"/>
      <c r="J411" s="216"/>
      <c r="K411" s="216"/>
      <c r="L411" s="216"/>
      <c r="M411" s="216"/>
      <c r="N411" s="216"/>
      <c r="O411" s="216"/>
      <c r="P411" s="216"/>
      <c r="Q411" s="216"/>
      <c r="R411" s="216"/>
      <c r="S411" s="216"/>
      <c r="T411" s="216"/>
      <c r="U411" s="216"/>
    </row>
    <row r="412" spans="2:22" x14ac:dyDescent="0.3">
      <c r="B412" s="6"/>
      <c r="J412" s="216"/>
      <c r="K412" s="216"/>
      <c r="L412" s="216"/>
      <c r="M412" s="216"/>
      <c r="N412" s="216"/>
      <c r="O412" s="216"/>
      <c r="P412" s="216"/>
      <c r="Q412" s="216"/>
      <c r="R412" s="216"/>
      <c r="S412" s="216"/>
      <c r="T412" s="216"/>
      <c r="U412" s="216"/>
    </row>
    <row r="413" spans="2:22" x14ac:dyDescent="0.3">
      <c r="B413" s="6"/>
      <c r="J413" s="216"/>
      <c r="K413" s="216"/>
      <c r="L413" s="216"/>
      <c r="M413" s="216"/>
      <c r="N413" s="216"/>
      <c r="O413" s="216"/>
      <c r="P413" s="216"/>
      <c r="Q413" s="216"/>
      <c r="R413" s="216"/>
      <c r="S413" s="216"/>
      <c r="T413" s="216"/>
      <c r="U413" s="216"/>
    </row>
    <row r="414" spans="2:22" x14ac:dyDescent="0.3">
      <c r="B414" s="6"/>
    </row>
    <row r="415" spans="2:22" x14ac:dyDescent="0.3">
      <c r="B415" s="6"/>
    </row>
    <row r="416" spans="2:22" x14ac:dyDescent="0.3">
      <c r="B416" s="6"/>
    </row>
    <row r="417" spans="2:2" x14ac:dyDescent="0.3">
      <c r="B417" s="6"/>
    </row>
  </sheetData>
  <mergeCells count="20">
    <mergeCell ref="I222:J222"/>
    <mergeCell ref="E52:E53"/>
    <mergeCell ref="B241:B242"/>
    <mergeCell ref="C241:E241"/>
    <mergeCell ref="B85:B86"/>
    <mergeCell ref="C85:H85"/>
    <mergeCell ref="B100:B101"/>
    <mergeCell ref="E100:E101"/>
    <mergeCell ref="B195:B196"/>
    <mergeCell ref="B204:B205"/>
    <mergeCell ref="C204:E204"/>
    <mergeCell ref="B222:B223"/>
    <mergeCell ref="C222:D222"/>
    <mergeCell ref="E222:F222"/>
    <mergeCell ref="G222:H222"/>
    <mergeCell ref="B52:B53"/>
    <mergeCell ref="C52:C53"/>
    <mergeCell ref="D52:D53"/>
    <mergeCell ref="E43:F43"/>
    <mergeCell ref="H43:I4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O275"/>
  <sheetViews>
    <sheetView topLeftCell="A178" zoomScale="80" zoomScaleNormal="80" workbookViewId="0">
      <selection activeCell="B176" sqref="B176:B178"/>
    </sheetView>
  </sheetViews>
  <sheetFormatPr defaultRowHeight="16.5" x14ac:dyDescent="0.3"/>
  <cols>
    <col min="1" max="1" width="6.7109375" style="41" customWidth="1"/>
    <col min="2" max="2" width="24.42578125" style="77" customWidth="1"/>
    <col min="3" max="3" width="23.42578125" style="6" customWidth="1"/>
    <col min="4" max="4" width="25.28515625" style="6" customWidth="1"/>
    <col min="5" max="5" width="18.140625" style="6" customWidth="1"/>
    <col min="6" max="6" width="16" style="6" customWidth="1"/>
    <col min="7" max="7" width="19.140625" style="6" customWidth="1"/>
    <col min="8" max="8" width="13.7109375" style="6" customWidth="1"/>
    <col min="9" max="9" width="13.5703125" style="6" customWidth="1"/>
    <col min="10" max="10" width="18.7109375" style="6" customWidth="1"/>
    <col min="11" max="11" width="12.5703125" style="6" bestFit="1" customWidth="1"/>
    <col min="12" max="12" width="11.28515625" style="6" bestFit="1" customWidth="1"/>
    <col min="13" max="13" width="11.140625" style="6" bestFit="1" customWidth="1"/>
    <col min="14" max="14" width="10.85546875" style="6" bestFit="1" customWidth="1"/>
    <col min="15" max="15" width="9.42578125" style="6" bestFit="1" customWidth="1"/>
    <col min="16" max="16384" width="9.140625" style="6"/>
  </cols>
  <sheetData>
    <row r="2" spans="1:11" ht="17.25" thickBot="1" x14ac:dyDescent="0.35">
      <c r="A2" s="395"/>
      <c r="B2" s="9" t="s">
        <v>2392</v>
      </c>
    </row>
    <row r="3" spans="1:11" ht="33.75" thickBot="1" x14ac:dyDescent="0.35">
      <c r="B3" s="201"/>
      <c r="C3" s="187" t="s">
        <v>136</v>
      </c>
      <c r="D3" s="187" t="s">
        <v>2393</v>
      </c>
    </row>
    <row r="4" spans="1:11" ht="17.25" thickBot="1" x14ac:dyDescent="0.35">
      <c r="B4" s="214">
        <v>2017</v>
      </c>
      <c r="C4" s="392">
        <v>3423</v>
      </c>
      <c r="D4" s="392">
        <v>194619</v>
      </c>
    </row>
    <row r="5" spans="1:11" ht="17.25" thickBot="1" x14ac:dyDescent="0.35">
      <c r="B5" s="214">
        <v>2018</v>
      </c>
      <c r="C5" s="392">
        <v>3112</v>
      </c>
      <c r="D5" s="392">
        <v>197054</v>
      </c>
    </row>
    <row r="6" spans="1:11" x14ac:dyDescent="0.3">
      <c r="B6" s="367" t="s">
        <v>134</v>
      </c>
    </row>
    <row r="7" spans="1:11" x14ac:dyDescent="0.3">
      <c r="B7" s="367"/>
    </row>
    <row r="8" spans="1:11" ht="17.25" thickBot="1" x14ac:dyDescent="0.35">
      <c r="A8" s="395"/>
      <c r="B8" s="9" t="s">
        <v>1600</v>
      </c>
    </row>
    <row r="9" spans="1:11" x14ac:dyDescent="0.3">
      <c r="A9" s="395"/>
      <c r="B9" s="519" t="s">
        <v>595</v>
      </c>
      <c r="C9" s="590"/>
      <c r="D9" s="520"/>
      <c r="E9" s="496" t="s">
        <v>2398</v>
      </c>
      <c r="F9" s="496" t="s">
        <v>2399</v>
      </c>
      <c r="G9" s="496" t="s">
        <v>596</v>
      </c>
      <c r="H9" s="496" t="s">
        <v>597</v>
      </c>
      <c r="I9" s="496" t="s">
        <v>598</v>
      </c>
      <c r="J9" s="496" t="s">
        <v>599</v>
      </c>
      <c r="K9" s="496" t="s">
        <v>18</v>
      </c>
    </row>
    <row r="10" spans="1:11" ht="17.25" thickBot="1" x14ac:dyDescent="0.35">
      <c r="A10" s="395"/>
      <c r="B10" s="521"/>
      <c r="C10" s="591"/>
      <c r="D10" s="522"/>
      <c r="E10" s="497"/>
      <c r="F10" s="497"/>
      <c r="G10" s="497"/>
      <c r="H10" s="497"/>
      <c r="I10" s="497"/>
      <c r="J10" s="497"/>
      <c r="K10" s="497"/>
    </row>
    <row r="11" spans="1:11" ht="17.25" thickBot="1" x14ac:dyDescent="0.35">
      <c r="A11" s="395"/>
      <c r="B11" s="582" t="s">
        <v>600</v>
      </c>
      <c r="C11" s="588" t="s">
        <v>18</v>
      </c>
      <c r="D11" s="589"/>
      <c r="E11" s="186">
        <v>124</v>
      </c>
      <c r="F11" s="186">
        <v>28</v>
      </c>
      <c r="G11" s="186">
        <v>218</v>
      </c>
      <c r="H11" s="186">
        <v>10</v>
      </c>
      <c r="I11" s="186">
        <v>9</v>
      </c>
      <c r="J11" s="186">
        <v>870</v>
      </c>
      <c r="K11" s="189">
        <v>1259</v>
      </c>
    </row>
    <row r="12" spans="1:11" x14ac:dyDescent="0.3">
      <c r="A12" s="395"/>
      <c r="B12" s="587"/>
      <c r="C12" s="592" t="s">
        <v>601</v>
      </c>
      <c r="D12" s="393" t="s">
        <v>2394</v>
      </c>
      <c r="E12" s="580">
        <v>37</v>
      </c>
      <c r="F12" s="580">
        <v>3</v>
      </c>
      <c r="G12" s="580">
        <v>13</v>
      </c>
      <c r="H12" s="580">
        <v>1</v>
      </c>
      <c r="I12" s="580">
        <v>0</v>
      </c>
      <c r="J12" s="580">
        <v>316</v>
      </c>
      <c r="K12" s="529">
        <v>370</v>
      </c>
    </row>
    <row r="13" spans="1:11" ht="17.25" thickBot="1" x14ac:dyDescent="0.35">
      <c r="A13" s="395"/>
      <c r="B13" s="587"/>
      <c r="C13" s="593"/>
      <c r="D13" s="394" t="s">
        <v>2395</v>
      </c>
      <c r="E13" s="581"/>
      <c r="F13" s="581"/>
      <c r="G13" s="581"/>
      <c r="H13" s="581"/>
      <c r="I13" s="581"/>
      <c r="J13" s="581"/>
      <c r="K13" s="530"/>
    </row>
    <row r="14" spans="1:11" x14ac:dyDescent="0.3">
      <c r="A14" s="395"/>
      <c r="B14" s="587"/>
      <c r="C14" s="593"/>
      <c r="D14" s="393" t="s">
        <v>2396</v>
      </c>
      <c r="E14" s="580">
        <v>69</v>
      </c>
      <c r="F14" s="580">
        <v>12</v>
      </c>
      <c r="G14" s="580">
        <v>101</v>
      </c>
      <c r="H14" s="580">
        <v>5</v>
      </c>
      <c r="I14" s="580">
        <v>5</v>
      </c>
      <c r="J14" s="580">
        <v>422</v>
      </c>
      <c r="K14" s="529">
        <v>614</v>
      </c>
    </row>
    <row r="15" spans="1:11" ht="17.25" thickBot="1" x14ac:dyDescent="0.35">
      <c r="A15" s="395"/>
      <c r="B15" s="587"/>
      <c r="C15" s="593"/>
      <c r="D15" s="394" t="s">
        <v>2395</v>
      </c>
      <c r="E15" s="581"/>
      <c r="F15" s="581"/>
      <c r="G15" s="581"/>
      <c r="H15" s="581"/>
      <c r="I15" s="581"/>
      <c r="J15" s="581"/>
      <c r="K15" s="530"/>
    </row>
    <row r="16" spans="1:11" x14ac:dyDescent="0.3">
      <c r="A16" s="395"/>
      <c r="B16" s="587"/>
      <c r="C16" s="593"/>
      <c r="D16" s="393" t="s">
        <v>2397</v>
      </c>
      <c r="E16" s="580">
        <v>18</v>
      </c>
      <c r="F16" s="580">
        <v>13</v>
      </c>
      <c r="G16" s="580">
        <v>104</v>
      </c>
      <c r="H16" s="580">
        <v>4</v>
      </c>
      <c r="I16" s="580">
        <v>4</v>
      </c>
      <c r="J16" s="580">
        <v>132</v>
      </c>
      <c r="K16" s="529">
        <v>275</v>
      </c>
    </row>
    <row r="17" spans="1:11" ht="17.25" thickBot="1" x14ac:dyDescent="0.35">
      <c r="A17" s="395"/>
      <c r="B17" s="583"/>
      <c r="C17" s="594"/>
      <c r="D17" s="394" t="s">
        <v>2395</v>
      </c>
      <c r="E17" s="581"/>
      <c r="F17" s="581"/>
      <c r="G17" s="581"/>
      <c r="H17" s="581"/>
      <c r="I17" s="581"/>
      <c r="J17" s="581"/>
      <c r="K17" s="530"/>
    </row>
    <row r="18" spans="1:11" ht="17.25" thickBot="1" x14ac:dyDescent="0.35">
      <c r="A18" s="395"/>
      <c r="B18" s="578" t="s">
        <v>602</v>
      </c>
      <c r="C18" s="579"/>
      <c r="D18" s="84" t="s">
        <v>603</v>
      </c>
      <c r="E18" s="84">
        <v>26</v>
      </c>
      <c r="F18" s="84">
        <v>5</v>
      </c>
      <c r="G18" s="84">
        <v>87</v>
      </c>
      <c r="H18" s="84">
        <v>2</v>
      </c>
      <c r="I18" s="84">
        <v>0</v>
      </c>
      <c r="J18" s="84">
        <v>19</v>
      </c>
      <c r="K18" s="186">
        <v>139</v>
      </c>
    </row>
    <row r="19" spans="1:11" x14ac:dyDescent="0.3">
      <c r="B19" s="367" t="s">
        <v>251</v>
      </c>
    </row>
    <row r="20" spans="1:11" x14ac:dyDescent="0.3">
      <c r="B20" s="367"/>
    </row>
    <row r="21" spans="1:11" ht="17.25" thickBot="1" x14ac:dyDescent="0.35">
      <c r="A21" s="395"/>
      <c r="B21" s="9" t="s">
        <v>604</v>
      </c>
    </row>
    <row r="22" spans="1:11" ht="17.25" thickBot="1" x14ac:dyDescent="0.35">
      <c r="B22" s="492" t="s">
        <v>605</v>
      </c>
      <c r="C22" s="527"/>
      <c r="D22" s="187">
        <v>2017</v>
      </c>
      <c r="E22" s="187">
        <v>2018</v>
      </c>
    </row>
    <row r="23" spans="1:11" ht="17.25" thickBot="1" x14ac:dyDescent="0.35">
      <c r="B23" s="561" t="s">
        <v>606</v>
      </c>
      <c r="C23" s="563"/>
      <c r="D23" s="105">
        <v>270</v>
      </c>
      <c r="E23" s="84">
        <v>140</v>
      </c>
    </row>
    <row r="24" spans="1:11" ht="17.25" thickBot="1" x14ac:dyDescent="0.35">
      <c r="B24" s="561" t="s">
        <v>607</v>
      </c>
      <c r="C24" s="563"/>
      <c r="D24" s="105">
        <v>65</v>
      </c>
      <c r="E24" s="84">
        <v>31</v>
      </c>
    </row>
    <row r="25" spans="1:11" ht="17.25" thickBot="1" x14ac:dyDescent="0.35">
      <c r="B25" s="561" t="s">
        <v>608</v>
      </c>
      <c r="C25" s="563"/>
      <c r="D25" s="105">
        <v>46</v>
      </c>
      <c r="E25" s="84">
        <v>51</v>
      </c>
    </row>
    <row r="26" spans="1:11" ht="17.25" thickBot="1" x14ac:dyDescent="0.35">
      <c r="B26" s="561" t="s">
        <v>609</v>
      </c>
      <c r="C26" s="563"/>
      <c r="D26" s="105">
        <v>37</v>
      </c>
      <c r="E26" s="84">
        <v>26</v>
      </c>
    </row>
    <row r="27" spans="1:11" ht="17.25" thickBot="1" x14ac:dyDescent="0.35">
      <c r="B27" s="561" t="s">
        <v>610</v>
      </c>
      <c r="C27" s="563"/>
      <c r="D27" s="129">
        <v>4295</v>
      </c>
      <c r="E27" s="82">
        <v>4437</v>
      </c>
      <c r="G27" s="17"/>
      <c r="H27" s="17"/>
    </row>
    <row r="28" spans="1:11" ht="17.25" thickBot="1" x14ac:dyDescent="0.35">
      <c r="B28" s="582" t="s">
        <v>611</v>
      </c>
      <c r="C28" s="396" t="s">
        <v>612</v>
      </c>
      <c r="D28" s="105">
        <v>455</v>
      </c>
      <c r="E28" s="84">
        <v>521</v>
      </c>
    </row>
    <row r="29" spans="1:11" ht="17.25" thickBot="1" x14ac:dyDescent="0.35">
      <c r="B29" s="583"/>
      <c r="C29" s="396" t="s">
        <v>613</v>
      </c>
      <c r="D29" s="105">
        <v>24</v>
      </c>
      <c r="E29" s="84">
        <v>17</v>
      </c>
    </row>
    <row r="30" spans="1:11" x14ac:dyDescent="0.3">
      <c r="B30" s="367" t="s">
        <v>251</v>
      </c>
    </row>
    <row r="31" spans="1:11" x14ac:dyDescent="0.3">
      <c r="B31" s="367" t="s">
        <v>614</v>
      </c>
    </row>
    <row r="32" spans="1:11" x14ac:dyDescent="0.3">
      <c r="B32" s="9"/>
    </row>
    <row r="33" spans="1:7" ht="17.25" thickBot="1" x14ac:dyDescent="0.35">
      <c r="A33" s="395"/>
      <c r="B33" s="9" t="s">
        <v>615</v>
      </c>
    </row>
    <row r="34" spans="1:7" ht="17.25" thickBot="1" x14ac:dyDescent="0.35">
      <c r="B34" s="152" t="s">
        <v>616</v>
      </c>
      <c r="C34" s="187">
        <v>2017</v>
      </c>
      <c r="D34" s="187">
        <v>2018</v>
      </c>
    </row>
    <row r="35" spans="1:7" ht="17.25" thickBot="1" x14ac:dyDescent="0.35">
      <c r="B35" s="200" t="s">
        <v>617</v>
      </c>
      <c r="C35" s="84">
        <v>639</v>
      </c>
      <c r="D35" s="84">
        <v>612</v>
      </c>
    </row>
    <row r="36" spans="1:7" ht="17.25" thickBot="1" x14ac:dyDescent="0.35">
      <c r="B36" s="200" t="s">
        <v>618</v>
      </c>
      <c r="C36" s="84">
        <v>273</v>
      </c>
      <c r="D36" s="84">
        <v>278</v>
      </c>
    </row>
    <row r="37" spans="1:7" ht="17.25" thickBot="1" x14ac:dyDescent="0.35">
      <c r="B37" s="200" t="s">
        <v>619</v>
      </c>
      <c r="C37" s="84">
        <v>148</v>
      </c>
      <c r="D37" s="84">
        <v>151</v>
      </c>
    </row>
    <row r="38" spans="1:7" x14ac:dyDescent="0.3">
      <c r="B38" s="367" t="s">
        <v>620</v>
      </c>
    </row>
    <row r="39" spans="1:7" x14ac:dyDescent="0.3">
      <c r="B39" s="370"/>
    </row>
    <row r="40" spans="1:7" ht="17.25" thickBot="1" x14ac:dyDescent="0.35">
      <c r="A40" s="395"/>
      <c r="B40" s="9" t="s">
        <v>621</v>
      </c>
    </row>
    <row r="41" spans="1:7" ht="33.75" thickBot="1" x14ac:dyDescent="0.35">
      <c r="B41" s="152" t="s">
        <v>622</v>
      </c>
      <c r="C41" s="187">
        <v>2017</v>
      </c>
      <c r="D41" s="187">
        <v>2018</v>
      </c>
    </row>
    <row r="42" spans="1:7" ht="17.25" thickBot="1" x14ac:dyDescent="0.35">
      <c r="B42" s="200" t="s">
        <v>623</v>
      </c>
      <c r="C42" s="84" t="s">
        <v>624</v>
      </c>
      <c r="D42" s="84" t="s">
        <v>2400</v>
      </c>
      <c r="G42" s="17"/>
    </row>
    <row r="43" spans="1:7" ht="17.25" thickBot="1" x14ac:dyDescent="0.35">
      <c r="B43" s="200" t="s">
        <v>625</v>
      </c>
      <c r="C43" s="84" t="s">
        <v>626</v>
      </c>
      <c r="D43" s="84" t="s">
        <v>2401</v>
      </c>
      <c r="G43" s="17"/>
    </row>
    <row r="44" spans="1:7" ht="17.25" thickBot="1" x14ac:dyDescent="0.35">
      <c r="B44" s="200" t="s">
        <v>627</v>
      </c>
      <c r="C44" s="84">
        <v>789</v>
      </c>
      <c r="D44" s="84">
        <v>790</v>
      </c>
    </row>
    <row r="45" spans="1:7" x14ac:dyDescent="0.3">
      <c r="B45" s="367" t="s">
        <v>620</v>
      </c>
    </row>
    <row r="46" spans="1:7" x14ac:dyDescent="0.3">
      <c r="B46" s="9"/>
    </row>
    <row r="47" spans="1:7" ht="17.25" thickBot="1" x14ac:dyDescent="0.35">
      <c r="A47" s="395"/>
      <c r="B47" s="9" t="s">
        <v>1602</v>
      </c>
    </row>
    <row r="48" spans="1:7" ht="33.75" thickBot="1" x14ac:dyDescent="0.35">
      <c r="B48" s="152" t="s">
        <v>221</v>
      </c>
      <c r="C48" s="187" t="s">
        <v>252</v>
      </c>
      <c r="D48" s="187" t="s">
        <v>253</v>
      </c>
      <c r="E48" s="187" t="s">
        <v>254</v>
      </c>
      <c r="F48" s="187" t="s">
        <v>18</v>
      </c>
    </row>
    <row r="49" spans="1:11" ht="17.25" thickBot="1" x14ac:dyDescent="0.35">
      <c r="B49" s="214">
        <v>2017</v>
      </c>
      <c r="C49" s="84" t="s">
        <v>2402</v>
      </c>
      <c r="D49" s="84" t="s">
        <v>2403</v>
      </c>
      <c r="E49" s="84">
        <v>557</v>
      </c>
      <c r="F49" s="186" t="s">
        <v>2404</v>
      </c>
      <c r="H49" s="17"/>
      <c r="I49" s="17"/>
      <c r="K49" s="17"/>
    </row>
    <row r="50" spans="1:11" ht="17.25" thickBot="1" x14ac:dyDescent="0.35">
      <c r="B50" s="214">
        <v>2018</v>
      </c>
      <c r="C50" s="82">
        <v>6647</v>
      </c>
      <c r="D50" s="82">
        <v>1411</v>
      </c>
      <c r="E50" s="84">
        <v>582</v>
      </c>
      <c r="F50" s="189">
        <v>8640</v>
      </c>
      <c r="H50" s="17"/>
      <c r="I50" s="17"/>
      <c r="K50" s="17"/>
    </row>
    <row r="51" spans="1:11" x14ac:dyDescent="0.3">
      <c r="B51" s="367" t="s">
        <v>251</v>
      </c>
    </row>
    <row r="52" spans="1:11" x14ac:dyDescent="0.3">
      <c r="B52" s="9"/>
    </row>
    <row r="53" spans="1:11" ht="17.25" thickBot="1" x14ac:dyDescent="0.35">
      <c r="A53" s="395"/>
      <c r="B53" s="9" t="s">
        <v>1603</v>
      </c>
    </row>
    <row r="54" spans="1:11" ht="17.25" thickBot="1" x14ac:dyDescent="0.35">
      <c r="B54" s="86" t="s">
        <v>221</v>
      </c>
      <c r="C54" s="149" t="s">
        <v>33</v>
      </c>
      <c r="D54" s="149" t="s">
        <v>628</v>
      </c>
      <c r="E54" s="149" t="s">
        <v>629</v>
      </c>
    </row>
    <row r="55" spans="1:11" ht="17.25" thickBot="1" x14ac:dyDescent="0.35">
      <c r="B55" s="388">
        <v>2017</v>
      </c>
      <c r="C55" s="105" t="s">
        <v>631</v>
      </c>
      <c r="D55" s="105" t="s">
        <v>632</v>
      </c>
      <c r="E55" s="105" t="s">
        <v>633</v>
      </c>
    </row>
    <row r="56" spans="1:11" ht="17.25" thickBot="1" x14ac:dyDescent="0.35">
      <c r="B56" s="388">
        <v>2018</v>
      </c>
      <c r="C56" s="129">
        <v>8843</v>
      </c>
      <c r="D56" s="129">
        <v>19980</v>
      </c>
      <c r="E56" s="129">
        <v>66203</v>
      </c>
      <c r="G56" s="17"/>
      <c r="H56" s="17"/>
      <c r="I56" s="17"/>
    </row>
    <row r="57" spans="1:11" x14ac:dyDescent="0.3">
      <c r="B57" s="370" t="s">
        <v>862</v>
      </c>
    </row>
    <row r="58" spans="1:11" x14ac:dyDescent="0.3">
      <c r="B58" s="9"/>
    </row>
    <row r="59" spans="1:11" x14ac:dyDescent="0.3">
      <c r="B59" s="9"/>
    </row>
    <row r="60" spans="1:11" ht="17.25" thickBot="1" x14ac:dyDescent="0.35">
      <c r="A60" s="395"/>
      <c r="B60" s="9" t="s">
        <v>1604</v>
      </c>
    </row>
    <row r="61" spans="1:11" ht="17.25" thickBot="1" x14ac:dyDescent="0.35">
      <c r="B61" s="86"/>
      <c r="C61" s="490" t="s">
        <v>466</v>
      </c>
      <c r="D61" s="491"/>
      <c r="E61" s="492" t="s">
        <v>1521</v>
      </c>
      <c r="F61" s="527"/>
    </row>
    <row r="62" spans="1:11" ht="17.25" thickBot="1" x14ac:dyDescent="0.35">
      <c r="B62" s="150" t="s">
        <v>634</v>
      </c>
      <c r="C62" s="103" t="s">
        <v>33</v>
      </c>
      <c r="D62" s="103" t="s">
        <v>629</v>
      </c>
      <c r="E62" s="156" t="s">
        <v>33</v>
      </c>
      <c r="F62" s="156" t="s">
        <v>629</v>
      </c>
    </row>
    <row r="63" spans="1:11" ht="17.25" thickBot="1" x14ac:dyDescent="0.35">
      <c r="B63" s="375" t="s">
        <v>635</v>
      </c>
      <c r="C63" s="105" t="s">
        <v>636</v>
      </c>
      <c r="D63" s="105" t="s">
        <v>637</v>
      </c>
      <c r="E63" s="82">
        <v>1566</v>
      </c>
      <c r="F63" s="82">
        <v>7249</v>
      </c>
      <c r="H63" s="17"/>
      <c r="I63" s="17"/>
    </row>
    <row r="64" spans="1:11" ht="17.25" thickBot="1" x14ac:dyDescent="0.35">
      <c r="B64" s="375" t="s">
        <v>638</v>
      </c>
      <c r="C64" s="105" t="s">
        <v>639</v>
      </c>
      <c r="D64" s="105" t="s">
        <v>640</v>
      </c>
      <c r="E64" s="82">
        <v>2548</v>
      </c>
      <c r="F64" s="82">
        <v>13495</v>
      </c>
      <c r="H64" s="17"/>
      <c r="I64" s="17"/>
    </row>
    <row r="65" spans="2:9" ht="17.25" thickBot="1" x14ac:dyDescent="0.35">
      <c r="B65" s="375" t="s">
        <v>641</v>
      </c>
      <c r="C65" s="105">
        <v>703</v>
      </c>
      <c r="D65" s="105" t="s">
        <v>642</v>
      </c>
      <c r="E65" s="84">
        <v>661</v>
      </c>
      <c r="F65" s="82">
        <v>3537</v>
      </c>
      <c r="I65" s="17"/>
    </row>
    <row r="66" spans="2:9" ht="17.25" thickBot="1" x14ac:dyDescent="0.35">
      <c r="B66" s="375" t="s">
        <v>643</v>
      </c>
      <c r="C66" s="105">
        <v>580</v>
      </c>
      <c r="D66" s="105" t="s">
        <v>644</v>
      </c>
      <c r="E66" s="84">
        <v>525</v>
      </c>
      <c r="F66" s="82">
        <v>3031</v>
      </c>
      <c r="I66" s="17"/>
    </row>
    <row r="67" spans="2:9" ht="17.25" thickBot="1" x14ac:dyDescent="0.35">
      <c r="B67" s="375" t="s">
        <v>645</v>
      </c>
      <c r="C67" s="105" t="s">
        <v>646</v>
      </c>
      <c r="D67" s="105" t="s">
        <v>647</v>
      </c>
      <c r="E67" s="82">
        <v>2076</v>
      </c>
      <c r="F67" s="82">
        <v>16389</v>
      </c>
      <c r="H67" s="17"/>
      <c r="I67" s="17"/>
    </row>
    <row r="68" spans="2:9" ht="17.25" thickBot="1" x14ac:dyDescent="0.35">
      <c r="B68" s="375" t="s">
        <v>648</v>
      </c>
      <c r="C68" s="105">
        <v>350</v>
      </c>
      <c r="D68" s="105">
        <v>976</v>
      </c>
      <c r="E68" s="84">
        <v>321</v>
      </c>
      <c r="F68" s="84">
        <v>801</v>
      </c>
    </row>
    <row r="69" spans="2:9" ht="17.25" thickBot="1" x14ac:dyDescent="0.35">
      <c r="B69" s="375" t="s">
        <v>649</v>
      </c>
      <c r="C69" s="105">
        <v>117</v>
      </c>
      <c r="D69" s="105">
        <v>732</v>
      </c>
      <c r="E69" s="84">
        <v>125</v>
      </c>
      <c r="F69" s="84">
        <v>701</v>
      </c>
    </row>
    <row r="70" spans="2:9" ht="17.25" thickBot="1" x14ac:dyDescent="0.35">
      <c r="B70" s="375" t="s">
        <v>650</v>
      </c>
      <c r="C70" s="105">
        <v>101</v>
      </c>
      <c r="D70" s="105" t="s">
        <v>651</v>
      </c>
      <c r="E70" s="84">
        <v>98</v>
      </c>
      <c r="F70" s="82">
        <v>1863</v>
      </c>
      <c r="I70" s="17"/>
    </row>
    <row r="71" spans="2:9" ht="17.25" thickBot="1" x14ac:dyDescent="0.35">
      <c r="B71" s="375" t="s">
        <v>652</v>
      </c>
      <c r="C71" s="105">
        <v>42</v>
      </c>
      <c r="D71" s="105">
        <v>123</v>
      </c>
      <c r="E71" s="84">
        <v>37</v>
      </c>
      <c r="F71" s="84">
        <v>164</v>
      </c>
    </row>
    <row r="72" spans="2:9" ht="17.25" thickBot="1" x14ac:dyDescent="0.35">
      <c r="B72" s="375" t="s">
        <v>653</v>
      </c>
      <c r="C72" s="105">
        <v>912</v>
      </c>
      <c r="D72" s="105" t="s">
        <v>654</v>
      </c>
      <c r="E72" s="84">
        <v>886</v>
      </c>
      <c r="F72" s="82">
        <v>18973</v>
      </c>
      <c r="I72" s="17"/>
    </row>
    <row r="73" spans="2:9" ht="17.25" thickBot="1" x14ac:dyDescent="0.35">
      <c r="B73" s="376" t="s">
        <v>471</v>
      </c>
      <c r="C73" s="111" t="s">
        <v>630</v>
      </c>
      <c r="D73" s="111" t="s">
        <v>633</v>
      </c>
      <c r="E73" s="189">
        <v>8843</v>
      </c>
      <c r="F73" s="189">
        <v>66203</v>
      </c>
      <c r="H73" s="17"/>
      <c r="I73" s="17"/>
    </row>
    <row r="74" spans="2:9" x14ac:dyDescent="0.3">
      <c r="B74" s="370" t="s">
        <v>862</v>
      </c>
    </row>
    <row r="75" spans="2:9" x14ac:dyDescent="0.3">
      <c r="B75" s="370"/>
    </row>
    <row r="76" spans="2:9" ht="17.25" thickBot="1" x14ac:dyDescent="0.35">
      <c r="B76" s="9" t="s">
        <v>2405</v>
      </c>
    </row>
    <row r="77" spans="2:9" ht="99.75" thickBot="1" x14ac:dyDescent="0.35">
      <c r="B77" s="152" t="s">
        <v>2406</v>
      </c>
      <c r="C77" s="187" t="s">
        <v>2407</v>
      </c>
      <c r="D77" s="187" t="s">
        <v>2408</v>
      </c>
    </row>
    <row r="78" spans="2:9" ht="17.25" thickBot="1" x14ac:dyDescent="0.35">
      <c r="B78" s="200" t="s">
        <v>2409</v>
      </c>
      <c r="C78" s="84" t="s">
        <v>2410</v>
      </c>
      <c r="D78" s="84" t="s">
        <v>2411</v>
      </c>
    </row>
    <row r="79" spans="2:9" ht="17.25" thickBot="1" x14ac:dyDescent="0.35">
      <c r="B79" s="200" t="s">
        <v>2412</v>
      </c>
      <c r="C79" s="84" t="s">
        <v>2413</v>
      </c>
      <c r="D79" s="84" t="s">
        <v>2414</v>
      </c>
    </row>
    <row r="80" spans="2:9" ht="17.25" thickBot="1" x14ac:dyDescent="0.35">
      <c r="B80" s="200" t="s">
        <v>2415</v>
      </c>
      <c r="C80" s="84" t="s">
        <v>2416</v>
      </c>
      <c r="D80" s="84" t="s">
        <v>2417</v>
      </c>
    </row>
    <row r="81" spans="2:6" ht="17.25" thickBot="1" x14ac:dyDescent="0.35">
      <c r="B81" s="200" t="s">
        <v>2418</v>
      </c>
      <c r="C81" s="84" t="s">
        <v>2419</v>
      </c>
      <c r="D81" s="84" t="s">
        <v>2420</v>
      </c>
    </row>
    <row r="82" spans="2:6" ht="17.25" thickBot="1" x14ac:dyDescent="0.35">
      <c r="B82" s="200" t="s">
        <v>2421</v>
      </c>
      <c r="C82" s="84" t="s">
        <v>2422</v>
      </c>
      <c r="D82" s="84" t="s">
        <v>2423</v>
      </c>
    </row>
    <row r="83" spans="2:6" x14ac:dyDescent="0.3">
      <c r="B83" s="370"/>
    </row>
    <row r="84" spans="2:6" x14ac:dyDescent="0.3">
      <c r="B84" s="6"/>
    </row>
    <row r="85" spans="2:6" ht="17.25" thickBot="1" x14ac:dyDescent="0.35">
      <c r="B85" s="9" t="s">
        <v>2424</v>
      </c>
    </row>
    <row r="86" spans="2:6" ht="66.75" thickBot="1" x14ac:dyDescent="0.35">
      <c r="B86" s="152" t="s">
        <v>2425</v>
      </c>
      <c r="C86" s="187" t="s">
        <v>2426</v>
      </c>
      <c r="D86" s="187" t="s">
        <v>2427</v>
      </c>
    </row>
    <row r="87" spans="2:6" ht="17.25" thickBot="1" x14ac:dyDescent="0.35">
      <c r="B87" s="200" t="s">
        <v>694</v>
      </c>
      <c r="C87" s="84" t="s">
        <v>2428</v>
      </c>
      <c r="D87" s="84" t="s">
        <v>2429</v>
      </c>
    </row>
    <row r="88" spans="2:6" ht="17.25" thickBot="1" x14ac:dyDescent="0.35">
      <c r="B88" s="200" t="s">
        <v>698</v>
      </c>
      <c r="C88" s="84" t="s">
        <v>2430</v>
      </c>
      <c r="D88" s="84" t="s">
        <v>2431</v>
      </c>
    </row>
    <row r="89" spans="2:6" ht="17.25" thickBot="1" x14ac:dyDescent="0.35">
      <c r="B89" s="200" t="s">
        <v>770</v>
      </c>
      <c r="C89" s="84" t="s">
        <v>2430</v>
      </c>
      <c r="D89" s="84" t="s">
        <v>2431</v>
      </c>
    </row>
    <row r="90" spans="2:6" ht="33.75" thickBot="1" x14ac:dyDescent="0.35">
      <c r="B90" s="200" t="s">
        <v>686</v>
      </c>
      <c r="C90" s="84" t="s">
        <v>2430</v>
      </c>
      <c r="D90" s="84" t="s">
        <v>2431</v>
      </c>
    </row>
    <row r="91" spans="2:6" x14ac:dyDescent="0.3">
      <c r="B91" s="370"/>
    </row>
    <row r="92" spans="2:6" ht="17.25" thickBot="1" x14ac:dyDescent="0.35">
      <c r="B92" s="9" t="s">
        <v>2432</v>
      </c>
    </row>
    <row r="93" spans="2:6" ht="17.25" thickBot="1" x14ac:dyDescent="0.35">
      <c r="B93" s="496" t="s">
        <v>2425</v>
      </c>
      <c r="C93" s="496" t="s">
        <v>2433</v>
      </c>
      <c r="D93" s="492" t="s">
        <v>2434</v>
      </c>
      <c r="E93" s="493"/>
      <c r="F93" s="527"/>
    </row>
    <row r="94" spans="2:6" ht="66.75" thickBot="1" x14ac:dyDescent="0.35">
      <c r="B94" s="497"/>
      <c r="C94" s="497"/>
      <c r="D94" s="156" t="s">
        <v>1758</v>
      </c>
      <c r="E94" s="156" t="s">
        <v>1759</v>
      </c>
      <c r="F94" s="156" t="s">
        <v>1760</v>
      </c>
    </row>
    <row r="95" spans="2:6" ht="33.75" thickBot="1" x14ac:dyDescent="0.35">
      <c r="B95" s="200" t="s">
        <v>2435</v>
      </c>
      <c r="C95" s="279">
        <v>175</v>
      </c>
      <c r="D95" s="165">
        <v>4</v>
      </c>
      <c r="E95" s="165">
        <v>10</v>
      </c>
      <c r="F95" s="165">
        <v>161</v>
      </c>
    </row>
    <row r="96" spans="2:6" ht="33.75" thickBot="1" x14ac:dyDescent="0.35">
      <c r="B96" s="200" t="s">
        <v>2436</v>
      </c>
      <c r="C96" s="279">
        <v>196</v>
      </c>
      <c r="D96" s="165">
        <v>10</v>
      </c>
      <c r="E96" s="165">
        <v>1</v>
      </c>
      <c r="F96" s="165">
        <v>185</v>
      </c>
    </row>
    <row r="97" spans="2:6" ht="33.75" thickBot="1" x14ac:dyDescent="0.35">
      <c r="B97" s="200" t="s">
        <v>2437</v>
      </c>
      <c r="C97" s="279">
        <v>58</v>
      </c>
      <c r="D97" s="165">
        <v>1</v>
      </c>
      <c r="E97" s="165">
        <v>18</v>
      </c>
      <c r="F97" s="165">
        <v>39</v>
      </c>
    </row>
    <row r="98" spans="2:6" ht="17.25" thickBot="1" x14ac:dyDescent="0.35">
      <c r="B98" s="200" t="s">
        <v>2438</v>
      </c>
      <c r="C98" s="279">
        <v>33</v>
      </c>
      <c r="D98" s="165">
        <v>0</v>
      </c>
      <c r="E98" s="165">
        <v>9</v>
      </c>
      <c r="F98" s="165">
        <v>24</v>
      </c>
    </row>
    <row r="99" spans="2:6" ht="17.25" thickBot="1" x14ac:dyDescent="0.35">
      <c r="B99" s="200" t="s">
        <v>2439</v>
      </c>
      <c r="C99" s="279">
        <v>7</v>
      </c>
      <c r="D99" s="165">
        <v>1</v>
      </c>
      <c r="E99" s="165">
        <v>1</v>
      </c>
      <c r="F99" s="165">
        <v>5</v>
      </c>
    </row>
    <row r="100" spans="2:6" ht="17.25" thickBot="1" x14ac:dyDescent="0.35">
      <c r="B100" s="200" t="s">
        <v>789</v>
      </c>
      <c r="C100" s="279">
        <v>355</v>
      </c>
      <c r="D100" s="165">
        <v>0</v>
      </c>
      <c r="E100" s="165">
        <v>229</v>
      </c>
      <c r="F100" s="165">
        <v>126</v>
      </c>
    </row>
    <row r="101" spans="2:6" ht="17.25" thickBot="1" x14ac:dyDescent="0.35">
      <c r="B101" s="200" t="s">
        <v>2440</v>
      </c>
      <c r="C101" s="279">
        <v>54</v>
      </c>
      <c r="D101" s="165">
        <v>1</v>
      </c>
      <c r="E101" s="165">
        <v>34</v>
      </c>
      <c r="F101" s="165">
        <v>19</v>
      </c>
    </row>
    <row r="102" spans="2:6" ht="17.25" thickBot="1" x14ac:dyDescent="0.35">
      <c r="B102" s="200" t="s">
        <v>2441</v>
      </c>
      <c r="C102" s="279">
        <v>102</v>
      </c>
      <c r="D102" s="165">
        <v>15</v>
      </c>
      <c r="E102" s="165">
        <v>30</v>
      </c>
      <c r="F102" s="165">
        <v>57</v>
      </c>
    </row>
    <row r="103" spans="2:6" ht="17.25" thickBot="1" x14ac:dyDescent="0.35">
      <c r="B103" s="200" t="s">
        <v>2442</v>
      </c>
      <c r="C103" s="279">
        <v>26</v>
      </c>
      <c r="D103" s="165">
        <v>3</v>
      </c>
      <c r="E103" s="165">
        <v>0</v>
      </c>
      <c r="F103" s="165">
        <v>23</v>
      </c>
    </row>
    <row r="104" spans="2:6" ht="33.75" thickBot="1" x14ac:dyDescent="0.35">
      <c r="B104" s="200" t="s">
        <v>2443</v>
      </c>
      <c r="C104" s="279">
        <v>57</v>
      </c>
      <c r="D104" s="165">
        <v>0</v>
      </c>
      <c r="E104" s="165">
        <v>27</v>
      </c>
      <c r="F104" s="165">
        <v>30</v>
      </c>
    </row>
    <row r="105" spans="2:6" ht="33.75" thickBot="1" x14ac:dyDescent="0.35">
      <c r="B105" s="200" t="s">
        <v>686</v>
      </c>
      <c r="C105" s="279">
        <v>38</v>
      </c>
      <c r="D105" s="165">
        <v>6</v>
      </c>
      <c r="E105" s="165">
        <v>7</v>
      </c>
      <c r="F105" s="165">
        <v>25</v>
      </c>
    </row>
    <row r="106" spans="2:6" ht="33.75" thickBot="1" x14ac:dyDescent="0.35">
      <c r="B106" s="200" t="s">
        <v>2444</v>
      </c>
      <c r="C106" s="279">
        <v>8</v>
      </c>
      <c r="D106" s="384"/>
      <c r="E106" s="165">
        <v>7</v>
      </c>
      <c r="F106" s="165">
        <v>1</v>
      </c>
    </row>
    <row r="107" spans="2:6" ht="33.75" thickBot="1" x14ac:dyDescent="0.35">
      <c r="B107" s="200" t="s">
        <v>2445</v>
      </c>
      <c r="C107" s="279">
        <v>3</v>
      </c>
      <c r="D107" s="165">
        <v>2</v>
      </c>
      <c r="E107" s="165">
        <v>1</v>
      </c>
      <c r="F107" s="165">
        <v>0</v>
      </c>
    </row>
    <row r="108" spans="2:6" ht="50.25" thickBot="1" x14ac:dyDescent="0.35">
      <c r="B108" s="399" t="s">
        <v>2446</v>
      </c>
      <c r="C108" s="279">
        <v>21</v>
      </c>
      <c r="D108" s="165">
        <v>0</v>
      </c>
      <c r="E108" s="165">
        <v>1</v>
      </c>
      <c r="F108" s="165">
        <v>20</v>
      </c>
    </row>
    <row r="109" spans="2:6" ht="33.75" thickBot="1" x14ac:dyDescent="0.35">
      <c r="B109" s="200" t="s">
        <v>2447</v>
      </c>
      <c r="C109" s="279">
        <v>194</v>
      </c>
      <c r="D109" s="165">
        <v>0</v>
      </c>
      <c r="E109" s="165">
        <v>39</v>
      </c>
      <c r="F109" s="165">
        <v>155</v>
      </c>
    </row>
    <row r="110" spans="2:6" ht="17.25" thickBot="1" x14ac:dyDescent="0.35">
      <c r="B110" s="200" t="s">
        <v>2448</v>
      </c>
      <c r="C110" s="279">
        <v>73</v>
      </c>
      <c r="D110" s="165">
        <v>26</v>
      </c>
      <c r="E110" s="165">
        <v>0</v>
      </c>
      <c r="F110" s="165">
        <v>47</v>
      </c>
    </row>
    <row r="111" spans="2:6" ht="33.75" thickBot="1" x14ac:dyDescent="0.35">
      <c r="B111" s="200" t="s">
        <v>2449</v>
      </c>
      <c r="C111" s="279">
        <v>77</v>
      </c>
      <c r="D111" s="165">
        <v>36</v>
      </c>
      <c r="E111" s="165">
        <v>7</v>
      </c>
      <c r="F111" s="165">
        <v>34</v>
      </c>
    </row>
    <row r="112" spans="2:6" ht="17.25" thickBot="1" x14ac:dyDescent="0.35">
      <c r="B112" s="200" t="s">
        <v>1856</v>
      </c>
      <c r="C112" s="279">
        <v>494</v>
      </c>
      <c r="D112" s="165">
        <v>81</v>
      </c>
      <c r="E112" s="165">
        <v>142</v>
      </c>
      <c r="F112" s="165">
        <v>271</v>
      </c>
    </row>
    <row r="113" spans="2:6" ht="17.25" thickBot="1" x14ac:dyDescent="0.35">
      <c r="B113" s="150"/>
      <c r="C113" s="103"/>
      <c r="D113" s="490" t="s">
        <v>2434</v>
      </c>
      <c r="E113" s="515"/>
      <c r="F113" s="491"/>
    </row>
    <row r="114" spans="2:6" ht="66.75" thickBot="1" x14ac:dyDescent="0.35">
      <c r="B114" s="150" t="s">
        <v>2425</v>
      </c>
      <c r="C114" s="156" t="s">
        <v>2433</v>
      </c>
      <c r="D114" s="156" t="s">
        <v>1758</v>
      </c>
      <c r="E114" s="156" t="s">
        <v>1759</v>
      </c>
      <c r="F114" s="156" t="s">
        <v>1760</v>
      </c>
    </row>
    <row r="115" spans="2:6" ht="33.75" thickBot="1" x14ac:dyDescent="0.35">
      <c r="B115" s="200" t="s">
        <v>2450</v>
      </c>
      <c r="C115" s="279">
        <v>151</v>
      </c>
      <c r="D115" s="165">
        <v>0</v>
      </c>
      <c r="E115" s="165">
        <v>81</v>
      </c>
      <c r="F115" s="165">
        <v>70</v>
      </c>
    </row>
    <row r="116" spans="2:6" ht="17.25" thickBot="1" x14ac:dyDescent="0.35">
      <c r="B116" s="200" t="s">
        <v>2451</v>
      </c>
      <c r="C116" s="279">
        <v>40</v>
      </c>
      <c r="D116" s="165">
        <v>17</v>
      </c>
      <c r="E116" s="165">
        <v>0</v>
      </c>
      <c r="F116" s="165">
        <v>23</v>
      </c>
    </row>
    <row r="117" spans="2:6" ht="17.25" thickBot="1" x14ac:dyDescent="0.35">
      <c r="B117" s="200" t="s">
        <v>1857</v>
      </c>
      <c r="C117" s="279">
        <v>497</v>
      </c>
      <c r="D117" s="165">
        <v>312</v>
      </c>
      <c r="E117" s="165">
        <v>35</v>
      </c>
      <c r="F117" s="165">
        <v>150</v>
      </c>
    </row>
    <row r="118" spans="2:6" ht="17.25" thickBot="1" x14ac:dyDescent="0.35">
      <c r="B118" s="200" t="s">
        <v>805</v>
      </c>
      <c r="C118" s="279">
        <v>282</v>
      </c>
      <c r="D118" s="165">
        <v>143</v>
      </c>
      <c r="E118" s="165">
        <v>10</v>
      </c>
      <c r="F118" s="165">
        <v>129</v>
      </c>
    </row>
    <row r="119" spans="2:6" ht="17.25" thickBot="1" x14ac:dyDescent="0.35">
      <c r="B119" s="200" t="s">
        <v>2452</v>
      </c>
      <c r="C119" s="279">
        <v>257</v>
      </c>
      <c r="D119" s="165">
        <v>1</v>
      </c>
      <c r="E119" s="165">
        <v>79</v>
      </c>
      <c r="F119" s="165">
        <v>177</v>
      </c>
    </row>
    <row r="120" spans="2:6" ht="17.25" thickBot="1" x14ac:dyDescent="0.35">
      <c r="B120" s="200" t="s">
        <v>1858</v>
      </c>
      <c r="C120" s="279">
        <v>1272</v>
      </c>
      <c r="D120" s="165">
        <v>0</v>
      </c>
      <c r="E120" s="165">
        <v>952</v>
      </c>
      <c r="F120" s="165">
        <v>320</v>
      </c>
    </row>
    <row r="121" spans="2:6" ht="17.25" thickBot="1" x14ac:dyDescent="0.35">
      <c r="B121" s="200" t="s">
        <v>2453</v>
      </c>
      <c r="C121" s="279">
        <v>171</v>
      </c>
      <c r="D121" s="165">
        <v>2</v>
      </c>
      <c r="E121" s="165">
        <v>81</v>
      </c>
      <c r="F121" s="165">
        <v>88</v>
      </c>
    </row>
    <row r="122" spans="2:6" ht="33.75" thickBot="1" x14ac:dyDescent="0.35">
      <c r="B122" s="200" t="s">
        <v>2454</v>
      </c>
      <c r="C122" s="279">
        <v>10</v>
      </c>
      <c r="D122" s="165">
        <v>0</v>
      </c>
      <c r="E122" s="165">
        <v>0</v>
      </c>
      <c r="F122" s="165">
        <v>10</v>
      </c>
    </row>
    <row r="123" spans="2:6" ht="17.25" thickBot="1" x14ac:dyDescent="0.35">
      <c r="B123" s="200" t="s">
        <v>2455</v>
      </c>
      <c r="C123" s="279">
        <v>16</v>
      </c>
      <c r="D123" s="165">
        <v>0</v>
      </c>
      <c r="E123" s="165">
        <v>0</v>
      </c>
      <c r="F123" s="165">
        <v>16</v>
      </c>
    </row>
    <row r="124" spans="2:6" ht="33.75" thickBot="1" x14ac:dyDescent="0.35">
      <c r="B124" s="200" t="s">
        <v>2456</v>
      </c>
      <c r="C124" s="279">
        <v>2</v>
      </c>
      <c r="D124" s="165">
        <v>0</v>
      </c>
      <c r="E124" s="165">
        <v>0</v>
      </c>
      <c r="F124" s="165">
        <v>2</v>
      </c>
    </row>
    <row r="125" spans="2:6" ht="33.75" thickBot="1" x14ac:dyDescent="0.35">
      <c r="B125" s="200" t="s">
        <v>2457</v>
      </c>
      <c r="C125" s="279">
        <v>16</v>
      </c>
      <c r="D125" s="165">
        <v>0</v>
      </c>
      <c r="E125" s="165">
        <v>2</v>
      </c>
      <c r="F125" s="165">
        <v>14</v>
      </c>
    </row>
    <row r="126" spans="2:6" ht="17.25" thickBot="1" x14ac:dyDescent="0.35">
      <c r="B126" s="200" t="s">
        <v>2458</v>
      </c>
      <c r="C126" s="279">
        <v>97</v>
      </c>
      <c r="D126" s="165">
        <v>0</v>
      </c>
      <c r="E126" s="165">
        <v>27</v>
      </c>
      <c r="F126" s="165">
        <v>70</v>
      </c>
    </row>
    <row r="127" spans="2:6" ht="33.75" thickBot="1" x14ac:dyDescent="0.35">
      <c r="B127" s="200" t="s">
        <v>2459</v>
      </c>
      <c r="C127" s="279">
        <v>13</v>
      </c>
      <c r="D127" s="165">
        <v>0</v>
      </c>
      <c r="E127" s="165">
        <v>8</v>
      </c>
      <c r="F127" s="165">
        <v>5</v>
      </c>
    </row>
    <row r="128" spans="2:6" ht="50.25" thickBot="1" x14ac:dyDescent="0.35">
      <c r="B128" s="200" t="s">
        <v>2460</v>
      </c>
      <c r="C128" s="279">
        <v>23</v>
      </c>
      <c r="D128" s="165">
        <v>0</v>
      </c>
      <c r="E128" s="165">
        <v>1</v>
      </c>
      <c r="F128" s="165">
        <v>22</v>
      </c>
    </row>
    <row r="129" spans="2:8" ht="50.25" thickBot="1" x14ac:dyDescent="0.35">
      <c r="B129" s="200" t="s">
        <v>2461</v>
      </c>
      <c r="C129" s="279">
        <v>13</v>
      </c>
      <c r="D129" s="165">
        <v>2</v>
      </c>
      <c r="E129" s="165">
        <v>2</v>
      </c>
      <c r="F129" s="165">
        <v>9</v>
      </c>
    </row>
    <row r="130" spans="2:8" ht="17.25" thickBot="1" x14ac:dyDescent="0.35">
      <c r="B130" s="200" t="s">
        <v>2462</v>
      </c>
      <c r="C130" s="279">
        <v>259</v>
      </c>
      <c r="D130" s="165">
        <v>2</v>
      </c>
      <c r="E130" s="165">
        <v>253</v>
      </c>
      <c r="F130" s="165">
        <v>4</v>
      </c>
    </row>
    <row r="131" spans="2:8" ht="33.75" thickBot="1" x14ac:dyDescent="0.35">
      <c r="B131" s="200" t="s">
        <v>2463</v>
      </c>
      <c r="C131" s="279">
        <v>6</v>
      </c>
      <c r="D131" s="165">
        <v>4</v>
      </c>
      <c r="E131" s="165">
        <v>0</v>
      </c>
      <c r="F131" s="165">
        <v>2</v>
      </c>
    </row>
    <row r="132" spans="2:8" ht="17.25" thickBot="1" x14ac:dyDescent="0.35">
      <c r="B132" s="200" t="s">
        <v>2464</v>
      </c>
      <c r="C132" s="279">
        <v>192</v>
      </c>
      <c r="D132" s="165">
        <v>18</v>
      </c>
      <c r="E132" s="165">
        <v>126</v>
      </c>
      <c r="F132" s="165">
        <v>48</v>
      </c>
    </row>
    <row r="133" spans="2:8" ht="17.25" thickBot="1" x14ac:dyDescent="0.35">
      <c r="B133" s="200" t="s">
        <v>2465</v>
      </c>
      <c r="C133" s="279">
        <v>34</v>
      </c>
      <c r="D133" s="165">
        <v>0</v>
      </c>
      <c r="E133" s="165">
        <v>27</v>
      </c>
      <c r="F133" s="165">
        <v>7</v>
      </c>
    </row>
    <row r="134" spans="2:8" ht="17.25" thickBot="1" x14ac:dyDescent="0.35">
      <c r="B134" s="200" t="s">
        <v>2466</v>
      </c>
      <c r="C134" s="279">
        <v>30</v>
      </c>
      <c r="D134" s="165">
        <v>0</v>
      </c>
      <c r="E134" s="165">
        <v>20</v>
      </c>
      <c r="F134" s="165">
        <v>10</v>
      </c>
    </row>
    <row r="135" spans="2:8" ht="17.25" thickBot="1" x14ac:dyDescent="0.35">
      <c r="B135" s="110" t="s">
        <v>215</v>
      </c>
      <c r="C135" s="398">
        <v>5352</v>
      </c>
      <c r="D135" s="279">
        <v>687</v>
      </c>
      <c r="E135" s="398">
        <v>2267</v>
      </c>
      <c r="F135" s="398">
        <v>2398</v>
      </c>
    </row>
    <row r="136" spans="2:8" x14ac:dyDescent="0.3">
      <c r="B136" s="370" t="s">
        <v>2467</v>
      </c>
    </row>
    <row r="137" spans="2:8" x14ac:dyDescent="0.3">
      <c r="B137" s="370"/>
    </row>
    <row r="138" spans="2:8" ht="17.25" thickBot="1" x14ac:dyDescent="0.35">
      <c r="B138" s="9" t="s">
        <v>2468</v>
      </c>
    </row>
    <row r="139" spans="2:8" ht="50.25" thickBot="1" x14ac:dyDescent="0.35">
      <c r="B139" s="496" t="s">
        <v>1821</v>
      </c>
      <c r="C139" s="519" t="s">
        <v>628</v>
      </c>
      <c r="D139" s="520"/>
      <c r="E139" s="519" t="s">
        <v>773</v>
      </c>
      <c r="F139" s="520"/>
      <c r="G139" s="187" t="s">
        <v>1822</v>
      </c>
      <c r="H139" s="187" t="s">
        <v>2469</v>
      </c>
    </row>
    <row r="140" spans="2:8" ht="17.25" thickBot="1" x14ac:dyDescent="0.35">
      <c r="B140" s="516"/>
      <c r="C140" s="521"/>
      <c r="D140" s="522"/>
      <c r="E140" s="521"/>
      <c r="F140" s="522"/>
      <c r="G140" s="156" t="s">
        <v>660</v>
      </c>
      <c r="H140" s="156" t="s">
        <v>660</v>
      </c>
    </row>
    <row r="141" spans="2:8" ht="17.25" thickBot="1" x14ac:dyDescent="0.35">
      <c r="B141" s="497"/>
      <c r="C141" s="156">
        <v>2017</v>
      </c>
      <c r="D141" s="156">
        <v>2018</v>
      </c>
      <c r="E141" s="156">
        <v>2017</v>
      </c>
      <c r="F141" s="156">
        <v>2018</v>
      </c>
      <c r="G141" s="156">
        <v>2018</v>
      </c>
      <c r="H141" s="156">
        <v>2018</v>
      </c>
    </row>
    <row r="142" spans="2:8" ht="17.25" thickBot="1" x14ac:dyDescent="0.35">
      <c r="B142" s="138" t="s">
        <v>2470</v>
      </c>
      <c r="C142" s="386">
        <v>13163</v>
      </c>
      <c r="D142" s="386">
        <v>13187</v>
      </c>
      <c r="E142" s="386">
        <v>5590</v>
      </c>
      <c r="F142" s="386">
        <v>5747</v>
      </c>
      <c r="G142" s="386">
        <v>6680886</v>
      </c>
      <c r="H142" s="386">
        <v>41430571</v>
      </c>
    </row>
    <row r="143" spans="2:8" ht="17.25" thickBot="1" x14ac:dyDescent="0.35">
      <c r="B143" s="138" t="s">
        <v>1760</v>
      </c>
      <c r="C143" s="386">
        <v>3894</v>
      </c>
      <c r="D143" s="386">
        <v>2807</v>
      </c>
      <c r="E143" s="386">
        <v>3762</v>
      </c>
      <c r="F143" s="386">
        <v>2778</v>
      </c>
      <c r="G143" s="386">
        <v>3439275</v>
      </c>
      <c r="H143" s="386">
        <v>14933066</v>
      </c>
    </row>
    <row r="144" spans="2:8" ht="17.25" thickBot="1" x14ac:dyDescent="0.35">
      <c r="B144" s="397" t="s">
        <v>215</v>
      </c>
      <c r="C144" s="398">
        <v>17057</v>
      </c>
      <c r="D144" s="398">
        <v>15994</v>
      </c>
      <c r="E144" s="398">
        <v>9352</v>
      </c>
      <c r="F144" s="398">
        <v>8525</v>
      </c>
      <c r="G144" s="398">
        <v>10120161</v>
      </c>
      <c r="H144" s="398">
        <v>56363637</v>
      </c>
    </row>
    <row r="145" spans="2:13" x14ac:dyDescent="0.3">
      <c r="B145" s="370" t="s">
        <v>1781</v>
      </c>
    </row>
    <row r="147" spans="2:13" ht="17.25" thickBot="1" x14ac:dyDescent="0.35">
      <c r="B147" s="9" t="s">
        <v>2471</v>
      </c>
    </row>
    <row r="148" spans="2:13" ht="50.25" thickBot="1" x14ac:dyDescent="0.35">
      <c r="B148" s="496" t="s">
        <v>2425</v>
      </c>
      <c r="C148" s="492" t="s">
        <v>771</v>
      </c>
      <c r="D148" s="527"/>
      <c r="E148" s="492" t="s">
        <v>772</v>
      </c>
      <c r="F148" s="527"/>
      <c r="G148" s="492" t="s">
        <v>2472</v>
      </c>
      <c r="H148" s="527"/>
      <c r="I148" s="187" t="s">
        <v>2473</v>
      </c>
      <c r="J148" s="187" t="s">
        <v>2474</v>
      </c>
    </row>
    <row r="149" spans="2:13" ht="17.25" thickBot="1" x14ac:dyDescent="0.35">
      <c r="B149" s="497"/>
      <c r="C149" s="156">
        <v>2017</v>
      </c>
      <c r="D149" s="156">
        <v>2018</v>
      </c>
      <c r="E149" s="156">
        <v>2017</v>
      </c>
      <c r="F149" s="156">
        <v>2018</v>
      </c>
      <c r="G149" s="156">
        <v>2017</v>
      </c>
      <c r="H149" s="156">
        <v>2018</v>
      </c>
      <c r="I149" s="156">
        <v>2018</v>
      </c>
      <c r="J149" s="156">
        <v>2018</v>
      </c>
    </row>
    <row r="150" spans="2:13" ht="17.25" thickBot="1" x14ac:dyDescent="0.35">
      <c r="B150" s="104" t="s">
        <v>811</v>
      </c>
      <c r="C150" s="165">
        <v>66</v>
      </c>
      <c r="D150" s="165">
        <v>51</v>
      </c>
      <c r="E150" s="386">
        <v>8794</v>
      </c>
      <c r="F150" s="386">
        <v>9090</v>
      </c>
      <c r="G150" s="165">
        <v>132</v>
      </c>
      <c r="H150" s="165">
        <v>182</v>
      </c>
      <c r="I150" s="386">
        <v>194803</v>
      </c>
      <c r="J150" s="386">
        <v>304847</v>
      </c>
    </row>
    <row r="151" spans="2:13" ht="17.25" thickBot="1" x14ac:dyDescent="0.35">
      <c r="B151" s="104" t="s">
        <v>812</v>
      </c>
      <c r="C151" s="165">
        <v>73</v>
      </c>
      <c r="D151" s="165">
        <v>62</v>
      </c>
      <c r="E151" s="386">
        <v>17757</v>
      </c>
      <c r="F151" s="386">
        <v>18027</v>
      </c>
      <c r="G151" s="165">
        <v>221</v>
      </c>
      <c r="H151" s="165">
        <v>171</v>
      </c>
      <c r="I151" s="386">
        <v>1600094</v>
      </c>
      <c r="J151" s="386">
        <v>1697128</v>
      </c>
    </row>
    <row r="152" spans="2:13" ht="17.25" thickBot="1" x14ac:dyDescent="0.35">
      <c r="B152" s="104" t="s">
        <v>813</v>
      </c>
      <c r="C152" s="165">
        <v>10</v>
      </c>
      <c r="D152" s="165">
        <v>8</v>
      </c>
      <c r="E152" s="386">
        <v>1302</v>
      </c>
      <c r="F152" s="165">
        <v>851</v>
      </c>
      <c r="G152" s="165">
        <v>32</v>
      </c>
      <c r="H152" s="165">
        <v>11</v>
      </c>
      <c r="I152" s="386">
        <v>156726</v>
      </c>
      <c r="J152" s="386">
        <v>319671</v>
      </c>
    </row>
    <row r="153" spans="2:13" ht="17.25" thickBot="1" x14ac:dyDescent="0.35">
      <c r="B153" s="400" t="s">
        <v>215</v>
      </c>
      <c r="C153" s="279">
        <v>149</v>
      </c>
      <c r="D153" s="279">
        <v>121</v>
      </c>
      <c r="E153" s="398">
        <v>27853</v>
      </c>
      <c r="F153" s="398">
        <v>27968</v>
      </c>
      <c r="G153" s="279">
        <v>385</v>
      </c>
      <c r="H153" s="279">
        <v>364</v>
      </c>
      <c r="I153" s="398">
        <v>1951623</v>
      </c>
      <c r="J153" s="398">
        <v>2321646</v>
      </c>
    </row>
    <row r="154" spans="2:13" x14ac:dyDescent="0.3">
      <c r="B154" s="370" t="s">
        <v>2475</v>
      </c>
    </row>
    <row r="155" spans="2:13" x14ac:dyDescent="0.3">
      <c r="B155" s="370"/>
    </row>
    <row r="156" spans="2:13" ht="17.25" thickBot="1" x14ac:dyDescent="0.35">
      <c r="B156" s="9" t="s">
        <v>2476</v>
      </c>
    </row>
    <row r="157" spans="2:13" ht="17.25" thickBot="1" x14ac:dyDescent="0.35">
      <c r="B157" s="496" t="s">
        <v>661</v>
      </c>
      <c r="C157" s="496" t="s">
        <v>2477</v>
      </c>
      <c r="D157" s="490" t="s">
        <v>662</v>
      </c>
      <c r="E157" s="515"/>
      <c r="F157" s="515"/>
      <c r="G157" s="515"/>
      <c r="H157" s="491"/>
      <c r="I157" s="496" t="s">
        <v>2478</v>
      </c>
      <c r="J157" s="490" t="s">
        <v>2479</v>
      </c>
      <c r="K157" s="515"/>
      <c r="L157" s="515"/>
      <c r="M157" s="491"/>
    </row>
    <row r="158" spans="2:13" ht="17.25" thickBot="1" x14ac:dyDescent="0.35">
      <c r="B158" s="516"/>
      <c r="C158" s="516"/>
      <c r="D158" s="494" t="s">
        <v>18</v>
      </c>
      <c r="E158" s="492" t="s">
        <v>663</v>
      </c>
      <c r="F158" s="493"/>
      <c r="G158" s="493"/>
      <c r="H158" s="527"/>
      <c r="I158" s="516"/>
      <c r="J158" s="494" t="s">
        <v>18</v>
      </c>
      <c r="K158" s="492" t="s">
        <v>663</v>
      </c>
      <c r="L158" s="493"/>
      <c r="M158" s="527"/>
    </row>
    <row r="159" spans="2:13" ht="17.25" thickBot="1" x14ac:dyDescent="0.35">
      <c r="B159" s="497"/>
      <c r="C159" s="497"/>
      <c r="D159" s="495"/>
      <c r="E159" s="156" t="s">
        <v>664</v>
      </c>
      <c r="F159" s="156" t="s">
        <v>665</v>
      </c>
      <c r="G159" s="156" t="s">
        <v>666</v>
      </c>
      <c r="H159" s="156" t="s">
        <v>667</v>
      </c>
      <c r="I159" s="497"/>
      <c r="J159" s="495"/>
      <c r="K159" s="156" t="s">
        <v>664</v>
      </c>
      <c r="L159" s="156" t="s">
        <v>665</v>
      </c>
      <c r="M159" s="156" t="s">
        <v>666</v>
      </c>
    </row>
    <row r="160" spans="2:13" ht="33.75" thickBot="1" x14ac:dyDescent="0.35">
      <c r="B160" s="401" t="s">
        <v>668</v>
      </c>
      <c r="C160" s="279" t="s">
        <v>669</v>
      </c>
      <c r="D160" s="279" t="s">
        <v>670</v>
      </c>
      <c r="E160" s="279" t="s">
        <v>671</v>
      </c>
      <c r="F160" s="279">
        <v>598</v>
      </c>
      <c r="G160" s="279" t="s">
        <v>672</v>
      </c>
      <c r="H160" s="279" t="s">
        <v>673</v>
      </c>
      <c r="I160" s="398">
        <v>1435</v>
      </c>
      <c r="J160" s="398">
        <v>51476</v>
      </c>
      <c r="K160" s="398">
        <v>42857</v>
      </c>
      <c r="L160" s="279">
        <v>645</v>
      </c>
      <c r="M160" s="398">
        <v>7974</v>
      </c>
    </row>
    <row r="161" spans="2:14" ht="17.25" thickBot="1" x14ac:dyDescent="0.35">
      <c r="B161" s="567" t="s">
        <v>674</v>
      </c>
      <c r="C161" s="568"/>
      <c r="D161" s="568"/>
      <c r="E161" s="568"/>
      <c r="F161" s="568"/>
      <c r="G161" s="568"/>
      <c r="H161" s="568"/>
      <c r="I161" s="568"/>
      <c r="J161" s="568"/>
      <c r="K161" s="568"/>
      <c r="L161" s="568"/>
      <c r="M161" s="569"/>
    </row>
    <row r="162" spans="2:14" ht="17.25" thickBot="1" x14ac:dyDescent="0.35">
      <c r="B162" s="222" t="s">
        <v>1766</v>
      </c>
      <c r="C162" s="165">
        <v>280</v>
      </c>
      <c r="D162" s="386">
        <v>13934</v>
      </c>
      <c r="E162" s="386">
        <v>11822</v>
      </c>
      <c r="F162" s="165">
        <v>490</v>
      </c>
      <c r="G162" s="165">
        <v>459</v>
      </c>
      <c r="H162" s="165">
        <v>5</v>
      </c>
      <c r="I162" s="165">
        <v>291</v>
      </c>
      <c r="J162" s="386">
        <v>13273</v>
      </c>
      <c r="K162" s="386">
        <v>11165</v>
      </c>
      <c r="L162" s="165">
        <v>500</v>
      </c>
      <c r="M162" s="386">
        <v>1608</v>
      </c>
    </row>
    <row r="163" spans="2:14" ht="17.25" thickBot="1" x14ac:dyDescent="0.35">
      <c r="B163" s="222" t="s">
        <v>675</v>
      </c>
      <c r="C163" s="165">
        <v>362</v>
      </c>
      <c r="D163" s="165" t="s">
        <v>676</v>
      </c>
      <c r="E163" s="165" t="s">
        <v>677</v>
      </c>
      <c r="F163" s="165">
        <v>1</v>
      </c>
      <c r="G163" s="165">
        <v>63</v>
      </c>
      <c r="H163" s="165">
        <v>0</v>
      </c>
      <c r="I163" s="165">
        <v>387</v>
      </c>
      <c r="J163" s="386">
        <v>18467</v>
      </c>
      <c r="K163" s="386">
        <v>18330</v>
      </c>
      <c r="L163" s="165">
        <v>1</v>
      </c>
      <c r="M163" s="165">
        <v>136</v>
      </c>
    </row>
    <row r="164" spans="2:14" ht="17.25" thickBot="1" x14ac:dyDescent="0.35">
      <c r="B164" s="222" t="s">
        <v>678</v>
      </c>
      <c r="C164" s="166">
        <v>136</v>
      </c>
      <c r="D164" s="166" t="s">
        <v>679</v>
      </c>
      <c r="E164" s="166" t="s">
        <v>680</v>
      </c>
      <c r="F164" s="166">
        <v>17</v>
      </c>
      <c r="G164" s="165">
        <v>145</v>
      </c>
      <c r="H164" s="166">
        <v>0</v>
      </c>
      <c r="I164" s="166">
        <v>153</v>
      </c>
      <c r="J164" s="402">
        <v>6860</v>
      </c>
      <c r="K164" s="402">
        <v>6641</v>
      </c>
      <c r="L164" s="166">
        <v>32</v>
      </c>
      <c r="M164" s="165">
        <v>187</v>
      </c>
    </row>
    <row r="165" spans="2:14" ht="17.25" thickBot="1" x14ac:dyDescent="0.35">
      <c r="B165" s="222" t="s">
        <v>681</v>
      </c>
      <c r="C165" s="166">
        <v>195</v>
      </c>
      <c r="D165" s="166" t="s">
        <v>682</v>
      </c>
      <c r="E165" s="166">
        <v>112</v>
      </c>
      <c r="F165" s="166">
        <v>30</v>
      </c>
      <c r="G165" s="165" t="s">
        <v>683</v>
      </c>
      <c r="H165" s="166">
        <v>680</v>
      </c>
      <c r="I165" s="166">
        <v>260</v>
      </c>
      <c r="J165" s="402">
        <v>5357</v>
      </c>
      <c r="K165" s="166">
        <v>10</v>
      </c>
      <c r="L165" s="166">
        <v>61</v>
      </c>
      <c r="M165" s="386">
        <v>5286</v>
      </c>
    </row>
    <row r="166" spans="2:14" ht="33.75" thickBot="1" x14ac:dyDescent="0.35">
      <c r="B166" s="222" t="s">
        <v>685</v>
      </c>
      <c r="C166" s="166">
        <v>34</v>
      </c>
      <c r="D166" s="166">
        <v>574</v>
      </c>
      <c r="E166" s="166">
        <v>574</v>
      </c>
      <c r="F166" s="166">
        <v>0</v>
      </c>
      <c r="G166" s="165">
        <v>0</v>
      </c>
      <c r="H166" s="166">
        <v>0</v>
      </c>
      <c r="I166" s="166">
        <v>37</v>
      </c>
      <c r="J166" s="166">
        <v>566</v>
      </c>
      <c r="K166" s="166">
        <v>566</v>
      </c>
      <c r="L166" s="166">
        <v>0</v>
      </c>
      <c r="M166" s="165">
        <v>0</v>
      </c>
    </row>
    <row r="167" spans="2:14" ht="33.75" thickBot="1" x14ac:dyDescent="0.35">
      <c r="B167" s="222" t="s">
        <v>686</v>
      </c>
      <c r="C167" s="166">
        <v>30</v>
      </c>
      <c r="D167" s="166">
        <v>642</v>
      </c>
      <c r="E167" s="166">
        <v>381</v>
      </c>
      <c r="F167" s="166">
        <v>0</v>
      </c>
      <c r="G167" s="165">
        <v>20</v>
      </c>
      <c r="H167" s="166">
        <v>241</v>
      </c>
      <c r="I167" s="166">
        <v>34</v>
      </c>
      <c r="J167" s="166">
        <v>654</v>
      </c>
      <c r="K167" s="166">
        <v>654</v>
      </c>
      <c r="L167" s="166">
        <v>0</v>
      </c>
      <c r="M167" s="165">
        <v>0</v>
      </c>
    </row>
    <row r="168" spans="2:14" ht="17.25" thickBot="1" x14ac:dyDescent="0.35">
      <c r="B168" s="222" t="s">
        <v>687</v>
      </c>
      <c r="C168" s="166">
        <v>77</v>
      </c>
      <c r="D168" s="166" t="s">
        <v>688</v>
      </c>
      <c r="E168" s="166" t="s">
        <v>689</v>
      </c>
      <c r="F168" s="166">
        <v>0</v>
      </c>
      <c r="G168" s="165">
        <v>16</v>
      </c>
      <c r="H168" s="166">
        <v>557</v>
      </c>
      <c r="I168" s="166">
        <v>81</v>
      </c>
      <c r="J168" s="402">
        <v>1997</v>
      </c>
      <c r="K168" s="402">
        <v>1997</v>
      </c>
      <c r="L168" s="166">
        <v>0</v>
      </c>
      <c r="M168" s="165">
        <v>0</v>
      </c>
    </row>
    <row r="169" spans="2:14" ht="17.25" thickBot="1" x14ac:dyDescent="0.35">
      <c r="B169" s="222" t="s">
        <v>690</v>
      </c>
      <c r="C169" s="166">
        <v>24</v>
      </c>
      <c r="D169" s="166">
        <v>727</v>
      </c>
      <c r="E169" s="166">
        <v>27</v>
      </c>
      <c r="F169" s="166">
        <v>32</v>
      </c>
      <c r="G169" s="165">
        <v>666</v>
      </c>
      <c r="H169" s="166">
        <v>2</v>
      </c>
      <c r="I169" s="166">
        <v>26</v>
      </c>
      <c r="J169" s="166">
        <v>571</v>
      </c>
      <c r="K169" s="166">
        <v>44</v>
      </c>
      <c r="L169" s="166">
        <v>23</v>
      </c>
      <c r="M169" s="165">
        <v>504</v>
      </c>
    </row>
    <row r="170" spans="2:14" ht="33.75" thickBot="1" x14ac:dyDescent="0.35">
      <c r="B170" s="222" t="s">
        <v>691</v>
      </c>
      <c r="C170" s="166">
        <v>100</v>
      </c>
      <c r="D170" s="166" t="s">
        <v>692</v>
      </c>
      <c r="E170" s="166" t="s">
        <v>693</v>
      </c>
      <c r="F170" s="166">
        <v>28</v>
      </c>
      <c r="G170" s="165">
        <v>30</v>
      </c>
      <c r="H170" s="166">
        <v>600</v>
      </c>
      <c r="I170" s="166">
        <v>108</v>
      </c>
      <c r="J170" s="402">
        <v>2388</v>
      </c>
      <c r="K170" s="402">
        <v>2324</v>
      </c>
      <c r="L170" s="166">
        <v>28</v>
      </c>
      <c r="M170" s="165">
        <v>36</v>
      </c>
    </row>
    <row r="171" spans="2:14" ht="17.25" thickBot="1" x14ac:dyDescent="0.35">
      <c r="B171" s="222" t="s">
        <v>694</v>
      </c>
      <c r="C171" s="166">
        <v>38</v>
      </c>
      <c r="D171" s="166" t="s">
        <v>695</v>
      </c>
      <c r="E171" s="166">
        <v>189</v>
      </c>
      <c r="F171" s="166">
        <v>0</v>
      </c>
      <c r="G171" s="165">
        <v>85</v>
      </c>
      <c r="H171" s="166">
        <v>814</v>
      </c>
      <c r="I171" s="166">
        <v>41</v>
      </c>
      <c r="J171" s="402">
        <v>1088</v>
      </c>
      <c r="K171" s="166">
        <v>871</v>
      </c>
      <c r="L171" s="166">
        <v>0</v>
      </c>
      <c r="M171" s="165">
        <v>217</v>
      </c>
    </row>
    <row r="172" spans="2:14" ht="17.25" thickBot="1" x14ac:dyDescent="0.35">
      <c r="B172" s="222" t="s">
        <v>696</v>
      </c>
      <c r="C172" s="166">
        <v>16</v>
      </c>
      <c r="D172" s="166">
        <v>240</v>
      </c>
      <c r="E172" s="166">
        <v>226</v>
      </c>
      <c r="F172" s="166">
        <v>0</v>
      </c>
      <c r="G172" s="165">
        <v>0</v>
      </c>
      <c r="H172" s="166">
        <v>14</v>
      </c>
      <c r="I172" s="166">
        <v>17</v>
      </c>
      <c r="J172" s="166">
        <v>255</v>
      </c>
      <c r="K172" s="166">
        <v>255</v>
      </c>
      <c r="L172" s="166">
        <v>0</v>
      </c>
      <c r="M172" s="165">
        <v>0</v>
      </c>
    </row>
    <row r="173" spans="2:14" x14ac:dyDescent="0.3">
      <c r="B173" s="370" t="s">
        <v>2480</v>
      </c>
    </row>
    <row r="174" spans="2:14" x14ac:dyDescent="0.3">
      <c r="B174" s="370"/>
    </row>
    <row r="175" spans="2:14" ht="17.25" thickBot="1" x14ac:dyDescent="0.35">
      <c r="B175" s="9" t="s">
        <v>2481</v>
      </c>
    </row>
    <row r="176" spans="2:14" x14ac:dyDescent="0.3">
      <c r="B176" s="496" t="s">
        <v>701</v>
      </c>
      <c r="C176" s="496" t="s">
        <v>2484</v>
      </c>
      <c r="D176" s="570" t="s">
        <v>601</v>
      </c>
      <c r="E176" s="571"/>
      <c r="F176" s="571"/>
      <c r="G176" s="571"/>
      <c r="H176" s="572"/>
      <c r="I176" s="496" t="s">
        <v>2483</v>
      </c>
      <c r="J176" s="570" t="s">
        <v>601</v>
      </c>
      <c r="K176" s="571"/>
      <c r="L176" s="571"/>
      <c r="M176" s="571"/>
      <c r="N176" s="572"/>
    </row>
    <row r="177" spans="2:14" ht="17.25" thickBot="1" x14ac:dyDescent="0.35">
      <c r="B177" s="516"/>
      <c r="C177" s="576"/>
      <c r="D177" s="573"/>
      <c r="E177" s="574"/>
      <c r="F177" s="574"/>
      <c r="G177" s="574"/>
      <c r="H177" s="575"/>
      <c r="I177" s="576"/>
      <c r="J177" s="573"/>
      <c r="K177" s="574"/>
      <c r="L177" s="574"/>
      <c r="M177" s="574"/>
      <c r="N177" s="575"/>
    </row>
    <row r="178" spans="2:14" ht="66.75" thickBot="1" x14ac:dyDescent="0.35">
      <c r="B178" s="497"/>
      <c r="C178" s="577"/>
      <c r="D178" s="156" t="s">
        <v>702</v>
      </c>
      <c r="E178" s="156" t="s">
        <v>703</v>
      </c>
      <c r="F178" s="156" t="s">
        <v>704</v>
      </c>
      <c r="G178" s="156" t="s">
        <v>705</v>
      </c>
      <c r="H178" s="156" t="s">
        <v>706</v>
      </c>
      <c r="I178" s="577"/>
      <c r="J178" s="156" t="s">
        <v>702</v>
      </c>
      <c r="K178" s="156" t="s">
        <v>703</v>
      </c>
      <c r="L178" s="156" t="s">
        <v>704</v>
      </c>
      <c r="M178" s="156" t="s">
        <v>705</v>
      </c>
      <c r="N178" s="156" t="s">
        <v>707</v>
      </c>
    </row>
    <row r="179" spans="2:14" ht="17.25" thickBot="1" x14ac:dyDescent="0.35">
      <c r="B179" s="110" t="s">
        <v>215</v>
      </c>
      <c r="C179" s="279" t="s">
        <v>708</v>
      </c>
      <c r="D179" s="279" t="s">
        <v>709</v>
      </c>
      <c r="E179" s="279" t="s">
        <v>710</v>
      </c>
      <c r="F179" s="279" t="s">
        <v>711</v>
      </c>
      <c r="G179" s="279" t="s">
        <v>712</v>
      </c>
      <c r="H179" s="279" t="s">
        <v>713</v>
      </c>
      <c r="I179" s="398">
        <v>441448921</v>
      </c>
      <c r="J179" s="398">
        <v>143662785</v>
      </c>
      <c r="K179" s="398">
        <v>203130311</v>
      </c>
      <c r="L179" s="398">
        <v>71915652</v>
      </c>
      <c r="M179" s="398">
        <v>16956739</v>
      </c>
      <c r="N179" s="398">
        <v>814161</v>
      </c>
    </row>
    <row r="180" spans="2:14" ht="17.25" thickBot="1" x14ac:dyDescent="0.35">
      <c r="B180" s="81" t="s">
        <v>1766</v>
      </c>
      <c r="C180" s="402">
        <v>139901059</v>
      </c>
      <c r="D180" s="402">
        <v>42356920</v>
      </c>
      <c r="E180" s="402">
        <v>67081284</v>
      </c>
      <c r="F180" s="402">
        <v>23755748</v>
      </c>
      <c r="G180" s="402">
        <v>4381970</v>
      </c>
      <c r="H180" s="402">
        <v>141006</v>
      </c>
      <c r="I180" s="402">
        <v>146789429</v>
      </c>
      <c r="J180" s="402">
        <v>41048528</v>
      </c>
      <c r="K180" s="402">
        <v>69848448</v>
      </c>
      <c r="L180" s="402">
        <v>24909694</v>
      </c>
      <c r="M180" s="402">
        <v>9524204</v>
      </c>
      <c r="N180" s="402">
        <v>265837</v>
      </c>
    </row>
    <row r="181" spans="2:14" ht="17.25" thickBot="1" x14ac:dyDescent="0.35">
      <c r="B181" s="81" t="s">
        <v>675</v>
      </c>
      <c r="C181" s="166" t="s">
        <v>714</v>
      </c>
      <c r="D181" s="166" t="s">
        <v>715</v>
      </c>
      <c r="E181" s="166" t="s">
        <v>716</v>
      </c>
      <c r="F181" s="166" t="s">
        <v>717</v>
      </c>
      <c r="G181" s="166" t="s">
        <v>718</v>
      </c>
      <c r="H181" s="166" t="s">
        <v>719</v>
      </c>
      <c r="I181" s="402">
        <v>169218322</v>
      </c>
      <c r="J181" s="402">
        <v>62511505</v>
      </c>
      <c r="K181" s="402">
        <v>74361879</v>
      </c>
      <c r="L181" s="402">
        <v>26207953</v>
      </c>
      <c r="M181" s="402">
        <v>3575729</v>
      </c>
      <c r="N181" s="402">
        <v>318388</v>
      </c>
    </row>
    <row r="182" spans="2:14" ht="17.25" thickBot="1" x14ac:dyDescent="0.35">
      <c r="B182" s="81" t="s">
        <v>678</v>
      </c>
      <c r="C182" s="166" t="s">
        <v>720</v>
      </c>
      <c r="D182" s="166" t="s">
        <v>721</v>
      </c>
      <c r="E182" s="166" t="s">
        <v>722</v>
      </c>
      <c r="F182" s="166" t="s">
        <v>723</v>
      </c>
      <c r="G182" s="166" t="s">
        <v>724</v>
      </c>
      <c r="H182" s="166" t="s">
        <v>725</v>
      </c>
      <c r="I182" s="402">
        <v>71910191</v>
      </c>
      <c r="J182" s="402">
        <v>22094649</v>
      </c>
      <c r="K182" s="402">
        <v>34533713</v>
      </c>
      <c r="L182" s="402">
        <v>12095485</v>
      </c>
      <c r="M182" s="402">
        <v>2527416</v>
      </c>
      <c r="N182" s="402">
        <v>117428</v>
      </c>
    </row>
    <row r="183" spans="2:14" ht="17.25" thickBot="1" x14ac:dyDescent="0.35">
      <c r="B183" s="81" t="s">
        <v>681</v>
      </c>
      <c r="C183" s="166" t="s">
        <v>726</v>
      </c>
      <c r="D183" s="166" t="s">
        <v>727</v>
      </c>
      <c r="E183" s="166" t="s">
        <v>728</v>
      </c>
      <c r="F183" s="166" t="s">
        <v>729</v>
      </c>
      <c r="G183" s="166" t="s">
        <v>730</v>
      </c>
      <c r="H183" s="166" t="s">
        <v>731</v>
      </c>
      <c r="I183" s="402">
        <v>12481839</v>
      </c>
      <c r="J183" s="402">
        <v>4655314</v>
      </c>
      <c r="K183" s="402">
        <v>5538210</v>
      </c>
      <c r="L183" s="402">
        <v>1997435</v>
      </c>
      <c r="M183" s="402">
        <v>68263</v>
      </c>
      <c r="N183" s="402">
        <v>5609</v>
      </c>
    </row>
    <row r="184" spans="2:14" ht="33.75" thickBot="1" x14ac:dyDescent="0.35">
      <c r="B184" s="81" t="s">
        <v>697</v>
      </c>
      <c r="C184" s="166" t="s">
        <v>732</v>
      </c>
      <c r="D184" s="166" t="s">
        <v>733</v>
      </c>
      <c r="E184" s="166" t="s">
        <v>734</v>
      </c>
      <c r="F184" s="166" t="s">
        <v>735</v>
      </c>
      <c r="G184" s="166" t="s">
        <v>736</v>
      </c>
      <c r="H184" s="166" t="s">
        <v>737</v>
      </c>
      <c r="I184" s="402">
        <v>3802601</v>
      </c>
      <c r="J184" s="402">
        <v>1159284</v>
      </c>
      <c r="K184" s="402">
        <v>1758289</v>
      </c>
      <c r="L184" s="402">
        <v>628442</v>
      </c>
      <c r="M184" s="402">
        <v>152429</v>
      </c>
      <c r="N184" s="166">
        <v>791</v>
      </c>
    </row>
    <row r="185" spans="2:14" ht="33.75" thickBot="1" x14ac:dyDescent="0.35">
      <c r="B185" s="81" t="s">
        <v>686</v>
      </c>
      <c r="C185" s="166" t="s">
        <v>738</v>
      </c>
      <c r="D185" s="166" t="s">
        <v>739</v>
      </c>
      <c r="E185" s="166" t="s">
        <v>740</v>
      </c>
      <c r="F185" s="166" t="s">
        <v>741</v>
      </c>
      <c r="G185" s="166" t="s">
        <v>742</v>
      </c>
      <c r="H185" s="166" t="s">
        <v>743</v>
      </c>
      <c r="I185" s="402">
        <v>3355260</v>
      </c>
      <c r="J185" s="402">
        <v>904356</v>
      </c>
      <c r="K185" s="402">
        <v>1200583</v>
      </c>
      <c r="L185" s="402">
        <v>458671</v>
      </c>
      <c r="M185" s="402">
        <v>588727</v>
      </c>
      <c r="N185" s="166">
        <v>910</v>
      </c>
    </row>
    <row r="186" spans="2:14" ht="17.25" thickBot="1" x14ac:dyDescent="0.35">
      <c r="B186" s="81" t="s">
        <v>687</v>
      </c>
      <c r="C186" s="166" t="s">
        <v>744</v>
      </c>
      <c r="D186" s="166" t="s">
        <v>745</v>
      </c>
      <c r="E186" s="166" t="s">
        <v>746</v>
      </c>
      <c r="F186" s="166" t="s">
        <v>747</v>
      </c>
      <c r="G186" s="166" t="s">
        <v>748</v>
      </c>
      <c r="H186" s="166" t="s">
        <v>534</v>
      </c>
      <c r="I186" s="402">
        <v>5743036</v>
      </c>
      <c r="J186" s="402">
        <v>1972568</v>
      </c>
      <c r="K186" s="402">
        <v>2484335</v>
      </c>
      <c r="L186" s="402">
        <v>883794</v>
      </c>
      <c r="M186" s="402">
        <v>250333</v>
      </c>
      <c r="N186" s="402">
        <v>5881</v>
      </c>
    </row>
    <row r="187" spans="2:14" ht="17.25" thickBot="1" x14ac:dyDescent="0.35">
      <c r="B187" s="81" t="s">
        <v>699</v>
      </c>
      <c r="C187" s="166" t="s">
        <v>749</v>
      </c>
      <c r="D187" s="166" t="s">
        <v>750</v>
      </c>
      <c r="E187" s="166" t="s">
        <v>751</v>
      </c>
      <c r="F187" s="166" t="s">
        <v>752</v>
      </c>
      <c r="G187" s="166" t="s">
        <v>753</v>
      </c>
      <c r="H187" s="166">
        <v>397</v>
      </c>
      <c r="I187" s="402">
        <v>3267717</v>
      </c>
      <c r="J187" s="402">
        <v>813914</v>
      </c>
      <c r="K187" s="402">
        <v>1746113</v>
      </c>
      <c r="L187" s="402">
        <v>607795</v>
      </c>
      <c r="M187" s="402">
        <v>56357</v>
      </c>
      <c r="N187" s="166">
        <v>534</v>
      </c>
    </row>
    <row r="188" spans="2:14" ht="33.75" thickBot="1" x14ac:dyDescent="0.35">
      <c r="B188" s="81" t="s">
        <v>691</v>
      </c>
      <c r="C188" s="166" t="s">
        <v>754</v>
      </c>
      <c r="D188" s="166" t="s">
        <v>755</v>
      </c>
      <c r="E188" s="166" t="s">
        <v>756</v>
      </c>
      <c r="F188" s="166" t="s">
        <v>757</v>
      </c>
      <c r="G188" s="166" t="s">
        <v>758</v>
      </c>
      <c r="H188" s="166" t="s">
        <v>759</v>
      </c>
      <c r="I188" s="402">
        <v>21897073</v>
      </c>
      <c r="J188" s="402">
        <v>7345524</v>
      </c>
      <c r="K188" s="402">
        <v>10428829</v>
      </c>
      <c r="L188" s="402">
        <v>3688783</v>
      </c>
      <c r="M188" s="402">
        <v>167689</v>
      </c>
      <c r="N188" s="402">
        <v>97062</v>
      </c>
    </row>
    <row r="189" spans="2:14" ht="17.25" thickBot="1" x14ac:dyDescent="0.35">
      <c r="B189" s="81" t="s">
        <v>694</v>
      </c>
      <c r="C189" s="166" t="s">
        <v>760</v>
      </c>
      <c r="D189" s="166" t="s">
        <v>761</v>
      </c>
      <c r="E189" s="166" t="s">
        <v>762</v>
      </c>
      <c r="F189" s="166" t="s">
        <v>763</v>
      </c>
      <c r="G189" s="166" t="s">
        <v>764</v>
      </c>
      <c r="H189" s="166">
        <v>0</v>
      </c>
      <c r="I189" s="402">
        <v>2184065</v>
      </c>
      <c r="J189" s="402">
        <v>877698</v>
      </c>
      <c r="K189" s="402">
        <v>897976</v>
      </c>
      <c r="L189" s="402">
        <v>313093</v>
      </c>
      <c r="M189" s="402">
        <v>22220</v>
      </c>
      <c r="N189" s="402">
        <v>1081</v>
      </c>
    </row>
    <row r="190" spans="2:14" ht="17.25" thickBot="1" x14ac:dyDescent="0.35">
      <c r="B190" s="81" t="s">
        <v>696</v>
      </c>
      <c r="C190" s="166" t="s">
        <v>765</v>
      </c>
      <c r="D190" s="166" t="s">
        <v>766</v>
      </c>
      <c r="E190" s="166" t="s">
        <v>767</v>
      </c>
      <c r="F190" s="166" t="s">
        <v>768</v>
      </c>
      <c r="G190" s="166" t="s">
        <v>769</v>
      </c>
      <c r="H190" s="166">
        <v>0</v>
      </c>
      <c r="I190" s="402">
        <v>799388</v>
      </c>
      <c r="J190" s="402">
        <v>279445</v>
      </c>
      <c r="K190" s="402">
        <v>331936</v>
      </c>
      <c r="L190" s="402">
        <v>124507</v>
      </c>
      <c r="M190" s="402">
        <v>23372</v>
      </c>
      <c r="N190" s="166">
        <v>640</v>
      </c>
    </row>
    <row r="191" spans="2:14" x14ac:dyDescent="0.3">
      <c r="B191" s="217" t="s">
        <v>2482</v>
      </c>
      <c r="C191" s="13"/>
    </row>
    <row r="193" spans="2:4" ht="17.25" thickBot="1" x14ac:dyDescent="0.35">
      <c r="B193" s="9" t="s">
        <v>2485</v>
      </c>
      <c r="C193" s="405"/>
      <c r="D193" s="405"/>
    </row>
    <row r="194" spans="2:4" ht="50.25" thickBot="1" x14ac:dyDescent="0.35">
      <c r="B194" s="494" t="s">
        <v>661</v>
      </c>
      <c r="C194" s="187" t="s">
        <v>2486</v>
      </c>
      <c r="D194" s="187" t="s">
        <v>2486</v>
      </c>
    </row>
    <row r="195" spans="2:4" ht="17.25" thickBot="1" x14ac:dyDescent="0.35">
      <c r="B195" s="495"/>
      <c r="C195" s="103" t="s">
        <v>23</v>
      </c>
      <c r="D195" s="156" t="s">
        <v>24</v>
      </c>
    </row>
    <row r="196" spans="2:4" ht="17.25" thickBot="1" x14ac:dyDescent="0.35">
      <c r="B196" s="222" t="s">
        <v>1766</v>
      </c>
      <c r="C196" s="402">
        <v>8873</v>
      </c>
      <c r="D196" s="402">
        <v>8275</v>
      </c>
    </row>
    <row r="197" spans="2:4" ht="17.25" thickBot="1" x14ac:dyDescent="0.35">
      <c r="B197" s="222" t="s">
        <v>675</v>
      </c>
      <c r="C197" s="402">
        <v>9142</v>
      </c>
      <c r="D197" s="402">
        <v>9219</v>
      </c>
    </row>
    <row r="198" spans="2:4" ht="17.25" thickBot="1" x14ac:dyDescent="0.35">
      <c r="B198" s="222" t="s">
        <v>678</v>
      </c>
      <c r="C198" s="402">
        <v>3922</v>
      </c>
      <c r="D198" s="402">
        <v>4310</v>
      </c>
    </row>
    <row r="199" spans="2:4" ht="17.25" thickBot="1" x14ac:dyDescent="0.35">
      <c r="B199" s="222" t="s">
        <v>681</v>
      </c>
      <c r="C199" s="166">
        <v>804</v>
      </c>
      <c r="D199" s="166">
        <v>888</v>
      </c>
    </row>
    <row r="200" spans="2:4" ht="33.75" thickBot="1" x14ac:dyDescent="0.35">
      <c r="B200" s="222" t="s">
        <v>697</v>
      </c>
      <c r="C200" s="166">
        <v>223</v>
      </c>
      <c r="D200" s="166">
        <v>212</v>
      </c>
    </row>
    <row r="201" spans="2:4" ht="33.75" thickBot="1" x14ac:dyDescent="0.35">
      <c r="B201" s="222" t="s">
        <v>686</v>
      </c>
      <c r="C201" s="166">
        <v>152</v>
      </c>
      <c r="D201" s="166">
        <v>155</v>
      </c>
    </row>
    <row r="202" spans="2:4" ht="17.25" thickBot="1" x14ac:dyDescent="0.35">
      <c r="B202" s="222" t="s">
        <v>687</v>
      </c>
      <c r="C202" s="166">
        <v>345</v>
      </c>
      <c r="D202" s="166">
        <v>335</v>
      </c>
    </row>
    <row r="203" spans="2:4" ht="17.25" thickBot="1" x14ac:dyDescent="0.35">
      <c r="B203" s="222" t="s">
        <v>690</v>
      </c>
      <c r="C203" s="166">
        <v>220</v>
      </c>
      <c r="D203" s="166">
        <v>217</v>
      </c>
    </row>
    <row r="204" spans="2:4" ht="33.75" thickBot="1" x14ac:dyDescent="0.35">
      <c r="B204" s="222" t="s">
        <v>691</v>
      </c>
      <c r="C204" s="402">
        <v>1305</v>
      </c>
      <c r="D204" s="402">
        <v>1285</v>
      </c>
    </row>
    <row r="205" spans="2:4" ht="17.25" thickBot="1" x14ac:dyDescent="0.35">
      <c r="B205" s="222" t="s">
        <v>700</v>
      </c>
      <c r="C205" s="166">
        <v>123</v>
      </c>
      <c r="D205" s="166">
        <v>171</v>
      </c>
    </row>
    <row r="206" spans="2:4" ht="17.25" thickBot="1" x14ac:dyDescent="0.35">
      <c r="B206" s="222" t="s">
        <v>770</v>
      </c>
      <c r="C206" s="166">
        <v>41</v>
      </c>
      <c r="D206" s="166">
        <v>39</v>
      </c>
    </row>
    <row r="207" spans="2:4" ht="17.25" thickBot="1" x14ac:dyDescent="0.35">
      <c r="B207" s="401" t="s">
        <v>215</v>
      </c>
      <c r="C207" s="398">
        <v>25150</v>
      </c>
      <c r="D207" s="404">
        <v>25106</v>
      </c>
    </row>
    <row r="208" spans="2:4" x14ac:dyDescent="0.3">
      <c r="B208" s="8" t="s">
        <v>2482</v>
      </c>
      <c r="C208" s="405"/>
    </row>
    <row r="210" spans="2:12" ht="17.25" thickBot="1" x14ac:dyDescent="0.35">
      <c r="B210" s="9" t="s">
        <v>2487</v>
      </c>
      <c r="C210" s="405"/>
      <c r="D210" s="405"/>
      <c r="E210" s="405"/>
      <c r="F210" s="405"/>
      <c r="G210" s="405"/>
      <c r="H210" s="405"/>
      <c r="I210" s="405"/>
      <c r="J210" s="405"/>
      <c r="K210" s="405"/>
      <c r="L210" s="405"/>
    </row>
    <row r="211" spans="2:12" ht="17.25" thickBot="1" x14ac:dyDescent="0.35">
      <c r="B211" s="496" t="s">
        <v>2425</v>
      </c>
      <c r="C211" s="492" t="s">
        <v>771</v>
      </c>
      <c r="D211" s="527"/>
      <c r="E211" s="492" t="s">
        <v>772</v>
      </c>
      <c r="F211" s="527"/>
      <c r="G211" s="492" t="s">
        <v>2472</v>
      </c>
      <c r="H211" s="527"/>
      <c r="I211" s="492" t="s">
        <v>2473</v>
      </c>
      <c r="J211" s="527"/>
      <c r="K211" s="492" t="s">
        <v>2474</v>
      </c>
      <c r="L211" s="527"/>
    </row>
    <row r="212" spans="2:12" ht="66.75" thickBot="1" x14ac:dyDescent="0.35">
      <c r="B212" s="497"/>
      <c r="C212" s="156" t="s">
        <v>1798</v>
      </c>
      <c r="D212" s="156" t="s">
        <v>1760</v>
      </c>
      <c r="E212" s="156" t="s">
        <v>1798</v>
      </c>
      <c r="F212" s="156" t="s">
        <v>1760</v>
      </c>
      <c r="G212" s="156" t="s">
        <v>1798</v>
      </c>
      <c r="H212" s="156" t="s">
        <v>1760</v>
      </c>
      <c r="I212" s="156" t="s">
        <v>1798</v>
      </c>
      <c r="J212" s="156" t="s">
        <v>1760</v>
      </c>
      <c r="K212" s="156" t="s">
        <v>1798</v>
      </c>
      <c r="L212" s="156" t="s">
        <v>1760</v>
      </c>
    </row>
    <row r="213" spans="2:12" ht="17.25" thickBot="1" x14ac:dyDescent="0.35">
      <c r="B213" s="211" t="s">
        <v>774</v>
      </c>
      <c r="C213" s="166">
        <v>8</v>
      </c>
      <c r="D213" s="165">
        <v>11</v>
      </c>
      <c r="E213" s="166">
        <v>990</v>
      </c>
      <c r="F213" s="165">
        <v>2139</v>
      </c>
      <c r="G213" s="166">
        <v>13</v>
      </c>
      <c r="H213" s="165">
        <v>535</v>
      </c>
      <c r="I213" s="402">
        <v>157742</v>
      </c>
      <c r="J213" s="386">
        <v>418322</v>
      </c>
      <c r="K213" s="402">
        <v>174169</v>
      </c>
      <c r="L213" s="386">
        <v>447325</v>
      </c>
    </row>
    <row r="214" spans="2:12" ht="33.75" thickBot="1" x14ac:dyDescent="0.35">
      <c r="B214" s="211" t="s">
        <v>775</v>
      </c>
      <c r="C214" s="166">
        <v>3</v>
      </c>
      <c r="D214" s="165">
        <v>0</v>
      </c>
      <c r="E214" s="166">
        <v>1</v>
      </c>
      <c r="F214" s="165">
        <v>0</v>
      </c>
      <c r="G214" s="166">
        <v>1</v>
      </c>
      <c r="H214" s="165">
        <v>0</v>
      </c>
      <c r="I214" s="166">
        <v>430</v>
      </c>
      <c r="J214" s="165">
        <v>0</v>
      </c>
      <c r="K214" s="402">
        <v>2829</v>
      </c>
      <c r="L214" s="165">
        <v>0</v>
      </c>
    </row>
    <row r="215" spans="2:12" ht="33.75" thickBot="1" x14ac:dyDescent="0.35">
      <c r="B215" s="211" t="s">
        <v>684</v>
      </c>
      <c r="C215" s="166">
        <v>3</v>
      </c>
      <c r="D215" s="165">
        <v>0</v>
      </c>
      <c r="E215" s="166">
        <v>55</v>
      </c>
      <c r="F215" s="165">
        <v>0</v>
      </c>
      <c r="G215" s="166">
        <v>35</v>
      </c>
      <c r="H215" s="165">
        <v>0</v>
      </c>
      <c r="I215" s="402">
        <v>270354</v>
      </c>
      <c r="J215" s="165">
        <v>0</v>
      </c>
      <c r="K215" s="402">
        <v>270359</v>
      </c>
      <c r="L215" s="165">
        <v>0</v>
      </c>
    </row>
    <row r="216" spans="2:12" ht="33.75" thickBot="1" x14ac:dyDescent="0.35">
      <c r="B216" s="211" t="s">
        <v>776</v>
      </c>
      <c r="C216" s="166">
        <v>11</v>
      </c>
      <c r="D216" s="165">
        <v>32</v>
      </c>
      <c r="E216" s="402">
        <v>1429</v>
      </c>
      <c r="F216" s="165">
        <v>6922</v>
      </c>
      <c r="G216" s="166">
        <v>50</v>
      </c>
      <c r="H216" s="165">
        <v>84</v>
      </c>
      <c r="I216" s="402">
        <v>221641</v>
      </c>
      <c r="J216" s="386">
        <v>178862</v>
      </c>
      <c r="K216" s="402">
        <v>237104</v>
      </c>
      <c r="L216" s="386">
        <v>200370</v>
      </c>
    </row>
    <row r="217" spans="2:12" ht="17.25" thickBot="1" x14ac:dyDescent="0.35">
      <c r="B217" s="211" t="s">
        <v>810</v>
      </c>
      <c r="C217" s="406"/>
      <c r="D217" s="165">
        <v>55</v>
      </c>
      <c r="E217" s="402">
        <v>9757</v>
      </c>
      <c r="F217" s="165">
        <v>4917</v>
      </c>
      <c r="G217" s="166">
        <v>35</v>
      </c>
      <c r="H217" s="165">
        <v>85</v>
      </c>
      <c r="I217" s="402">
        <v>297273</v>
      </c>
      <c r="J217" s="386">
        <v>570634</v>
      </c>
      <c r="K217" s="402">
        <v>388496</v>
      </c>
      <c r="L217" s="386">
        <v>689680</v>
      </c>
    </row>
    <row r="218" spans="2:12" ht="33.75" thickBot="1" x14ac:dyDescent="0.35">
      <c r="B218" s="211" t="s">
        <v>777</v>
      </c>
      <c r="C218" s="166">
        <v>0</v>
      </c>
      <c r="D218" s="165">
        <v>3</v>
      </c>
      <c r="E218" s="166">
        <v>0</v>
      </c>
      <c r="F218" s="165">
        <v>27</v>
      </c>
      <c r="G218" s="166">
        <v>0</v>
      </c>
      <c r="H218" s="165">
        <v>4</v>
      </c>
      <c r="I218" s="166">
        <v>0</v>
      </c>
      <c r="J218" s="165">
        <v>981</v>
      </c>
      <c r="K218" s="166">
        <v>0</v>
      </c>
      <c r="L218" s="165">
        <v>951</v>
      </c>
    </row>
    <row r="219" spans="2:12" ht="17.25" thickBot="1" x14ac:dyDescent="0.35">
      <c r="B219" s="211" t="s">
        <v>778</v>
      </c>
      <c r="C219" s="166">
        <v>0</v>
      </c>
      <c r="D219" s="165">
        <v>8</v>
      </c>
      <c r="E219" s="166">
        <v>0</v>
      </c>
      <c r="F219" s="165">
        <v>546</v>
      </c>
      <c r="G219" s="166">
        <v>0</v>
      </c>
      <c r="H219" s="165">
        <v>20</v>
      </c>
      <c r="I219" s="166">
        <v>0</v>
      </c>
      <c r="J219" s="386">
        <v>180152</v>
      </c>
      <c r="K219" s="166">
        <v>0</v>
      </c>
      <c r="L219" s="386">
        <v>200629</v>
      </c>
    </row>
    <row r="220" spans="2:12" ht="33.75" thickBot="1" x14ac:dyDescent="0.35">
      <c r="B220" s="211" t="s">
        <v>779</v>
      </c>
      <c r="C220" s="166">
        <v>0</v>
      </c>
      <c r="D220" s="165">
        <v>1</v>
      </c>
      <c r="E220" s="166">
        <v>0</v>
      </c>
      <c r="F220" s="165">
        <v>1</v>
      </c>
      <c r="G220" s="166">
        <v>0</v>
      </c>
      <c r="H220" s="165">
        <v>1</v>
      </c>
      <c r="I220" s="166">
        <v>0</v>
      </c>
      <c r="J220" s="386">
        <v>1100</v>
      </c>
      <c r="K220" s="166">
        <v>0</v>
      </c>
      <c r="L220" s="386">
        <v>1021</v>
      </c>
    </row>
    <row r="221" spans="2:12" ht="33.75" thickBot="1" x14ac:dyDescent="0.35">
      <c r="B221" s="211" t="s">
        <v>780</v>
      </c>
      <c r="C221" s="166">
        <v>4</v>
      </c>
      <c r="D221" s="165">
        <v>7</v>
      </c>
      <c r="E221" s="166">
        <v>4</v>
      </c>
      <c r="F221" s="165">
        <v>389</v>
      </c>
      <c r="G221" s="166">
        <v>0</v>
      </c>
      <c r="H221" s="165">
        <v>4</v>
      </c>
      <c r="I221" s="402">
        <v>1705</v>
      </c>
      <c r="J221" s="386">
        <v>32647</v>
      </c>
      <c r="K221" s="402">
        <v>1705</v>
      </c>
      <c r="L221" s="386">
        <v>33758</v>
      </c>
    </row>
    <row r="222" spans="2:12" ht="17.25" thickBot="1" x14ac:dyDescent="0.35">
      <c r="B222" s="211" t="s">
        <v>781</v>
      </c>
      <c r="C222" s="166">
        <v>21</v>
      </c>
      <c r="D222" s="165">
        <v>29</v>
      </c>
      <c r="E222" s="166">
        <v>369</v>
      </c>
      <c r="F222" s="165">
        <v>1285</v>
      </c>
      <c r="G222" s="166">
        <v>8</v>
      </c>
      <c r="H222" s="165">
        <v>32</v>
      </c>
      <c r="I222" s="402">
        <v>16676</v>
      </c>
      <c r="J222" s="386">
        <v>83283</v>
      </c>
      <c r="K222" s="402">
        <v>15160</v>
      </c>
      <c r="L222" s="386">
        <v>62764</v>
      </c>
    </row>
    <row r="223" spans="2:12" ht="33.75" thickBot="1" x14ac:dyDescent="0.35">
      <c r="B223" s="211" t="s">
        <v>782</v>
      </c>
      <c r="C223" s="166">
        <v>7</v>
      </c>
      <c r="D223" s="165">
        <v>1</v>
      </c>
      <c r="E223" s="166">
        <v>93</v>
      </c>
      <c r="F223" s="165">
        <v>265</v>
      </c>
      <c r="G223" s="166">
        <v>3</v>
      </c>
      <c r="H223" s="165">
        <v>10</v>
      </c>
      <c r="I223" s="402">
        <v>8017</v>
      </c>
      <c r="J223" s="386">
        <v>95388</v>
      </c>
      <c r="K223" s="402">
        <v>14352</v>
      </c>
      <c r="L223" s="386">
        <v>94380</v>
      </c>
    </row>
    <row r="224" spans="2:12" ht="50.25" thickBot="1" x14ac:dyDescent="0.35">
      <c r="B224" s="211" t="s">
        <v>2488</v>
      </c>
      <c r="C224" s="166">
        <v>0</v>
      </c>
      <c r="D224" s="165">
        <v>11</v>
      </c>
      <c r="E224" s="166">
        <v>0</v>
      </c>
      <c r="F224" s="165">
        <v>1525</v>
      </c>
      <c r="G224" s="166">
        <v>0</v>
      </c>
      <c r="H224" s="165">
        <v>47</v>
      </c>
      <c r="I224" s="166">
        <v>0</v>
      </c>
      <c r="J224" s="386">
        <v>63468</v>
      </c>
      <c r="K224" s="166">
        <v>0</v>
      </c>
      <c r="L224" s="386">
        <v>60764</v>
      </c>
    </row>
    <row r="225" spans="2:12" ht="50.25" thickBot="1" x14ac:dyDescent="0.35">
      <c r="B225" s="211" t="s">
        <v>783</v>
      </c>
      <c r="C225" s="166">
        <v>6</v>
      </c>
      <c r="D225" s="165">
        <v>2</v>
      </c>
      <c r="E225" s="166">
        <v>12</v>
      </c>
      <c r="F225" s="165">
        <v>19</v>
      </c>
      <c r="G225" s="166">
        <v>5</v>
      </c>
      <c r="H225" s="165">
        <v>4</v>
      </c>
      <c r="I225" s="402">
        <v>12168</v>
      </c>
      <c r="J225" s="386">
        <v>2260</v>
      </c>
      <c r="K225" s="402">
        <v>12153</v>
      </c>
      <c r="L225" s="386">
        <v>2189</v>
      </c>
    </row>
    <row r="226" spans="2:12" ht="17.25" thickBot="1" x14ac:dyDescent="0.35">
      <c r="B226" s="211" t="s">
        <v>784</v>
      </c>
      <c r="C226" s="166">
        <v>222</v>
      </c>
      <c r="D226" s="165">
        <v>5</v>
      </c>
      <c r="E226" s="402">
        <v>42458</v>
      </c>
      <c r="F226" s="165">
        <v>133</v>
      </c>
      <c r="G226" s="166">
        <v>443</v>
      </c>
      <c r="H226" s="165">
        <v>32</v>
      </c>
      <c r="I226" s="402">
        <v>1762432</v>
      </c>
      <c r="J226" s="386">
        <v>240286</v>
      </c>
      <c r="K226" s="402">
        <v>2526673</v>
      </c>
      <c r="L226" s="386">
        <v>243386</v>
      </c>
    </row>
    <row r="227" spans="2:12" ht="17.25" thickBot="1" x14ac:dyDescent="0.35">
      <c r="B227" s="211" t="s">
        <v>785</v>
      </c>
      <c r="C227" s="166">
        <v>1</v>
      </c>
      <c r="D227" s="165">
        <v>3</v>
      </c>
      <c r="E227" s="166">
        <v>10</v>
      </c>
      <c r="F227" s="165">
        <v>89</v>
      </c>
      <c r="G227" s="166">
        <v>1</v>
      </c>
      <c r="H227" s="165">
        <v>5</v>
      </c>
      <c r="I227" s="402">
        <v>7375</v>
      </c>
      <c r="J227" s="386">
        <v>48585</v>
      </c>
      <c r="K227" s="402">
        <v>7375</v>
      </c>
      <c r="L227" s="386">
        <v>48483</v>
      </c>
    </row>
    <row r="228" spans="2:12" ht="17.25" thickBot="1" x14ac:dyDescent="0.35">
      <c r="B228" s="211" t="s">
        <v>786</v>
      </c>
      <c r="C228" s="166">
        <v>92</v>
      </c>
      <c r="D228" s="165">
        <v>22</v>
      </c>
      <c r="E228" s="402">
        <v>21930</v>
      </c>
      <c r="F228" s="165">
        <v>4499</v>
      </c>
      <c r="G228" s="166">
        <v>282</v>
      </c>
      <c r="H228" s="165">
        <v>100</v>
      </c>
      <c r="I228" s="402">
        <v>4871891</v>
      </c>
      <c r="J228" s="386">
        <v>613546</v>
      </c>
      <c r="K228" s="402">
        <v>5634481</v>
      </c>
      <c r="L228" s="386">
        <v>704150</v>
      </c>
    </row>
    <row r="229" spans="2:12" ht="17.25" thickBot="1" x14ac:dyDescent="0.35">
      <c r="B229" s="211" t="s">
        <v>787</v>
      </c>
      <c r="C229" s="166">
        <v>20</v>
      </c>
      <c r="D229" s="165">
        <v>6</v>
      </c>
      <c r="E229" s="402">
        <v>2048</v>
      </c>
      <c r="F229" s="165">
        <v>228</v>
      </c>
      <c r="G229" s="166">
        <v>19</v>
      </c>
      <c r="H229" s="165">
        <v>14</v>
      </c>
      <c r="I229" s="402">
        <v>33830</v>
      </c>
      <c r="J229" s="386">
        <v>15208</v>
      </c>
      <c r="K229" s="402">
        <v>131053</v>
      </c>
      <c r="L229" s="386">
        <v>15324</v>
      </c>
    </row>
    <row r="230" spans="2:12" ht="17.25" thickBot="1" x14ac:dyDescent="0.35">
      <c r="B230" s="211" t="s">
        <v>788</v>
      </c>
      <c r="C230" s="166">
        <v>19</v>
      </c>
      <c r="D230" s="165">
        <v>8</v>
      </c>
      <c r="E230" s="402">
        <v>3856</v>
      </c>
      <c r="F230" s="165">
        <v>1327</v>
      </c>
      <c r="G230" s="166">
        <v>8</v>
      </c>
      <c r="H230" s="165">
        <v>30</v>
      </c>
      <c r="I230" s="402">
        <v>31767</v>
      </c>
      <c r="J230" s="386">
        <v>65396</v>
      </c>
      <c r="K230" s="402">
        <v>60496</v>
      </c>
      <c r="L230" s="386">
        <v>71357</v>
      </c>
    </row>
    <row r="231" spans="2:12" ht="17.25" thickBot="1" x14ac:dyDescent="0.35">
      <c r="B231" s="211" t="s">
        <v>789</v>
      </c>
      <c r="C231" s="166">
        <v>84</v>
      </c>
      <c r="D231" s="165">
        <v>37</v>
      </c>
      <c r="E231" s="402">
        <v>21509</v>
      </c>
      <c r="F231" s="165">
        <v>18219</v>
      </c>
      <c r="G231" s="166">
        <v>253</v>
      </c>
      <c r="H231" s="165">
        <v>167</v>
      </c>
      <c r="I231" s="402">
        <v>2984411</v>
      </c>
      <c r="J231" s="386">
        <v>1160920</v>
      </c>
      <c r="K231" s="402">
        <v>3947077</v>
      </c>
      <c r="L231" s="386">
        <v>1003454</v>
      </c>
    </row>
    <row r="232" spans="2:12" ht="33.75" thickBot="1" x14ac:dyDescent="0.35">
      <c r="B232" s="211" t="s">
        <v>790</v>
      </c>
      <c r="C232" s="166">
        <v>3</v>
      </c>
      <c r="D232" s="165">
        <v>2</v>
      </c>
      <c r="E232" s="166">
        <v>19</v>
      </c>
      <c r="F232" s="165">
        <v>31</v>
      </c>
      <c r="G232" s="166">
        <v>4</v>
      </c>
      <c r="H232" s="165">
        <v>10</v>
      </c>
      <c r="I232" s="402">
        <v>26703</v>
      </c>
      <c r="J232" s="386">
        <v>10158</v>
      </c>
      <c r="K232" s="402">
        <v>13513</v>
      </c>
      <c r="L232" s="386">
        <v>10788</v>
      </c>
    </row>
    <row r="233" spans="2:12" ht="17.25" thickBot="1" x14ac:dyDescent="0.35">
      <c r="B233" s="211" t="s">
        <v>791</v>
      </c>
      <c r="C233" s="166">
        <v>13</v>
      </c>
      <c r="D233" s="165">
        <v>17</v>
      </c>
      <c r="E233" s="166">
        <v>230</v>
      </c>
      <c r="F233" s="165">
        <v>989</v>
      </c>
      <c r="G233" s="166">
        <v>31</v>
      </c>
      <c r="H233" s="165">
        <v>105</v>
      </c>
      <c r="I233" s="402">
        <v>386339</v>
      </c>
      <c r="J233" s="386">
        <v>996389</v>
      </c>
      <c r="K233" s="402">
        <v>359404</v>
      </c>
      <c r="L233" s="386">
        <v>1050386</v>
      </c>
    </row>
    <row r="234" spans="2:12" ht="33.75" thickBot="1" x14ac:dyDescent="0.35">
      <c r="B234" s="211" t="s">
        <v>792</v>
      </c>
      <c r="C234" s="166">
        <v>43</v>
      </c>
      <c r="D234" s="165">
        <v>21</v>
      </c>
      <c r="E234" s="402">
        <v>8743</v>
      </c>
      <c r="F234" s="165">
        <v>2261</v>
      </c>
      <c r="G234" s="166">
        <v>95</v>
      </c>
      <c r="H234" s="165">
        <v>86</v>
      </c>
      <c r="I234" s="402">
        <v>888342</v>
      </c>
      <c r="J234" s="386">
        <v>215700</v>
      </c>
      <c r="K234" s="402">
        <v>981136</v>
      </c>
      <c r="L234" s="386">
        <v>221055</v>
      </c>
    </row>
    <row r="235" spans="2:12" ht="50.25" thickBot="1" x14ac:dyDescent="0.35">
      <c r="B235" s="211" t="s">
        <v>2489</v>
      </c>
      <c r="C235" s="166">
        <v>3</v>
      </c>
      <c r="D235" s="165">
        <v>10</v>
      </c>
      <c r="E235" s="166">
        <v>0</v>
      </c>
      <c r="F235" s="165">
        <v>28</v>
      </c>
      <c r="G235" s="166">
        <v>0</v>
      </c>
      <c r="H235" s="165">
        <v>16</v>
      </c>
      <c r="I235" s="166">
        <v>0</v>
      </c>
      <c r="J235" s="386">
        <v>96513</v>
      </c>
      <c r="K235" s="166">
        <v>0</v>
      </c>
      <c r="L235" s="386">
        <v>68640</v>
      </c>
    </row>
    <row r="236" spans="2:12" ht="33.75" thickBot="1" x14ac:dyDescent="0.35">
      <c r="B236" s="211" t="s">
        <v>2490</v>
      </c>
      <c r="C236" s="166">
        <v>59</v>
      </c>
      <c r="D236" s="165">
        <v>144</v>
      </c>
      <c r="E236" s="166">
        <v>831</v>
      </c>
      <c r="F236" s="165">
        <v>1835</v>
      </c>
      <c r="G236" s="166">
        <v>235</v>
      </c>
      <c r="H236" s="165">
        <v>449</v>
      </c>
      <c r="I236" s="402">
        <v>3304938</v>
      </c>
      <c r="J236" s="386">
        <v>3470669</v>
      </c>
      <c r="K236" s="402">
        <v>4049725</v>
      </c>
      <c r="L236" s="386">
        <v>3322990</v>
      </c>
    </row>
    <row r="237" spans="2:12" ht="17.25" thickBot="1" x14ac:dyDescent="0.35">
      <c r="B237" s="401" t="s">
        <v>215</v>
      </c>
      <c r="C237" s="280">
        <v>622</v>
      </c>
      <c r="D237" s="280">
        <v>435</v>
      </c>
      <c r="E237" s="404">
        <v>114344</v>
      </c>
      <c r="F237" s="404">
        <v>47674</v>
      </c>
      <c r="G237" s="404">
        <v>1521</v>
      </c>
      <c r="H237" s="404">
        <v>1840</v>
      </c>
      <c r="I237" s="404">
        <v>15284034</v>
      </c>
      <c r="J237" s="404">
        <v>8560467</v>
      </c>
      <c r="K237" s="404">
        <v>18827260</v>
      </c>
      <c r="L237" s="407">
        <v>8553844.0800000001</v>
      </c>
    </row>
    <row r="238" spans="2:12" x14ac:dyDescent="0.3">
      <c r="B238" s="363" t="s">
        <v>1802</v>
      </c>
    </row>
    <row r="240" spans="2:12" ht="17.25" thickBot="1" x14ac:dyDescent="0.35">
      <c r="B240" s="9" t="s">
        <v>2491</v>
      </c>
      <c r="C240" s="405"/>
      <c r="D240" s="405"/>
      <c r="E240" s="405"/>
      <c r="F240" s="405"/>
    </row>
    <row r="241" spans="2:15" ht="33.75" thickBot="1" x14ac:dyDescent="0.35">
      <c r="B241" s="490" t="s">
        <v>793</v>
      </c>
      <c r="C241" s="515"/>
      <c r="D241" s="491"/>
      <c r="E241" s="187" t="s">
        <v>2492</v>
      </c>
      <c r="F241" s="187" t="s">
        <v>2493</v>
      </c>
    </row>
    <row r="242" spans="2:15" ht="17.25" thickBot="1" x14ac:dyDescent="0.35">
      <c r="B242" s="584" t="s">
        <v>609</v>
      </c>
      <c r="C242" s="582" t="s">
        <v>794</v>
      </c>
      <c r="D242" s="394" t="s">
        <v>795</v>
      </c>
      <c r="E242" s="165">
        <v>4</v>
      </c>
      <c r="F242" s="165">
        <v>4</v>
      </c>
    </row>
    <row r="243" spans="2:15" ht="33.75" thickBot="1" x14ac:dyDescent="0.35">
      <c r="B243" s="585"/>
      <c r="C243" s="587"/>
      <c r="D243" s="394" t="s">
        <v>796</v>
      </c>
      <c r="E243" s="165">
        <v>60</v>
      </c>
      <c r="F243" s="165">
        <v>64</v>
      </c>
    </row>
    <row r="244" spans="2:15" ht="50.25" thickBot="1" x14ac:dyDescent="0.35">
      <c r="B244" s="585"/>
      <c r="C244" s="583"/>
      <c r="D244" s="394" t="s">
        <v>797</v>
      </c>
      <c r="E244" s="165">
        <v>66</v>
      </c>
      <c r="F244" s="165">
        <v>79</v>
      </c>
    </row>
    <row r="245" spans="2:15" ht="17.25" thickBot="1" x14ac:dyDescent="0.35">
      <c r="B245" s="585"/>
      <c r="C245" s="582" t="s">
        <v>798</v>
      </c>
      <c r="D245" s="394" t="s">
        <v>795</v>
      </c>
      <c r="E245" s="165">
        <v>135</v>
      </c>
      <c r="F245" s="165">
        <v>91</v>
      </c>
    </row>
    <row r="246" spans="2:15" ht="33.75" thickBot="1" x14ac:dyDescent="0.35">
      <c r="B246" s="585"/>
      <c r="C246" s="587"/>
      <c r="D246" s="394" t="s">
        <v>796</v>
      </c>
      <c r="E246" s="165">
        <v>523</v>
      </c>
      <c r="F246" s="165">
        <v>510</v>
      </c>
    </row>
    <row r="247" spans="2:15" ht="17.25" thickBot="1" x14ac:dyDescent="0.35">
      <c r="B247" s="585"/>
      <c r="C247" s="587"/>
      <c r="D247" s="394" t="s">
        <v>799</v>
      </c>
      <c r="E247" s="165">
        <v>25</v>
      </c>
      <c r="F247" s="165">
        <v>12</v>
      </c>
    </row>
    <row r="248" spans="2:15" ht="17.25" thickBot="1" x14ac:dyDescent="0.35">
      <c r="B248" s="586"/>
      <c r="C248" s="583"/>
      <c r="D248" s="394" t="s">
        <v>800</v>
      </c>
      <c r="E248" s="386">
        <v>1130</v>
      </c>
      <c r="F248" s="165">
        <v>988</v>
      </c>
    </row>
    <row r="249" spans="2:15" ht="17.25" thickBot="1" x14ac:dyDescent="0.35">
      <c r="B249" s="558" t="s">
        <v>801</v>
      </c>
      <c r="C249" s="559"/>
      <c r="D249" s="560"/>
      <c r="E249" s="165" t="s">
        <v>802</v>
      </c>
      <c r="F249" s="386">
        <v>5525</v>
      </c>
    </row>
    <row r="250" spans="2:15" ht="17.25" thickBot="1" x14ac:dyDescent="0.35">
      <c r="B250" s="561" t="s">
        <v>803</v>
      </c>
      <c r="C250" s="562"/>
      <c r="D250" s="563"/>
      <c r="E250" s="165">
        <v>68</v>
      </c>
      <c r="F250" s="165">
        <v>115</v>
      </c>
    </row>
    <row r="251" spans="2:15" ht="17.25" thickBot="1" x14ac:dyDescent="0.35">
      <c r="B251" s="558" t="s">
        <v>804</v>
      </c>
      <c r="C251" s="559"/>
      <c r="D251" s="560"/>
      <c r="E251" s="165">
        <v>4</v>
      </c>
      <c r="F251" s="165">
        <v>17</v>
      </c>
    </row>
    <row r="252" spans="2:15" ht="17.25" thickBot="1" x14ac:dyDescent="0.35">
      <c r="B252" s="558" t="s">
        <v>805</v>
      </c>
      <c r="C252" s="559"/>
      <c r="D252" s="560"/>
      <c r="E252" s="165" t="s">
        <v>806</v>
      </c>
      <c r="F252" s="386">
        <v>1986</v>
      </c>
    </row>
    <row r="253" spans="2:15" ht="17.25" thickBot="1" x14ac:dyDescent="0.35">
      <c r="B253" s="564" t="s">
        <v>807</v>
      </c>
      <c r="C253" s="565"/>
      <c r="D253" s="566"/>
      <c r="E253" s="279" t="s">
        <v>808</v>
      </c>
      <c r="F253" s="398">
        <v>9586</v>
      </c>
    </row>
    <row r="254" spans="2:15" x14ac:dyDescent="0.3">
      <c r="B254" s="8" t="s">
        <v>1777</v>
      </c>
      <c r="C254" s="405"/>
      <c r="D254" s="405"/>
      <c r="E254" s="405"/>
      <c r="F254" s="405"/>
    </row>
    <row r="256" spans="2:15" x14ac:dyDescent="0.3">
      <c r="B256" s="6"/>
      <c r="C256" s="405"/>
      <c r="D256" s="405"/>
      <c r="E256" s="405"/>
      <c r="F256" s="405"/>
      <c r="G256" s="405"/>
      <c r="H256" s="405"/>
      <c r="I256" s="405"/>
      <c r="J256" s="405"/>
      <c r="K256" s="405"/>
      <c r="L256" s="405"/>
      <c r="M256" s="405"/>
      <c r="N256" s="405"/>
      <c r="O256" s="405"/>
    </row>
    <row r="257" spans="2:15" ht="17.25" thickBot="1" x14ac:dyDescent="0.35">
      <c r="B257" s="9" t="s">
        <v>2494</v>
      </c>
      <c r="C257" s="405"/>
      <c r="D257" s="405"/>
      <c r="E257" s="405"/>
      <c r="F257" s="405"/>
      <c r="G257" s="405"/>
      <c r="H257" s="405"/>
      <c r="I257" s="405"/>
      <c r="J257" s="405"/>
      <c r="K257" s="405"/>
      <c r="L257" s="405"/>
      <c r="M257" s="405"/>
      <c r="N257" s="405"/>
      <c r="O257" s="405"/>
    </row>
    <row r="258" spans="2:15" ht="17.25" thickBot="1" x14ac:dyDescent="0.35">
      <c r="B258" s="408"/>
      <c r="C258" s="409"/>
      <c r="D258" s="410"/>
      <c r="E258" s="411"/>
      <c r="F258" s="411"/>
      <c r="G258" s="411"/>
      <c r="H258" s="555" t="s">
        <v>2508</v>
      </c>
      <c r="I258" s="556"/>
      <c r="J258" s="556"/>
      <c r="K258" s="556"/>
      <c r="L258" s="557"/>
      <c r="M258" s="412"/>
      <c r="N258" s="411"/>
      <c r="O258" s="411"/>
    </row>
    <row r="259" spans="2:15" ht="66.75" thickBot="1" x14ac:dyDescent="0.35">
      <c r="B259" s="413" t="s">
        <v>814</v>
      </c>
      <c r="C259" s="156" t="s">
        <v>2506</v>
      </c>
      <c r="D259" s="156" t="s">
        <v>2507</v>
      </c>
      <c r="E259" s="156" t="s">
        <v>2495</v>
      </c>
      <c r="F259" s="156" t="s">
        <v>2496</v>
      </c>
      <c r="G259" s="156" t="s">
        <v>2497</v>
      </c>
      <c r="H259" s="156" t="s">
        <v>2498</v>
      </c>
      <c r="I259" s="156" t="s">
        <v>2499</v>
      </c>
      <c r="J259" s="156" t="s">
        <v>2500</v>
      </c>
      <c r="K259" s="156" t="s">
        <v>2501</v>
      </c>
      <c r="L259" s="156" t="s">
        <v>2502</v>
      </c>
      <c r="M259" s="156" t="s">
        <v>2503</v>
      </c>
      <c r="N259" s="156" t="s">
        <v>2504</v>
      </c>
      <c r="O259" s="156" t="s">
        <v>2505</v>
      </c>
    </row>
    <row r="260" spans="2:15" ht="17.25" thickBot="1" x14ac:dyDescent="0.35">
      <c r="B260" s="387" t="s">
        <v>215</v>
      </c>
      <c r="C260" s="383">
        <v>16732</v>
      </c>
      <c r="D260" s="383">
        <v>14719</v>
      </c>
      <c r="E260" s="383">
        <v>130665084</v>
      </c>
      <c r="F260" s="382">
        <v>805</v>
      </c>
      <c r="G260" s="382">
        <v>563</v>
      </c>
      <c r="H260" s="382">
        <v>438</v>
      </c>
      <c r="I260" s="382">
        <v>7</v>
      </c>
      <c r="J260" s="382">
        <v>105</v>
      </c>
      <c r="K260" s="382">
        <v>6</v>
      </c>
      <c r="L260" s="382">
        <v>7</v>
      </c>
      <c r="M260" s="382">
        <v>84</v>
      </c>
      <c r="N260" s="382">
        <v>6</v>
      </c>
      <c r="O260" s="382">
        <v>58</v>
      </c>
    </row>
    <row r="261" spans="2:15" ht="33.75" thickBot="1" x14ac:dyDescent="0.35">
      <c r="B261" s="414" t="s">
        <v>815</v>
      </c>
      <c r="C261" s="415">
        <v>950</v>
      </c>
      <c r="D261" s="415">
        <v>783</v>
      </c>
      <c r="E261" s="416">
        <v>11225813</v>
      </c>
      <c r="F261" s="416">
        <v>1121</v>
      </c>
      <c r="G261" s="415">
        <v>811</v>
      </c>
      <c r="H261" s="415">
        <v>563</v>
      </c>
      <c r="I261" s="415">
        <v>47</v>
      </c>
      <c r="J261" s="415">
        <v>198</v>
      </c>
      <c r="K261" s="415">
        <v>2</v>
      </c>
      <c r="L261" s="415">
        <v>1</v>
      </c>
      <c r="M261" s="415">
        <v>149</v>
      </c>
      <c r="N261" s="415">
        <v>2</v>
      </c>
      <c r="O261" s="415">
        <v>21</v>
      </c>
    </row>
    <row r="262" spans="2:15" ht="17.25" thickBot="1" x14ac:dyDescent="0.35">
      <c r="B262" s="414" t="s">
        <v>816</v>
      </c>
      <c r="C262" s="415">
        <v>87</v>
      </c>
      <c r="D262" s="415">
        <v>77</v>
      </c>
      <c r="E262" s="416">
        <v>888399</v>
      </c>
      <c r="F262" s="415">
        <v>960</v>
      </c>
      <c r="G262" s="415">
        <v>687</v>
      </c>
      <c r="H262" s="415">
        <v>562</v>
      </c>
      <c r="I262" s="415">
        <v>4</v>
      </c>
      <c r="J262" s="415">
        <v>114</v>
      </c>
      <c r="K262" s="415">
        <v>5</v>
      </c>
      <c r="L262" s="415">
        <v>1</v>
      </c>
      <c r="M262" s="415">
        <v>103</v>
      </c>
      <c r="N262" s="415">
        <v>4</v>
      </c>
      <c r="O262" s="415">
        <v>15</v>
      </c>
    </row>
    <row r="263" spans="2:15" ht="17.25" thickBot="1" x14ac:dyDescent="0.35">
      <c r="B263" s="414" t="s">
        <v>817</v>
      </c>
      <c r="C263" s="415">
        <v>66</v>
      </c>
      <c r="D263" s="415">
        <v>64</v>
      </c>
      <c r="E263" s="416">
        <v>506156</v>
      </c>
      <c r="F263" s="415">
        <v>764</v>
      </c>
      <c r="G263" s="415">
        <v>485</v>
      </c>
      <c r="H263" s="415">
        <v>406</v>
      </c>
      <c r="I263" s="415">
        <v>0</v>
      </c>
      <c r="J263" s="415">
        <v>72</v>
      </c>
      <c r="K263" s="415">
        <v>0</v>
      </c>
      <c r="L263" s="415">
        <v>6</v>
      </c>
      <c r="M263" s="415">
        <v>112</v>
      </c>
      <c r="N263" s="415">
        <v>2</v>
      </c>
      <c r="O263" s="415">
        <v>80</v>
      </c>
    </row>
    <row r="264" spans="2:15" ht="50.25" thickBot="1" x14ac:dyDescent="0.35">
      <c r="B264" s="414" t="s">
        <v>818</v>
      </c>
      <c r="C264" s="416">
        <v>1290</v>
      </c>
      <c r="D264" s="416">
        <v>1260</v>
      </c>
      <c r="E264" s="416">
        <v>12966500</v>
      </c>
      <c r="F264" s="415">
        <v>989</v>
      </c>
      <c r="G264" s="415">
        <v>671</v>
      </c>
      <c r="H264" s="415">
        <v>522</v>
      </c>
      <c r="I264" s="415">
        <v>10</v>
      </c>
      <c r="J264" s="415">
        <v>116</v>
      </c>
      <c r="K264" s="415">
        <v>10</v>
      </c>
      <c r="L264" s="415">
        <v>10</v>
      </c>
      <c r="M264" s="415">
        <v>97</v>
      </c>
      <c r="N264" s="415">
        <v>13</v>
      </c>
      <c r="O264" s="415">
        <v>92</v>
      </c>
    </row>
    <row r="265" spans="2:15" ht="33.75" thickBot="1" x14ac:dyDescent="0.35">
      <c r="B265" s="414" t="s">
        <v>819</v>
      </c>
      <c r="C265" s="415">
        <v>918</v>
      </c>
      <c r="D265" s="415">
        <v>850</v>
      </c>
      <c r="E265" s="416">
        <v>7298874</v>
      </c>
      <c r="F265" s="415">
        <v>798</v>
      </c>
      <c r="G265" s="415">
        <v>527</v>
      </c>
      <c r="H265" s="415">
        <v>404</v>
      </c>
      <c r="I265" s="415">
        <v>1</v>
      </c>
      <c r="J265" s="415">
        <v>97</v>
      </c>
      <c r="K265" s="415">
        <v>11</v>
      </c>
      <c r="L265" s="415">
        <v>13</v>
      </c>
      <c r="M265" s="415">
        <v>84</v>
      </c>
      <c r="N265" s="415">
        <v>9</v>
      </c>
      <c r="O265" s="415">
        <v>95</v>
      </c>
    </row>
    <row r="266" spans="2:15" ht="33.75" thickBot="1" x14ac:dyDescent="0.35">
      <c r="B266" s="414" t="s">
        <v>820</v>
      </c>
      <c r="C266" s="415">
        <v>191</v>
      </c>
      <c r="D266" s="415">
        <v>170</v>
      </c>
      <c r="E266" s="416">
        <v>1767991</v>
      </c>
      <c r="F266" s="415">
        <v>886</v>
      </c>
      <c r="G266" s="415">
        <v>640</v>
      </c>
      <c r="H266" s="415">
        <v>504</v>
      </c>
      <c r="I266" s="415">
        <v>11</v>
      </c>
      <c r="J266" s="415">
        <v>116</v>
      </c>
      <c r="K266" s="415">
        <v>5</v>
      </c>
      <c r="L266" s="415">
        <v>4</v>
      </c>
      <c r="M266" s="415">
        <v>85</v>
      </c>
      <c r="N266" s="415">
        <v>3</v>
      </c>
      <c r="O266" s="415">
        <v>40</v>
      </c>
    </row>
    <row r="267" spans="2:15" ht="33.75" thickBot="1" x14ac:dyDescent="0.35">
      <c r="B267" s="414" t="s">
        <v>821</v>
      </c>
      <c r="C267" s="416">
        <v>1083</v>
      </c>
      <c r="D267" s="415">
        <v>949</v>
      </c>
      <c r="E267" s="416">
        <v>9875121</v>
      </c>
      <c r="F267" s="415">
        <v>884</v>
      </c>
      <c r="G267" s="415">
        <v>647</v>
      </c>
      <c r="H267" s="415">
        <v>511</v>
      </c>
      <c r="I267" s="415">
        <v>8</v>
      </c>
      <c r="J267" s="415">
        <v>121</v>
      </c>
      <c r="K267" s="415">
        <v>4</v>
      </c>
      <c r="L267" s="415">
        <v>2</v>
      </c>
      <c r="M267" s="415">
        <v>99</v>
      </c>
      <c r="N267" s="415">
        <v>1</v>
      </c>
      <c r="O267" s="415">
        <v>19</v>
      </c>
    </row>
    <row r="268" spans="2:15" ht="17.25" thickBot="1" x14ac:dyDescent="0.35">
      <c r="B268" s="414" t="s">
        <v>822</v>
      </c>
      <c r="C268" s="415">
        <v>178</v>
      </c>
      <c r="D268" s="415">
        <v>147</v>
      </c>
      <c r="E268" s="416">
        <v>1412556</v>
      </c>
      <c r="F268" s="415">
        <v>804</v>
      </c>
      <c r="G268" s="415">
        <v>611</v>
      </c>
      <c r="H268" s="415">
        <v>471</v>
      </c>
      <c r="I268" s="415">
        <v>2</v>
      </c>
      <c r="J268" s="415">
        <v>127</v>
      </c>
      <c r="K268" s="415">
        <v>11</v>
      </c>
      <c r="L268" s="415">
        <v>0</v>
      </c>
      <c r="M268" s="415">
        <v>79</v>
      </c>
      <c r="N268" s="415">
        <v>0</v>
      </c>
      <c r="O268" s="415">
        <v>6</v>
      </c>
    </row>
    <row r="269" spans="2:15" ht="17.25" thickBot="1" x14ac:dyDescent="0.35">
      <c r="B269" s="414" t="s">
        <v>823</v>
      </c>
      <c r="C269" s="415">
        <v>43</v>
      </c>
      <c r="D269" s="415">
        <v>40</v>
      </c>
      <c r="E269" s="416">
        <v>335704</v>
      </c>
      <c r="F269" s="415">
        <v>891</v>
      </c>
      <c r="G269" s="415">
        <v>689</v>
      </c>
      <c r="H269" s="415">
        <v>556</v>
      </c>
      <c r="I269" s="415">
        <v>5</v>
      </c>
      <c r="J269" s="415">
        <v>122</v>
      </c>
      <c r="K269" s="415">
        <v>5</v>
      </c>
      <c r="L269" s="415">
        <v>0</v>
      </c>
      <c r="M269" s="415">
        <v>86</v>
      </c>
      <c r="N269" s="415">
        <v>0</v>
      </c>
      <c r="O269" s="415">
        <v>3</v>
      </c>
    </row>
    <row r="270" spans="2:15" ht="17.25" thickBot="1" x14ac:dyDescent="0.35">
      <c r="B270" s="414" t="s">
        <v>824</v>
      </c>
      <c r="C270" s="415">
        <v>23</v>
      </c>
      <c r="D270" s="415">
        <v>20</v>
      </c>
      <c r="E270" s="416">
        <v>248538</v>
      </c>
      <c r="F270" s="416">
        <v>1030</v>
      </c>
      <c r="G270" s="415">
        <v>764</v>
      </c>
      <c r="H270" s="415">
        <v>654</v>
      </c>
      <c r="I270" s="415">
        <v>16</v>
      </c>
      <c r="J270" s="415">
        <v>89</v>
      </c>
      <c r="K270" s="415">
        <v>0</v>
      </c>
      <c r="L270" s="415">
        <v>1</v>
      </c>
      <c r="M270" s="415">
        <v>76</v>
      </c>
      <c r="N270" s="415">
        <v>0</v>
      </c>
      <c r="O270" s="415">
        <v>5</v>
      </c>
    </row>
    <row r="271" spans="2:15" ht="17.25" thickBot="1" x14ac:dyDescent="0.35">
      <c r="B271" s="414" t="s">
        <v>825</v>
      </c>
      <c r="C271" s="416">
        <v>3331</v>
      </c>
      <c r="D271" s="416">
        <v>3105</v>
      </c>
      <c r="E271" s="416">
        <v>23361536</v>
      </c>
      <c r="F271" s="415">
        <v>745</v>
      </c>
      <c r="G271" s="415">
        <v>496</v>
      </c>
      <c r="H271" s="415">
        <v>396</v>
      </c>
      <c r="I271" s="415">
        <v>0</v>
      </c>
      <c r="J271" s="415">
        <v>81</v>
      </c>
      <c r="K271" s="415">
        <v>7</v>
      </c>
      <c r="L271" s="415">
        <v>12</v>
      </c>
      <c r="M271" s="415">
        <v>73</v>
      </c>
      <c r="N271" s="415">
        <v>13</v>
      </c>
      <c r="O271" s="415">
        <v>85</v>
      </c>
    </row>
    <row r="272" spans="2:15" ht="33.75" thickBot="1" x14ac:dyDescent="0.35">
      <c r="B272" s="414" t="s">
        <v>826</v>
      </c>
      <c r="C272" s="416">
        <v>1968</v>
      </c>
      <c r="D272" s="416">
        <v>1454</v>
      </c>
      <c r="E272" s="416">
        <v>12439263</v>
      </c>
      <c r="F272" s="415">
        <v>643</v>
      </c>
      <c r="G272" s="415">
        <v>465</v>
      </c>
      <c r="H272" s="415">
        <v>369</v>
      </c>
      <c r="I272" s="415">
        <v>0</v>
      </c>
      <c r="J272" s="415">
        <v>86</v>
      </c>
      <c r="K272" s="415">
        <v>6</v>
      </c>
      <c r="L272" s="415">
        <v>3</v>
      </c>
      <c r="M272" s="415">
        <v>73</v>
      </c>
      <c r="N272" s="415">
        <v>3</v>
      </c>
      <c r="O272" s="415">
        <v>26</v>
      </c>
    </row>
    <row r="273" spans="2:15" ht="33.75" thickBot="1" x14ac:dyDescent="0.35">
      <c r="B273" s="414" t="s">
        <v>827</v>
      </c>
      <c r="C273" s="416">
        <v>1157</v>
      </c>
      <c r="D273" s="416">
        <v>1047</v>
      </c>
      <c r="E273" s="416">
        <v>7918375</v>
      </c>
      <c r="F273" s="415">
        <v>718</v>
      </c>
      <c r="G273" s="415">
        <v>498</v>
      </c>
      <c r="H273" s="415">
        <v>391</v>
      </c>
      <c r="I273" s="415">
        <v>3</v>
      </c>
      <c r="J273" s="415">
        <v>95</v>
      </c>
      <c r="K273" s="415">
        <v>1</v>
      </c>
      <c r="L273" s="415">
        <v>8</v>
      </c>
      <c r="M273" s="415">
        <v>78</v>
      </c>
      <c r="N273" s="415">
        <v>5</v>
      </c>
      <c r="O273" s="415">
        <v>58</v>
      </c>
    </row>
    <row r="274" spans="2:15" ht="17.25" thickBot="1" x14ac:dyDescent="0.35">
      <c r="B274" s="414" t="s">
        <v>828</v>
      </c>
      <c r="C274" s="416">
        <v>5447</v>
      </c>
      <c r="D274" s="416">
        <v>4753</v>
      </c>
      <c r="E274" s="416">
        <v>40420258</v>
      </c>
      <c r="F274" s="415">
        <v>790</v>
      </c>
      <c r="G274" s="415">
        <v>561</v>
      </c>
      <c r="H274" s="415">
        <v>436</v>
      </c>
      <c r="I274" s="415">
        <v>7</v>
      </c>
      <c r="J274" s="415">
        <v>104</v>
      </c>
      <c r="K274" s="415">
        <v>7</v>
      </c>
      <c r="L274" s="415">
        <v>6</v>
      </c>
      <c r="M274" s="415">
        <v>77</v>
      </c>
      <c r="N274" s="415">
        <v>4</v>
      </c>
      <c r="O274" s="415">
        <v>58</v>
      </c>
    </row>
    <row r="275" spans="2:15" x14ac:dyDescent="0.3">
      <c r="B275" s="8" t="s">
        <v>829</v>
      </c>
      <c r="C275" s="405"/>
      <c r="D275" s="405"/>
      <c r="E275" s="405"/>
      <c r="F275" s="405"/>
      <c r="G275" s="405"/>
      <c r="H275" s="405"/>
      <c r="I275" s="405"/>
      <c r="J275" s="405"/>
      <c r="K275" s="405"/>
      <c r="L275" s="405"/>
      <c r="M275" s="405"/>
      <c r="N275" s="405"/>
      <c r="O275" s="405"/>
    </row>
  </sheetData>
  <mergeCells count="85">
    <mergeCell ref="K9:K10"/>
    <mergeCell ref="C11:D11"/>
    <mergeCell ref="B9:D10"/>
    <mergeCell ref="G9:G10"/>
    <mergeCell ref="H9:H10"/>
    <mergeCell ref="B11:B17"/>
    <mergeCell ref="C12:C17"/>
    <mergeCell ref="E16:E17"/>
    <mergeCell ref="F16:F17"/>
    <mergeCell ref="G16:G17"/>
    <mergeCell ref="H16:H17"/>
    <mergeCell ref="I16:I17"/>
    <mergeCell ref="J16:J17"/>
    <mergeCell ref="I9:I10"/>
    <mergeCell ref="J9:J10"/>
    <mergeCell ref="F12:F13"/>
    <mergeCell ref="G12:G13"/>
    <mergeCell ref="H12:H13"/>
    <mergeCell ref="I12:I13"/>
    <mergeCell ref="B242:B248"/>
    <mergeCell ref="C242:C244"/>
    <mergeCell ref="C245:C248"/>
    <mergeCell ref="I211:J211"/>
    <mergeCell ref="K211:L211"/>
    <mergeCell ref="B241:D241"/>
    <mergeCell ref="E61:F61"/>
    <mergeCell ref="D113:F113"/>
    <mergeCell ref="B93:B94"/>
    <mergeCell ref="C93:C94"/>
    <mergeCell ref="D93:F93"/>
    <mergeCell ref="B26:C26"/>
    <mergeCell ref="B27:C27"/>
    <mergeCell ref="B28:B29"/>
    <mergeCell ref="B22:C22"/>
    <mergeCell ref="C139:D140"/>
    <mergeCell ref="C61:D61"/>
    <mergeCell ref="B23:C23"/>
    <mergeCell ref="B24:C24"/>
    <mergeCell ref="B25:C25"/>
    <mergeCell ref="E139:F140"/>
    <mergeCell ref="K16:K17"/>
    <mergeCell ref="B18:C18"/>
    <mergeCell ref="E9:E10"/>
    <mergeCell ref="F9:F10"/>
    <mergeCell ref="J12:J13"/>
    <mergeCell ref="K12:K13"/>
    <mergeCell ref="E14:E15"/>
    <mergeCell ref="F14:F15"/>
    <mergeCell ref="G14:G15"/>
    <mergeCell ref="H14:H15"/>
    <mergeCell ref="I14:I15"/>
    <mergeCell ref="J14:J15"/>
    <mergeCell ref="K14:K15"/>
    <mergeCell ref="E12:E13"/>
    <mergeCell ref="B139:B141"/>
    <mergeCell ref="B148:B149"/>
    <mergeCell ref="C148:D148"/>
    <mergeCell ref="E148:F148"/>
    <mergeCell ref="G148:H148"/>
    <mergeCell ref="B157:B159"/>
    <mergeCell ref="C157:C159"/>
    <mergeCell ref="D157:H157"/>
    <mergeCell ref="I157:I159"/>
    <mergeCell ref="J157:M157"/>
    <mergeCell ref="D158:D159"/>
    <mergeCell ref="E158:H158"/>
    <mergeCell ref="J158:J159"/>
    <mergeCell ref="K158:M158"/>
    <mergeCell ref="B161:M161"/>
    <mergeCell ref="B176:B178"/>
    <mergeCell ref="D176:H177"/>
    <mergeCell ref="J176:N177"/>
    <mergeCell ref="I176:I178"/>
    <mergeCell ref="C176:C178"/>
    <mergeCell ref="B194:B195"/>
    <mergeCell ref="B211:B212"/>
    <mergeCell ref="C211:D211"/>
    <mergeCell ref="E211:F211"/>
    <mergeCell ref="G211:H211"/>
    <mergeCell ref="H258:L258"/>
    <mergeCell ref="B249:D249"/>
    <mergeCell ref="B250:D250"/>
    <mergeCell ref="B251:D251"/>
    <mergeCell ref="B252:D252"/>
    <mergeCell ref="B253:D25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L181"/>
  <sheetViews>
    <sheetView zoomScale="80" zoomScaleNormal="80" workbookViewId="0">
      <selection activeCell="C2" sqref="C2"/>
    </sheetView>
  </sheetViews>
  <sheetFormatPr defaultRowHeight="16.5" x14ac:dyDescent="0.3"/>
  <cols>
    <col min="1" max="1" width="8.140625" style="41" customWidth="1"/>
    <col min="2" max="2" width="24.85546875" style="6" customWidth="1"/>
    <col min="3" max="3" width="14.85546875" style="6" customWidth="1"/>
    <col min="4" max="4" width="18.42578125" style="6" customWidth="1"/>
    <col min="5" max="5" width="20.5703125" style="6" customWidth="1"/>
    <col min="6" max="6" width="18.140625" style="6" customWidth="1"/>
    <col min="7" max="9" width="14.140625" style="6" customWidth="1"/>
    <col min="10" max="10" width="17.42578125" style="6" customWidth="1"/>
    <col min="11" max="16384" width="9.140625" style="6"/>
  </cols>
  <sheetData>
    <row r="2" spans="2:10" ht="17.25" thickBot="1" x14ac:dyDescent="0.35">
      <c r="B2" s="9" t="s">
        <v>2509</v>
      </c>
      <c r="C2" s="405"/>
      <c r="D2" s="405"/>
      <c r="E2" s="405"/>
      <c r="F2" s="405"/>
      <c r="G2" s="405"/>
      <c r="H2" s="405"/>
      <c r="I2" s="405"/>
      <c r="J2" s="405"/>
    </row>
    <row r="3" spans="2:10" ht="17.25" thickBot="1" x14ac:dyDescent="0.35">
      <c r="B3" s="553" t="s">
        <v>830</v>
      </c>
      <c r="C3" s="496" t="s">
        <v>831</v>
      </c>
      <c r="D3" s="496" t="s">
        <v>832</v>
      </c>
      <c r="E3" s="492" t="s">
        <v>833</v>
      </c>
      <c r="F3" s="493"/>
      <c r="G3" s="493"/>
      <c r="H3" s="493"/>
      <c r="I3" s="493"/>
      <c r="J3" s="527"/>
    </row>
    <row r="4" spans="2:10" ht="50.25" thickBot="1" x14ac:dyDescent="0.35">
      <c r="B4" s="554"/>
      <c r="C4" s="497"/>
      <c r="D4" s="497"/>
      <c r="E4" s="483" t="s">
        <v>834</v>
      </c>
      <c r="F4" s="483" t="s">
        <v>835</v>
      </c>
      <c r="G4" s="483" t="s">
        <v>413</v>
      </c>
      <c r="H4" s="483" t="s">
        <v>421</v>
      </c>
      <c r="I4" s="483" t="s">
        <v>418</v>
      </c>
      <c r="J4" s="483" t="s">
        <v>836</v>
      </c>
    </row>
    <row r="5" spans="2:10" ht="17.25" thickBot="1" x14ac:dyDescent="0.35">
      <c r="B5" s="724" t="s">
        <v>380</v>
      </c>
      <c r="C5" s="725">
        <v>28.1</v>
      </c>
      <c r="D5" s="726">
        <v>8233.2999999999993</v>
      </c>
      <c r="E5" s="727">
        <v>45.6</v>
      </c>
      <c r="F5" s="727">
        <v>29.5</v>
      </c>
      <c r="G5" s="727">
        <v>7.4</v>
      </c>
      <c r="H5" s="727">
        <v>8.6999999999999993</v>
      </c>
      <c r="I5" s="727">
        <v>4.5999999999999996</v>
      </c>
      <c r="J5" s="727">
        <v>4.2</v>
      </c>
    </row>
    <row r="6" spans="2:10" ht="17.25" thickBot="1" x14ac:dyDescent="0.35">
      <c r="B6" s="728" t="s">
        <v>424</v>
      </c>
      <c r="C6" s="725">
        <v>28.9</v>
      </c>
      <c r="D6" s="726">
        <v>9090.2000000000007</v>
      </c>
      <c r="E6" s="727">
        <v>45.3</v>
      </c>
      <c r="F6" s="727">
        <v>29.6</v>
      </c>
      <c r="G6" s="727">
        <v>7.4</v>
      </c>
      <c r="H6" s="727">
        <v>8.6</v>
      </c>
      <c r="I6" s="727">
        <v>4.8</v>
      </c>
      <c r="J6" s="727">
        <v>4.3</v>
      </c>
    </row>
    <row r="7" spans="2:10" ht="17.25" thickBot="1" x14ac:dyDescent="0.35">
      <c r="B7" s="728" t="s">
        <v>381</v>
      </c>
      <c r="C7" s="725">
        <v>29.2</v>
      </c>
      <c r="D7" s="726">
        <v>9162.9</v>
      </c>
      <c r="E7" s="727">
        <v>46.1</v>
      </c>
      <c r="F7" s="727">
        <v>29.4</v>
      </c>
      <c r="G7" s="727">
        <v>7.2</v>
      </c>
      <c r="H7" s="727">
        <v>8.1999999999999993</v>
      </c>
      <c r="I7" s="727">
        <v>5.6</v>
      </c>
      <c r="J7" s="727">
        <v>3.5</v>
      </c>
    </row>
    <row r="8" spans="2:10" ht="17.25" thickBot="1" x14ac:dyDescent="0.35">
      <c r="B8" s="485" t="s">
        <v>837</v>
      </c>
      <c r="C8" s="105">
        <v>29.6</v>
      </c>
      <c r="D8" s="107">
        <v>10065.700000000001</v>
      </c>
      <c r="E8" s="84">
        <v>44.9</v>
      </c>
      <c r="F8" s="84">
        <v>26.6</v>
      </c>
      <c r="G8" s="84">
        <v>8.6</v>
      </c>
      <c r="H8" s="84">
        <v>7.5</v>
      </c>
      <c r="I8" s="84">
        <v>9</v>
      </c>
      <c r="J8" s="84">
        <v>3.3</v>
      </c>
    </row>
    <row r="9" spans="2:10" ht="17.25" thickBot="1" x14ac:dyDescent="0.35">
      <c r="B9" s="485" t="s">
        <v>838</v>
      </c>
      <c r="C9" s="105">
        <v>17.5</v>
      </c>
      <c r="D9" s="107">
        <v>2730.4</v>
      </c>
      <c r="E9" s="84">
        <v>50</v>
      </c>
      <c r="F9" s="84">
        <v>27.5</v>
      </c>
      <c r="G9" s="84">
        <v>7.4</v>
      </c>
      <c r="H9" s="84">
        <v>10.4</v>
      </c>
      <c r="I9" s="84">
        <v>3.2</v>
      </c>
      <c r="J9" s="84">
        <v>1.6</v>
      </c>
    </row>
    <row r="10" spans="2:10" ht="17.25" thickBot="1" x14ac:dyDescent="0.35">
      <c r="B10" s="485" t="s">
        <v>839</v>
      </c>
      <c r="C10" s="105">
        <v>18.899999999999999</v>
      </c>
      <c r="D10" s="107">
        <v>5204.3</v>
      </c>
      <c r="E10" s="84">
        <v>47</v>
      </c>
      <c r="F10" s="84">
        <v>32.4</v>
      </c>
      <c r="G10" s="84">
        <v>6.4</v>
      </c>
      <c r="H10" s="84">
        <v>8.8000000000000007</v>
      </c>
      <c r="I10" s="84">
        <v>2.6</v>
      </c>
      <c r="J10" s="84">
        <v>2.8</v>
      </c>
    </row>
    <row r="11" spans="2:10" ht="17.25" thickBot="1" x14ac:dyDescent="0.35">
      <c r="B11" s="485" t="s">
        <v>840</v>
      </c>
      <c r="C11" s="105">
        <v>31.1</v>
      </c>
      <c r="D11" s="107">
        <v>10940.7</v>
      </c>
      <c r="E11" s="84">
        <v>42.8</v>
      </c>
      <c r="F11" s="84">
        <v>20.6</v>
      </c>
      <c r="G11" s="84">
        <v>13.1</v>
      </c>
      <c r="H11" s="84">
        <v>11.4</v>
      </c>
      <c r="I11" s="84">
        <v>4.7</v>
      </c>
      <c r="J11" s="84">
        <v>7.4</v>
      </c>
    </row>
    <row r="12" spans="2:10" ht="17.25" thickBot="1" x14ac:dyDescent="0.35">
      <c r="B12" s="485" t="s">
        <v>841</v>
      </c>
      <c r="C12" s="105">
        <v>29.4</v>
      </c>
      <c r="D12" s="107">
        <v>10998</v>
      </c>
      <c r="E12" s="84">
        <v>38.700000000000003</v>
      </c>
      <c r="F12" s="84">
        <v>34.9</v>
      </c>
      <c r="G12" s="84">
        <v>8</v>
      </c>
      <c r="H12" s="84">
        <v>11.4</v>
      </c>
      <c r="I12" s="84">
        <v>3.5</v>
      </c>
      <c r="J12" s="84">
        <v>3.4</v>
      </c>
    </row>
    <row r="13" spans="2:10" ht="17.25" thickBot="1" x14ac:dyDescent="0.35">
      <c r="B13" s="485" t="s">
        <v>842</v>
      </c>
      <c r="C13" s="105">
        <v>16.600000000000001</v>
      </c>
      <c r="D13" s="107">
        <v>3858.4</v>
      </c>
      <c r="E13" s="84">
        <v>41.8</v>
      </c>
      <c r="F13" s="84">
        <v>29.8</v>
      </c>
      <c r="G13" s="84">
        <v>11.4</v>
      </c>
      <c r="H13" s="84">
        <v>13</v>
      </c>
      <c r="I13" s="84">
        <v>2.9</v>
      </c>
      <c r="J13" s="84">
        <v>1.1000000000000001</v>
      </c>
    </row>
    <row r="14" spans="2:10" ht="17.25" thickBot="1" x14ac:dyDescent="0.35">
      <c r="B14" s="485" t="s">
        <v>843</v>
      </c>
      <c r="C14" s="105">
        <v>15.8</v>
      </c>
      <c r="D14" s="107">
        <v>7192.5</v>
      </c>
      <c r="E14" s="84">
        <v>33.700000000000003</v>
      </c>
      <c r="F14" s="84">
        <v>38.1</v>
      </c>
      <c r="G14" s="84">
        <v>5.4</v>
      </c>
      <c r="H14" s="84">
        <v>8.6</v>
      </c>
      <c r="I14" s="84">
        <v>10.1</v>
      </c>
      <c r="J14" s="84">
        <v>4.0999999999999996</v>
      </c>
    </row>
    <row r="15" spans="2:10" ht="17.25" thickBot="1" x14ac:dyDescent="0.35">
      <c r="B15" s="485" t="s">
        <v>844</v>
      </c>
      <c r="C15" s="105">
        <v>26.2</v>
      </c>
      <c r="D15" s="107">
        <v>5219.5</v>
      </c>
      <c r="E15" s="84">
        <v>65.099999999999994</v>
      </c>
      <c r="F15" s="84">
        <v>20.5</v>
      </c>
      <c r="G15" s="84">
        <v>5.9</v>
      </c>
      <c r="H15" s="84">
        <v>4</v>
      </c>
      <c r="I15" s="84">
        <v>3.7</v>
      </c>
      <c r="J15" s="84">
        <v>0.9</v>
      </c>
    </row>
    <row r="16" spans="2:10" ht="17.25" thickBot="1" x14ac:dyDescent="0.35">
      <c r="B16" s="485" t="s">
        <v>845</v>
      </c>
      <c r="C16" s="105">
        <v>24.3</v>
      </c>
      <c r="D16" s="107">
        <v>6315.1</v>
      </c>
      <c r="E16" s="84">
        <v>50.4</v>
      </c>
      <c r="F16" s="84">
        <v>27.6</v>
      </c>
      <c r="G16" s="84">
        <v>7.1</v>
      </c>
      <c r="H16" s="84">
        <v>5.4</v>
      </c>
      <c r="I16" s="84">
        <v>8.1</v>
      </c>
      <c r="J16" s="84">
        <v>1.5</v>
      </c>
    </row>
    <row r="17" spans="2:10" ht="17.25" thickBot="1" x14ac:dyDescent="0.35">
      <c r="B17" s="485" t="s">
        <v>846</v>
      </c>
      <c r="C17" s="105">
        <v>34.299999999999997</v>
      </c>
      <c r="D17" s="107">
        <v>10843</v>
      </c>
      <c r="E17" s="84">
        <v>45.5</v>
      </c>
      <c r="F17" s="84">
        <v>28.6</v>
      </c>
      <c r="G17" s="84">
        <v>6.4</v>
      </c>
      <c r="H17" s="84">
        <v>7.6</v>
      </c>
      <c r="I17" s="84">
        <v>6.2</v>
      </c>
      <c r="J17" s="84">
        <v>5.6</v>
      </c>
    </row>
    <row r="18" spans="2:10" ht="17.25" thickBot="1" x14ac:dyDescent="0.35">
      <c r="B18" s="485" t="s">
        <v>847</v>
      </c>
      <c r="C18" s="105">
        <v>21.3</v>
      </c>
      <c r="D18" s="107">
        <v>3875.9</v>
      </c>
      <c r="E18" s="84">
        <v>43.3</v>
      </c>
      <c r="F18" s="84">
        <v>33.4</v>
      </c>
      <c r="G18" s="84">
        <v>10.9</v>
      </c>
      <c r="H18" s="84">
        <v>8.6</v>
      </c>
      <c r="I18" s="84">
        <v>2.4</v>
      </c>
      <c r="J18" s="84">
        <v>1.5</v>
      </c>
    </row>
    <row r="19" spans="2:10" ht="17.25" thickBot="1" x14ac:dyDescent="0.35">
      <c r="B19" s="485" t="s">
        <v>848</v>
      </c>
      <c r="C19" s="105">
        <v>29.5</v>
      </c>
      <c r="D19" s="107">
        <v>8141.6</v>
      </c>
      <c r="E19" s="84">
        <v>57.8</v>
      </c>
      <c r="F19" s="84">
        <v>23.1</v>
      </c>
      <c r="G19" s="84">
        <v>5.8</v>
      </c>
      <c r="H19" s="84">
        <v>6.2</v>
      </c>
      <c r="I19" s="84">
        <v>6.1</v>
      </c>
      <c r="J19" s="84">
        <v>1</v>
      </c>
    </row>
    <row r="20" spans="2:10" ht="17.25" thickBot="1" x14ac:dyDescent="0.35">
      <c r="B20" s="485" t="s">
        <v>374</v>
      </c>
      <c r="C20" s="105">
        <v>19.100000000000001</v>
      </c>
      <c r="D20" s="107">
        <v>4616.3</v>
      </c>
      <c r="E20" s="84">
        <v>56.2</v>
      </c>
      <c r="F20" s="84">
        <v>18.5</v>
      </c>
      <c r="G20" s="84">
        <v>4.2</v>
      </c>
      <c r="H20" s="84">
        <v>7.1</v>
      </c>
      <c r="I20" s="84">
        <v>5.5</v>
      </c>
      <c r="J20" s="84">
        <v>8.4</v>
      </c>
    </row>
    <row r="21" spans="2:10" ht="17.25" thickBot="1" x14ac:dyDescent="0.35">
      <c r="B21" s="485" t="s">
        <v>849</v>
      </c>
      <c r="C21" s="105">
        <v>15.1</v>
      </c>
      <c r="D21" s="107">
        <v>2889.5</v>
      </c>
      <c r="E21" s="84">
        <v>49</v>
      </c>
      <c r="F21" s="84">
        <v>25</v>
      </c>
      <c r="G21" s="84">
        <v>9.1</v>
      </c>
      <c r="H21" s="84">
        <v>11.1</v>
      </c>
      <c r="I21" s="84">
        <v>4.7</v>
      </c>
      <c r="J21" s="84">
        <v>1.2</v>
      </c>
    </row>
    <row r="22" spans="2:10" ht="17.25" thickBot="1" x14ac:dyDescent="0.35">
      <c r="B22" s="485" t="s">
        <v>850</v>
      </c>
      <c r="C22" s="105">
        <v>15.4</v>
      </c>
      <c r="D22" s="107">
        <v>3568.9</v>
      </c>
      <c r="E22" s="84">
        <v>45.9</v>
      </c>
      <c r="F22" s="84">
        <v>31.4</v>
      </c>
      <c r="G22" s="84">
        <v>9.3000000000000007</v>
      </c>
      <c r="H22" s="84">
        <v>7.8</v>
      </c>
      <c r="I22" s="84">
        <v>3.3</v>
      </c>
      <c r="J22" s="84">
        <v>2.2999999999999998</v>
      </c>
    </row>
    <row r="23" spans="2:10" ht="17.25" thickBot="1" x14ac:dyDescent="0.35">
      <c r="B23" s="485" t="s">
        <v>851</v>
      </c>
      <c r="C23" s="105">
        <v>21.9</v>
      </c>
      <c r="D23" s="107">
        <v>14627.7</v>
      </c>
      <c r="E23" s="84">
        <v>39.5</v>
      </c>
      <c r="F23" s="84">
        <v>24.6</v>
      </c>
      <c r="G23" s="84">
        <v>10.8</v>
      </c>
      <c r="H23" s="84">
        <v>15.4</v>
      </c>
      <c r="I23" s="84">
        <v>5.8</v>
      </c>
      <c r="J23" s="84">
        <v>3.9</v>
      </c>
    </row>
    <row r="24" spans="2:10" ht="17.25" thickBot="1" x14ac:dyDescent="0.35">
      <c r="B24" s="485" t="s">
        <v>852</v>
      </c>
      <c r="C24" s="105">
        <v>19.100000000000001</v>
      </c>
      <c r="D24" s="107">
        <v>3956.2</v>
      </c>
      <c r="E24" s="84">
        <v>50</v>
      </c>
      <c r="F24" s="84">
        <v>27.6</v>
      </c>
      <c r="G24" s="84">
        <v>6.3</v>
      </c>
      <c r="H24" s="84">
        <v>11.9</v>
      </c>
      <c r="I24" s="84">
        <v>1.7</v>
      </c>
      <c r="J24" s="84">
        <v>2.4</v>
      </c>
    </row>
    <row r="25" spans="2:10" ht="17.25" thickBot="1" x14ac:dyDescent="0.35">
      <c r="B25" s="485" t="s">
        <v>375</v>
      </c>
      <c r="C25" s="105">
        <v>16.399999999999999</v>
      </c>
      <c r="D25" s="107">
        <v>4583.1000000000004</v>
      </c>
      <c r="E25" s="84">
        <v>52.5</v>
      </c>
      <c r="F25" s="84">
        <v>33</v>
      </c>
      <c r="G25" s="84">
        <v>3.6</v>
      </c>
      <c r="H25" s="84">
        <v>5.9</v>
      </c>
      <c r="I25" s="84">
        <v>2.7</v>
      </c>
      <c r="J25" s="84">
        <v>2.2999999999999998</v>
      </c>
    </row>
    <row r="26" spans="2:10" ht="17.25" thickBot="1" x14ac:dyDescent="0.35">
      <c r="B26" s="485" t="s">
        <v>853</v>
      </c>
      <c r="C26" s="105">
        <v>29.5</v>
      </c>
      <c r="D26" s="107">
        <v>10777.4</v>
      </c>
      <c r="E26" s="84">
        <v>42.6</v>
      </c>
      <c r="F26" s="84">
        <v>32.9</v>
      </c>
      <c r="G26" s="84">
        <v>9.4</v>
      </c>
      <c r="H26" s="84">
        <v>4</v>
      </c>
      <c r="I26" s="84">
        <v>4.7</v>
      </c>
      <c r="J26" s="84">
        <v>6.4</v>
      </c>
    </row>
    <row r="27" spans="2:10" ht="17.25" thickBot="1" x14ac:dyDescent="0.35">
      <c r="B27" s="485" t="s">
        <v>854</v>
      </c>
      <c r="C27" s="105">
        <v>29.9</v>
      </c>
      <c r="D27" s="107">
        <v>11077.7</v>
      </c>
      <c r="E27" s="84">
        <v>50</v>
      </c>
      <c r="F27" s="84">
        <v>25.3</v>
      </c>
      <c r="G27" s="84">
        <v>6.3</v>
      </c>
      <c r="H27" s="84">
        <v>9.6</v>
      </c>
      <c r="I27" s="84">
        <v>5.8</v>
      </c>
      <c r="J27" s="84">
        <v>3</v>
      </c>
    </row>
    <row r="28" spans="2:10" ht="17.25" thickBot="1" x14ac:dyDescent="0.35">
      <c r="B28" s="485" t="s">
        <v>855</v>
      </c>
      <c r="C28" s="105">
        <v>20.3</v>
      </c>
      <c r="D28" s="107">
        <v>4485.8</v>
      </c>
      <c r="E28" s="84">
        <v>55.6</v>
      </c>
      <c r="F28" s="84">
        <v>23.2</v>
      </c>
      <c r="G28" s="84">
        <v>6.7</v>
      </c>
      <c r="H28" s="84">
        <v>12.8</v>
      </c>
      <c r="I28" s="84">
        <v>0.9</v>
      </c>
      <c r="J28" s="84">
        <v>0.8</v>
      </c>
    </row>
    <row r="29" spans="2:10" ht="17.25" thickBot="1" x14ac:dyDescent="0.35">
      <c r="B29" s="485" t="s">
        <v>856</v>
      </c>
      <c r="C29" s="105">
        <v>25.1</v>
      </c>
      <c r="D29" s="107">
        <v>5556</v>
      </c>
      <c r="E29" s="84">
        <v>57.9</v>
      </c>
      <c r="F29" s="84">
        <v>25.2</v>
      </c>
      <c r="G29" s="84">
        <v>7.2</v>
      </c>
      <c r="H29" s="84">
        <v>4.9000000000000004</v>
      </c>
      <c r="I29" s="84">
        <v>3.8</v>
      </c>
      <c r="J29" s="84">
        <v>1</v>
      </c>
    </row>
    <row r="30" spans="2:10" ht="17.25" thickBot="1" x14ac:dyDescent="0.35">
      <c r="B30" s="485" t="s">
        <v>857</v>
      </c>
      <c r="C30" s="105">
        <v>14.6</v>
      </c>
      <c r="D30" s="107">
        <v>2699.1</v>
      </c>
      <c r="E30" s="84">
        <v>54.6</v>
      </c>
      <c r="F30" s="84">
        <v>27.1</v>
      </c>
      <c r="G30" s="84">
        <v>6.9</v>
      </c>
      <c r="H30" s="84">
        <v>9.6</v>
      </c>
      <c r="I30" s="84">
        <v>0.6</v>
      </c>
      <c r="J30" s="84">
        <v>1.2</v>
      </c>
    </row>
    <row r="31" spans="2:10" ht="17.25" thickBot="1" x14ac:dyDescent="0.35">
      <c r="B31" s="485" t="s">
        <v>858</v>
      </c>
      <c r="C31" s="105">
        <v>23.3</v>
      </c>
      <c r="D31" s="107">
        <v>5526.7</v>
      </c>
      <c r="E31" s="84">
        <v>48.1</v>
      </c>
      <c r="F31" s="84">
        <v>33.200000000000003</v>
      </c>
      <c r="G31" s="84">
        <v>5.3</v>
      </c>
      <c r="H31" s="84">
        <v>7.5</v>
      </c>
      <c r="I31" s="84">
        <v>2.6</v>
      </c>
      <c r="J31" s="84">
        <v>3.2</v>
      </c>
    </row>
    <row r="32" spans="2:10" ht="17.25" thickBot="1" x14ac:dyDescent="0.35">
      <c r="B32" s="729" t="s">
        <v>877</v>
      </c>
      <c r="C32" s="730">
        <v>18.3</v>
      </c>
      <c r="D32" s="731">
        <v>4315.3</v>
      </c>
      <c r="E32" s="732">
        <v>45</v>
      </c>
      <c r="F32" s="732">
        <v>32.5</v>
      </c>
      <c r="G32" s="732">
        <v>8.8000000000000007</v>
      </c>
      <c r="H32" s="732">
        <v>9</v>
      </c>
      <c r="I32" s="732">
        <v>3</v>
      </c>
      <c r="J32" s="732">
        <v>1.7</v>
      </c>
    </row>
    <row r="33" spans="2:12" ht="17.25" thickBot="1" x14ac:dyDescent="0.35">
      <c r="B33" s="485" t="s">
        <v>859</v>
      </c>
      <c r="C33" s="105">
        <v>31.9</v>
      </c>
      <c r="D33" s="107">
        <v>10197.6</v>
      </c>
      <c r="E33" s="84">
        <v>43.4</v>
      </c>
      <c r="F33" s="84">
        <v>22.7</v>
      </c>
      <c r="G33" s="84">
        <v>9.9</v>
      </c>
      <c r="H33" s="84">
        <v>9.9</v>
      </c>
      <c r="I33" s="84">
        <v>8.3000000000000007</v>
      </c>
      <c r="J33" s="84">
        <v>5.9</v>
      </c>
    </row>
    <row r="34" spans="2:12" ht="17.25" thickBot="1" x14ac:dyDescent="0.35">
      <c r="B34" s="485" t="s">
        <v>860</v>
      </c>
      <c r="C34" s="105">
        <v>29.6</v>
      </c>
      <c r="D34" s="107">
        <v>10222.4</v>
      </c>
      <c r="E34" s="84">
        <v>43.2</v>
      </c>
      <c r="F34" s="84">
        <v>25.9</v>
      </c>
      <c r="G34" s="84">
        <v>10.9</v>
      </c>
      <c r="H34" s="84">
        <v>10.3</v>
      </c>
      <c r="I34" s="84">
        <v>3.5</v>
      </c>
      <c r="J34" s="84">
        <v>6.2</v>
      </c>
    </row>
    <row r="35" spans="2:12" ht="17.25" thickBot="1" x14ac:dyDescent="0.35">
      <c r="B35" s="485" t="s">
        <v>861</v>
      </c>
      <c r="C35" s="105">
        <v>26.2</v>
      </c>
      <c r="D35" s="107">
        <v>7764</v>
      </c>
      <c r="E35" s="84">
        <v>42.3</v>
      </c>
      <c r="F35" s="84">
        <v>32.6</v>
      </c>
      <c r="G35" s="84">
        <v>6.6</v>
      </c>
      <c r="H35" s="84">
        <v>9.9</v>
      </c>
      <c r="I35" s="84">
        <v>1.4</v>
      </c>
      <c r="J35" s="84">
        <v>7.2</v>
      </c>
    </row>
    <row r="36" spans="2:12" x14ac:dyDescent="0.3">
      <c r="B36" s="8" t="s">
        <v>2510</v>
      </c>
      <c r="C36" s="405"/>
      <c r="D36" s="405"/>
      <c r="E36" s="405"/>
      <c r="F36" s="405"/>
      <c r="G36" s="405"/>
      <c r="H36" s="405"/>
      <c r="I36" s="405"/>
      <c r="J36" s="405"/>
    </row>
    <row r="37" spans="2:12" x14ac:dyDescent="0.3">
      <c r="B37" s="8" t="s">
        <v>2511</v>
      </c>
      <c r="C37" s="405"/>
      <c r="D37" s="405"/>
      <c r="E37" s="405"/>
      <c r="F37" s="405"/>
      <c r="G37" s="405"/>
      <c r="H37" s="405"/>
      <c r="I37" s="405"/>
      <c r="J37" s="405"/>
    </row>
    <row r="39" spans="2:12" ht="17.25" thickBot="1" x14ac:dyDescent="0.35">
      <c r="B39" s="9" t="s">
        <v>2543</v>
      </c>
      <c r="C39" s="405"/>
      <c r="D39" s="405"/>
      <c r="E39" s="405"/>
      <c r="F39" s="405"/>
      <c r="G39" s="405"/>
      <c r="H39" s="405"/>
      <c r="I39" s="405"/>
      <c r="J39" s="405"/>
      <c r="K39" s="405"/>
      <c r="L39" s="405"/>
    </row>
    <row r="40" spans="2:12" ht="17.25" thickBot="1" x14ac:dyDescent="0.35">
      <c r="B40" s="733" t="s">
        <v>863</v>
      </c>
      <c r="C40" s="496" t="s">
        <v>864</v>
      </c>
      <c r="D40" s="496" t="s">
        <v>865</v>
      </c>
      <c r="E40" s="490" t="s">
        <v>866</v>
      </c>
      <c r="F40" s="515"/>
      <c r="G40" s="515"/>
      <c r="H40" s="491"/>
      <c r="I40" s="405"/>
      <c r="J40" s="405"/>
      <c r="K40" s="405"/>
      <c r="L40" s="405"/>
    </row>
    <row r="41" spans="2:12" ht="66.75" thickBot="1" x14ac:dyDescent="0.35">
      <c r="B41" s="734"/>
      <c r="C41" s="497"/>
      <c r="D41" s="497"/>
      <c r="E41" s="483" t="s">
        <v>377</v>
      </c>
      <c r="F41" s="483" t="s">
        <v>378</v>
      </c>
      <c r="G41" s="483" t="s">
        <v>379</v>
      </c>
      <c r="H41" s="483" t="s">
        <v>369</v>
      </c>
      <c r="I41" s="405"/>
      <c r="J41" s="405"/>
      <c r="K41" s="405"/>
      <c r="L41" s="405"/>
    </row>
    <row r="42" spans="2:12" ht="17.25" thickBot="1" x14ac:dyDescent="0.35">
      <c r="B42" s="735" t="s">
        <v>380</v>
      </c>
      <c r="C42" s="730">
        <v>29.6</v>
      </c>
      <c r="D42" s="736">
        <v>8677</v>
      </c>
      <c r="E42" s="730">
        <v>34.9</v>
      </c>
      <c r="F42" s="730">
        <v>19.7</v>
      </c>
      <c r="G42" s="730">
        <v>40.4</v>
      </c>
      <c r="H42" s="730">
        <v>5.0999999999999996</v>
      </c>
      <c r="I42" s="405"/>
      <c r="J42" s="405"/>
      <c r="K42" s="405"/>
      <c r="L42" s="405"/>
    </row>
    <row r="43" spans="2:12" ht="17.25" thickBot="1" x14ac:dyDescent="0.35">
      <c r="B43" s="735" t="s">
        <v>424</v>
      </c>
      <c r="C43" s="730">
        <v>30.6</v>
      </c>
      <c r="D43" s="736">
        <v>9596</v>
      </c>
      <c r="E43" s="730">
        <v>34.4</v>
      </c>
      <c r="F43" s="730">
        <v>19.5</v>
      </c>
      <c r="G43" s="730">
        <v>41.2</v>
      </c>
      <c r="H43" s="730">
        <v>5</v>
      </c>
      <c r="I43" s="405"/>
      <c r="J43" s="405"/>
      <c r="K43" s="405"/>
      <c r="L43" s="405"/>
    </row>
    <row r="44" spans="2:12" ht="17.25" thickBot="1" x14ac:dyDescent="0.35">
      <c r="B44" s="735" t="s">
        <v>381</v>
      </c>
      <c r="C44" s="730">
        <v>30.1</v>
      </c>
      <c r="D44" s="736">
        <v>9417</v>
      </c>
      <c r="E44" s="730">
        <v>36.4</v>
      </c>
      <c r="F44" s="730">
        <v>22.5</v>
      </c>
      <c r="G44" s="730">
        <v>37.799999999999997</v>
      </c>
      <c r="H44" s="730">
        <v>3.3</v>
      </c>
      <c r="I44" s="405"/>
      <c r="J44" s="405"/>
      <c r="K44" s="405"/>
      <c r="L44" s="405"/>
    </row>
    <row r="45" spans="2:12" ht="17.25" thickBot="1" x14ac:dyDescent="0.35">
      <c r="B45" s="109" t="s">
        <v>837</v>
      </c>
      <c r="C45" s="105">
        <v>29.5</v>
      </c>
      <c r="D45" s="129">
        <v>10009</v>
      </c>
      <c r="E45" s="105">
        <v>39.4</v>
      </c>
      <c r="F45" s="105">
        <v>19.8</v>
      </c>
      <c r="G45" s="105">
        <v>39</v>
      </c>
      <c r="H45" s="105">
        <v>1.8</v>
      </c>
      <c r="I45" s="405"/>
      <c r="J45" s="405"/>
      <c r="K45" s="405"/>
      <c r="L45" s="405"/>
    </row>
    <row r="46" spans="2:12" ht="17.25" thickBot="1" x14ac:dyDescent="0.35">
      <c r="B46" s="109" t="s">
        <v>838</v>
      </c>
      <c r="C46" s="105">
        <v>18.7</v>
      </c>
      <c r="D46" s="129">
        <v>2923</v>
      </c>
      <c r="E46" s="105">
        <v>32.200000000000003</v>
      </c>
      <c r="F46" s="105">
        <v>20</v>
      </c>
      <c r="G46" s="105">
        <v>46.3</v>
      </c>
      <c r="H46" s="105">
        <v>1.6</v>
      </c>
      <c r="I46" s="405"/>
      <c r="J46" s="405"/>
      <c r="K46" s="405"/>
      <c r="L46" s="405"/>
    </row>
    <row r="47" spans="2:12" ht="17.25" thickBot="1" x14ac:dyDescent="0.35">
      <c r="B47" s="109" t="s">
        <v>839</v>
      </c>
      <c r="C47" s="105">
        <v>19.399999999999999</v>
      </c>
      <c r="D47" s="129">
        <v>5355</v>
      </c>
      <c r="E47" s="105">
        <v>49.7</v>
      </c>
      <c r="F47" s="105">
        <v>24.2</v>
      </c>
      <c r="G47" s="105">
        <v>24.7</v>
      </c>
      <c r="H47" s="105">
        <v>1.4</v>
      </c>
      <c r="I47" s="405"/>
      <c r="J47" s="405"/>
      <c r="K47" s="405"/>
      <c r="L47" s="405"/>
    </row>
    <row r="48" spans="2:12" ht="17.25" thickBot="1" x14ac:dyDescent="0.35">
      <c r="B48" s="109" t="s">
        <v>840</v>
      </c>
      <c r="C48" s="105">
        <v>35.1</v>
      </c>
      <c r="D48" s="129">
        <v>12345</v>
      </c>
      <c r="E48" s="105">
        <v>9.6</v>
      </c>
      <c r="F48" s="105">
        <v>7.2</v>
      </c>
      <c r="G48" s="105">
        <v>77</v>
      </c>
      <c r="H48" s="105">
        <v>6.2</v>
      </c>
      <c r="I48" s="405"/>
      <c r="J48" s="405"/>
      <c r="K48" s="405"/>
      <c r="L48" s="405"/>
    </row>
    <row r="49" spans="2:12" ht="17.25" thickBot="1" x14ac:dyDescent="0.35">
      <c r="B49" s="109" t="s">
        <v>841</v>
      </c>
      <c r="C49" s="105">
        <v>31.2</v>
      </c>
      <c r="D49" s="129">
        <v>11657</v>
      </c>
      <c r="E49" s="105">
        <v>34.200000000000003</v>
      </c>
      <c r="F49" s="105">
        <v>30.6</v>
      </c>
      <c r="G49" s="105">
        <v>33.5</v>
      </c>
      <c r="H49" s="105">
        <v>1.7</v>
      </c>
      <c r="I49" s="405"/>
      <c r="J49" s="405"/>
      <c r="K49" s="405"/>
      <c r="L49" s="405"/>
    </row>
    <row r="50" spans="2:12" ht="17.25" thickBot="1" x14ac:dyDescent="0.35">
      <c r="B50" s="109" t="s">
        <v>842</v>
      </c>
      <c r="C50" s="105">
        <v>16.2</v>
      </c>
      <c r="D50" s="129">
        <v>3766</v>
      </c>
      <c r="E50" s="105">
        <v>77.8</v>
      </c>
      <c r="F50" s="105">
        <v>1.2</v>
      </c>
      <c r="G50" s="105">
        <v>21</v>
      </c>
      <c r="H50" s="105">
        <v>0.1</v>
      </c>
      <c r="I50" s="405"/>
      <c r="J50" s="405"/>
      <c r="K50" s="405"/>
      <c r="L50" s="405"/>
    </row>
    <row r="51" spans="2:12" ht="17.25" thickBot="1" x14ac:dyDescent="0.35">
      <c r="B51" s="109" t="s">
        <v>843</v>
      </c>
      <c r="C51" s="105">
        <v>16.399999999999999</v>
      </c>
      <c r="D51" s="129">
        <v>7461</v>
      </c>
      <c r="E51" s="105">
        <v>29.2</v>
      </c>
      <c r="F51" s="105">
        <v>9.4</v>
      </c>
      <c r="G51" s="105">
        <v>58.8</v>
      </c>
      <c r="H51" s="105">
        <v>2.7</v>
      </c>
      <c r="I51" s="405"/>
      <c r="J51" s="405"/>
      <c r="K51" s="405"/>
      <c r="L51" s="405"/>
    </row>
    <row r="52" spans="2:12" ht="17.25" thickBot="1" x14ac:dyDescent="0.35">
      <c r="B52" s="109" t="s">
        <v>844</v>
      </c>
      <c r="C52" s="105">
        <v>25.9</v>
      </c>
      <c r="D52" s="129">
        <v>5156</v>
      </c>
      <c r="E52" s="105">
        <v>32.200000000000003</v>
      </c>
      <c r="F52" s="105">
        <v>23.1</v>
      </c>
      <c r="G52" s="105">
        <v>39.299999999999997</v>
      </c>
      <c r="H52" s="105">
        <v>5.3</v>
      </c>
      <c r="I52" s="405"/>
      <c r="J52" s="405"/>
      <c r="K52" s="405"/>
      <c r="L52" s="405"/>
    </row>
    <row r="53" spans="2:12" ht="17.25" thickBot="1" x14ac:dyDescent="0.35">
      <c r="B53" s="109" t="s">
        <v>845</v>
      </c>
      <c r="C53" s="105">
        <v>22.8</v>
      </c>
      <c r="D53" s="129">
        <v>5931</v>
      </c>
      <c r="E53" s="105">
        <v>42.6</v>
      </c>
      <c r="F53" s="105">
        <v>13.2</v>
      </c>
      <c r="G53" s="105">
        <v>42.3</v>
      </c>
      <c r="H53" s="105">
        <v>1.9</v>
      </c>
      <c r="I53" s="405"/>
      <c r="J53" s="405"/>
      <c r="K53" s="405"/>
      <c r="L53" s="405"/>
    </row>
    <row r="54" spans="2:12" ht="17.25" thickBot="1" x14ac:dyDescent="0.35">
      <c r="B54" s="109" t="s">
        <v>846</v>
      </c>
      <c r="C54" s="105">
        <v>34.4</v>
      </c>
      <c r="D54" s="129">
        <v>10858</v>
      </c>
      <c r="E54" s="105">
        <v>41.3</v>
      </c>
      <c r="F54" s="105">
        <v>18.899999999999999</v>
      </c>
      <c r="G54" s="105">
        <v>36.700000000000003</v>
      </c>
      <c r="H54" s="105">
        <v>3.1</v>
      </c>
      <c r="I54" s="405"/>
      <c r="J54" s="405"/>
      <c r="K54" s="405"/>
      <c r="L54" s="405"/>
    </row>
    <row r="55" spans="2:12" ht="17.25" thickBot="1" x14ac:dyDescent="0.35">
      <c r="B55" s="109" t="s">
        <v>847</v>
      </c>
      <c r="C55" s="105">
        <v>22.9</v>
      </c>
      <c r="D55" s="129">
        <v>4171</v>
      </c>
      <c r="E55" s="105">
        <v>26.9</v>
      </c>
      <c r="F55" s="105">
        <v>31.8</v>
      </c>
      <c r="G55" s="105">
        <v>38.5</v>
      </c>
      <c r="H55" s="105">
        <v>2.8</v>
      </c>
      <c r="I55" s="405"/>
      <c r="J55" s="405"/>
      <c r="K55" s="405"/>
      <c r="L55" s="405"/>
    </row>
    <row r="56" spans="2:12" ht="17.25" thickBot="1" x14ac:dyDescent="0.35">
      <c r="B56" s="109" t="s">
        <v>848</v>
      </c>
      <c r="C56" s="105">
        <v>30.2</v>
      </c>
      <c r="D56" s="129">
        <v>8340</v>
      </c>
      <c r="E56" s="105">
        <v>34.799999999999997</v>
      </c>
      <c r="F56" s="105">
        <v>14.8</v>
      </c>
      <c r="G56" s="105">
        <v>48.4</v>
      </c>
      <c r="H56" s="105">
        <v>2.1</v>
      </c>
      <c r="I56" s="405"/>
      <c r="J56" s="405"/>
      <c r="K56" s="405"/>
      <c r="L56" s="405"/>
    </row>
    <row r="57" spans="2:12" ht="17.25" thickBot="1" x14ac:dyDescent="0.35">
      <c r="B57" s="109" t="s">
        <v>374</v>
      </c>
      <c r="C57" s="105">
        <v>19.2</v>
      </c>
      <c r="D57" s="129">
        <v>4641</v>
      </c>
      <c r="E57" s="105">
        <v>23.7</v>
      </c>
      <c r="F57" s="105">
        <v>21.6</v>
      </c>
      <c r="G57" s="105">
        <v>49.8</v>
      </c>
      <c r="H57" s="105">
        <v>5</v>
      </c>
      <c r="I57" s="405"/>
      <c r="J57" s="405"/>
      <c r="K57" s="405"/>
      <c r="L57" s="405"/>
    </row>
    <row r="58" spans="2:12" ht="17.25" thickBot="1" x14ac:dyDescent="0.35">
      <c r="B58" s="109" t="s">
        <v>849</v>
      </c>
      <c r="C58" s="105">
        <v>15.3</v>
      </c>
      <c r="D58" s="129">
        <v>2923</v>
      </c>
      <c r="E58" s="105">
        <v>40.700000000000003</v>
      </c>
      <c r="F58" s="105">
        <v>16.600000000000001</v>
      </c>
      <c r="G58" s="105">
        <v>42.1</v>
      </c>
      <c r="H58" s="105">
        <v>0.6</v>
      </c>
      <c r="I58" s="405"/>
      <c r="J58" s="405"/>
      <c r="K58" s="405"/>
      <c r="L58" s="405"/>
    </row>
    <row r="59" spans="2:12" ht="17.25" thickBot="1" x14ac:dyDescent="0.35">
      <c r="B59" s="109" t="s">
        <v>850</v>
      </c>
      <c r="C59" s="105">
        <v>16.8</v>
      </c>
      <c r="D59" s="129">
        <v>3904</v>
      </c>
      <c r="E59" s="105">
        <v>56.4</v>
      </c>
      <c r="F59" s="105">
        <v>19.2</v>
      </c>
      <c r="G59" s="105">
        <v>23.6</v>
      </c>
      <c r="H59" s="105">
        <v>0.8</v>
      </c>
      <c r="I59" s="405"/>
      <c r="J59" s="405"/>
      <c r="K59" s="405"/>
      <c r="L59" s="405"/>
    </row>
    <row r="60" spans="2:12" ht="17.25" thickBot="1" x14ac:dyDescent="0.35">
      <c r="B60" s="109" t="s">
        <v>851</v>
      </c>
      <c r="C60" s="105">
        <v>24.7</v>
      </c>
      <c r="D60" s="129">
        <v>16495</v>
      </c>
      <c r="E60" s="105">
        <v>26.4</v>
      </c>
      <c r="F60" s="105">
        <v>23.3</v>
      </c>
      <c r="G60" s="105">
        <v>43.2</v>
      </c>
      <c r="H60" s="105">
        <v>7.2</v>
      </c>
      <c r="I60" s="405"/>
      <c r="J60" s="405"/>
      <c r="K60" s="405"/>
      <c r="L60" s="405"/>
    </row>
    <row r="61" spans="2:12" ht="17.25" thickBot="1" x14ac:dyDescent="0.35">
      <c r="B61" s="109" t="s">
        <v>852</v>
      </c>
      <c r="C61" s="105">
        <v>18.899999999999999</v>
      </c>
      <c r="D61" s="129">
        <v>3915</v>
      </c>
      <c r="E61" s="105">
        <v>42.1</v>
      </c>
      <c r="F61" s="105">
        <v>27.4</v>
      </c>
      <c r="G61" s="105">
        <v>30.5</v>
      </c>
      <c r="H61" s="105">
        <v>0</v>
      </c>
      <c r="I61" s="405"/>
      <c r="J61" s="405"/>
      <c r="K61" s="405"/>
      <c r="L61" s="405"/>
    </row>
    <row r="62" spans="2:12" ht="17.25" thickBot="1" x14ac:dyDescent="0.35">
      <c r="B62" s="109" t="s">
        <v>375</v>
      </c>
      <c r="C62" s="105">
        <v>16.399999999999999</v>
      </c>
      <c r="D62" s="129">
        <v>4581</v>
      </c>
      <c r="E62" s="105">
        <v>27.3</v>
      </c>
      <c r="F62" s="105">
        <v>11.1</v>
      </c>
      <c r="G62" s="105">
        <v>59.4</v>
      </c>
      <c r="H62" s="105">
        <v>2.1</v>
      </c>
      <c r="I62" s="405"/>
      <c r="J62" s="405"/>
      <c r="K62" s="405"/>
      <c r="L62" s="405"/>
    </row>
    <row r="63" spans="2:12" ht="17.25" thickBot="1" x14ac:dyDescent="0.35">
      <c r="B63" s="109" t="s">
        <v>853</v>
      </c>
      <c r="C63" s="105">
        <v>33.5</v>
      </c>
      <c r="D63" s="129">
        <v>12260</v>
      </c>
      <c r="E63" s="105">
        <v>29.3</v>
      </c>
      <c r="F63" s="105">
        <v>33.6</v>
      </c>
      <c r="G63" s="105">
        <v>23</v>
      </c>
      <c r="H63" s="105">
        <v>14.1</v>
      </c>
      <c r="I63" s="405"/>
      <c r="J63" s="405"/>
      <c r="K63" s="405"/>
      <c r="L63" s="405"/>
    </row>
    <row r="64" spans="2:12" ht="17.25" thickBot="1" x14ac:dyDescent="0.35">
      <c r="B64" s="109" t="s">
        <v>854</v>
      </c>
      <c r="C64" s="105">
        <v>29.5</v>
      </c>
      <c r="D64" s="129">
        <v>10923</v>
      </c>
      <c r="E64" s="105">
        <v>36.1</v>
      </c>
      <c r="F64" s="105">
        <v>26.2</v>
      </c>
      <c r="G64" s="105">
        <v>36.5</v>
      </c>
      <c r="H64" s="105">
        <v>1.3</v>
      </c>
      <c r="I64" s="405"/>
      <c r="J64" s="405"/>
      <c r="K64" s="405"/>
      <c r="L64" s="405"/>
    </row>
    <row r="65" spans="2:12" ht="17.25" thickBot="1" x14ac:dyDescent="0.35">
      <c r="B65" s="109" t="s">
        <v>855</v>
      </c>
      <c r="C65" s="105">
        <v>20.7</v>
      </c>
      <c r="D65" s="129">
        <v>4564</v>
      </c>
      <c r="E65" s="105">
        <v>47</v>
      </c>
      <c r="F65" s="105">
        <v>20.2</v>
      </c>
      <c r="G65" s="105">
        <v>18.899999999999999</v>
      </c>
      <c r="H65" s="105">
        <v>13.9</v>
      </c>
      <c r="I65" s="405"/>
      <c r="J65" s="405"/>
      <c r="K65" s="405"/>
      <c r="L65" s="405"/>
    </row>
    <row r="66" spans="2:12" ht="17.25" thickBot="1" x14ac:dyDescent="0.35">
      <c r="B66" s="109" t="s">
        <v>867</v>
      </c>
      <c r="C66" s="105">
        <v>26.7</v>
      </c>
      <c r="D66" s="129">
        <v>5915</v>
      </c>
      <c r="E66" s="105">
        <v>29.8</v>
      </c>
      <c r="F66" s="105">
        <v>15.6</v>
      </c>
      <c r="G66" s="105">
        <v>46</v>
      </c>
      <c r="H66" s="105">
        <v>8.6999999999999993</v>
      </c>
      <c r="I66" s="405"/>
      <c r="J66" s="405"/>
      <c r="K66" s="405"/>
      <c r="L66" s="405"/>
    </row>
    <row r="67" spans="2:12" ht="17.25" thickBot="1" x14ac:dyDescent="0.35">
      <c r="B67" s="109" t="s">
        <v>857</v>
      </c>
      <c r="C67" s="105">
        <v>15.2</v>
      </c>
      <c r="D67" s="129">
        <v>2803</v>
      </c>
      <c r="E67" s="105">
        <v>40.700000000000003</v>
      </c>
      <c r="F67" s="105">
        <v>29.2</v>
      </c>
      <c r="G67" s="105">
        <v>29.3</v>
      </c>
      <c r="H67" s="105">
        <v>0.8</v>
      </c>
      <c r="I67" s="405"/>
      <c r="J67" s="405"/>
      <c r="K67" s="405"/>
      <c r="L67" s="405"/>
    </row>
    <row r="68" spans="2:12" ht="17.25" thickBot="1" x14ac:dyDescent="0.35">
      <c r="B68" s="109" t="s">
        <v>858</v>
      </c>
      <c r="C68" s="105">
        <v>22.9</v>
      </c>
      <c r="D68" s="129">
        <v>5423</v>
      </c>
      <c r="E68" s="105">
        <v>27.3</v>
      </c>
      <c r="F68" s="105">
        <v>40.9</v>
      </c>
      <c r="G68" s="105">
        <v>30.6</v>
      </c>
      <c r="H68" s="105">
        <v>1.2</v>
      </c>
      <c r="I68" s="405"/>
      <c r="J68" s="405"/>
      <c r="K68" s="405"/>
      <c r="L68" s="405"/>
    </row>
    <row r="69" spans="2:12" ht="17.25" thickBot="1" x14ac:dyDescent="0.35">
      <c r="B69" s="735" t="s">
        <v>868</v>
      </c>
      <c r="C69" s="730">
        <v>19.2</v>
      </c>
      <c r="D69" s="736">
        <v>4518</v>
      </c>
      <c r="E69" s="730">
        <v>46.6</v>
      </c>
      <c r="F69" s="730">
        <v>21.6</v>
      </c>
      <c r="G69" s="730">
        <v>28.9</v>
      </c>
      <c r="H69" s="730">
        <v>3</v>
      </c>
      <c r="I69" s="405"/>
      <c r="J69" s="405"/>
      <c r="K69" s="405"/>
      <c r="L69" s="405"/>
    </row>
    <row r="70" spans="2:12" ht="17.25" thickBot="1" x14ac:dyDescent="0.35">
      <c r="B70" s="109" t="s">
        <v>859</v>
      </c>
      <c r="C70" s="105">
        <v>32.799999999999997</v>
      </c>
      <c r="D70" s="129">
        <v>10516</v>
      </c>
      <c r="E70" s="105">
        <v>33.9</v>
      </c>
      <c r="F70" s="105">
        <v>13.3</v>
      </c>
      <c r="G70" s="105">
        <v>47.8</v>
      </c>
      <c r="H70" s="105">
        <v>5</v>
      </c>
      <c r="I70" s="405"/>
      <c r="J70" s="405"/>
      <c r="K70" s="405"/>
      <c r="L70" s="405"/>
    </row>
    <row r="71" spans="2:12" ht="17.25" thickBot="1" x14ac:dyDescent="0.35">
      <c r="B71" s="109" t="s">
        <v>860</v>
      </c>
      <c r="C71" s="105">
        <v>32</v>
      </c>
      <c r="D71" s="129">
        <v>11057</v>
      </c>
      <c r="E71" s="105">
        <v>38.200000000000003</v>
      </c>
      <c r="F71" s="105">
        <v>8.8000000000000007</v>
      </c>
      <c r="G71" s="105">
        <v>50.9</v>
      </c>
      <c r="H71" s="105">
        <v>2.1</v>
      </c>
      <c r="I71" s="405"/>
      <c r="J71" s="405"/>
      <c r="K71" s="405"/>
      <c r="L71" s="405"/>
    </row>
    <row r="72" spans="2:12" ht="17.25" thickBot="1" x14ac:dyDescent="0.35">
      <c r="B72" s="109" t="s">
        <v>861</v>
      </c>
      <c r="C72" s="105">
        <v>30.8</v>
      </c>
      <c r="D72" s="129">
        <v>9146</v>
      </c>
      <c r="E72" s="105">
        <v>28.2</v>
      </c>
      <c r="F72" s="105">
        <v>9.9</v>
      </c>
      <c r="G72" s="105">
        <v>48.8</v>
      </c>
      <c r="H72" s="105">
        <v>13.1</v>
      </c>
      <c r="I72" s="405"/>
      <c r="J72" s="405"/>
      <c r="K72" s="405"/>
      <c r="L72" s="405"/>
    </row>
    <row r="73" spans="2:12" x14ac:dyDescent="0.3">
      <c r="B73" s="8" t="s">
        <v>2544</v>
      </c>
      <c r="C73" s="405"/>
      <c r="D73" s="405"/>
      <c r="E73" s="405"/>
      <c r="F73" s="405"/>
      <c r="G73" s="405"/>
      <c r="H73" s="405"/>
      <c r="I73" s="405"/>
      <c r="J73" s="405"/>
      <c r="K73" s="405"/>
      <c r="L73" s="405"/>
    </row>
    <row r="74" spans="2:12" x14ac:dyDescent="0.3">
      <c r="B74" s="8" t="s">
        <v>2545</v>
      </c>
      <c r="D74" s="405"/>
      <c r="E74" s="405"/>
      <c r="F74" s="405"/>
      <c r="G74" s="405"/>
      <c r="H74" s="405"/>
      <c r="I74" s="405"/>
      <c r="J74" s="405"/>
      <c r="K74" s="405"/>
      <c r="L74" s="405"/>
    </row>
    <row r="75" spans="2:12" x14ac:dyDescent="0.3">
      <c r="B75" s="405"/>
      <c r="C75" s="405"/>
      <c r="D75" s="405"/>
      <c r="E75" s="405"/>
      <c r="F75" s="405"/>
      <c r="G75" s="405"/>
      <c r="H75" s="405"/>
      <c r="I75" s="405"/>
      <c r="J75" s="405"/>
      <c r="K75" s="405"/>
      <c r="L75" s="405"/>
    </row>
    <row r="76" spans="2:12" ht="17.25" thickBot="1" x14ac:dyDescent="0.35">
      <c r="B76" s="9" t="s">
        <v>2546</v>
      </c>
      <c r="C76" s="405"/>
      <c r="D76" s="405"/>
      <c r="E76" s="405"/>
      <c r="F76" s="405"/>
      <c r="G76" s="405"/>
      <c r="H76" s="405"/>
      <c r="I76" s="405"/>
      <c r="J76" s="405"/>
      <c r="K76" s="405"/>
      <c r="L76" s="405"/>
    </row>
    <row r="77" spans="2:12" ht="17.25" thickBot="1" x14ac:dyDescent="0.35">
      <c r="B77" s="598" t="s">
        <v>830</v>
      </c>
      <c r="C77" s="492" t="s">
        <v>869</v>
      </c>
      <c r="D77" s="493"/>
      <c r="E77" s="527"/>
      <c r="F77" s="492" t="s">
        <v>870</v>
      </c>
      <c r="G77" s="493"/>
      <c r="H77" s="493"/>
      <c r="I77" s="493"/>
      <c r="J77" s="493"/>
      <c r="K77" s="493"/>
      <c r="L77" s="527"/>
    </row>
    <row r="78" spans="2:12" ht="83.25" thickBot="1" x14ac:dyDescent="0.35">
      <c r="B78" s="599"/>
      <c r="C78" s="483" t="s">
        <v>871</v>
      </c>
      <c r="D78" s="483" t="s">
        <v>419</v>
      </c>
      <c r="E78" s="483" t="s">
        <v>872</v>
      </c>
      <c r="F78" s="483" t="s">
        <v>428</v>
      </c>
      <c r="G78" s="483" t="s">
        <v>873</v>
      </c>
      <c r="H78" s="737" t="s">
        <v>429</v>
      </c>
      <c r="I78" s="737" t="s">
        <v>430</v>
      </c>
      <c r="J78" s="737" t="s">
        <v>874</v>
      </c>
      <c r="K78" s="737" t="s">
        <v>875</v>
      </c>
      <c r="L78" s="737" t="s">
        <v>876</v>
      </c>
    </row>
    <row r="79" spans="2:12" ht="17.25" thickBot="1" x14ac:dyDescent="0.35">
      <c r="B79" s="738" t="s">
        <v>380</v>
      </c>
      <c r="C79" s="739">
        <v>3437.04</v>
      </c>
      <c r="D79" s="740">
        <v>3695.44</v>
      </c>
      <c r="E79" s="741">
        <v>12.6</v>
      </c>
      <c r="F79" s="741">
        <v>76.599999999999994</v>
      </c>
      <c r="G79" s="741">
        <v>3.1</v>
      </c>
      <c r="H79" s="741">
        <v>0</v>
      </c>
      <c r="I79" s="741">
        <v>6.6</v>
      </c>
      <c r="J79" s="741">
        <v>2</v>
      </c>
      <c r="K79" s="741">
        <v>11.4</v>
      </c>
      <c r="L79" s="741">
        <v>0.2</v>
      </c>
    </row>
    <row r="80" spans="2:12" ht="17.25" thickBot="1" x14ac:dyDescent="0.35">
      <c r="B80" s="738" t="s">
        <v>424</v>
      </c>
      <c r="C80" s="739">
        <v>4038.07</v>
      </c>
      <c r="D80" s="740">
        <v>4048.88</v>
      </c>
      <c r="E80" s="741">
        <v>12.9</v>
      </c>
      <c r="F80" s="741">
        <v>76.8</v>
      </c>
      <c r="G80" s="741">
        <v>2.8</v>
      </c>
      <c r="H80" s="741">
        <v>0</v>
      </c>
      <c r="I80" s="741">
        <v>6.5</v>
      </c>
      <c r="J80" s="741">
        <v>2.1</v>
      </c>
      <c r="K80" s="741">
        <v>11.5</v>
      </c>
      <c r="L80" s="741">
        <v>0.2</v>
      </c>
    </row>
    <row r="81" spans="2:12" ht="17.25" thickBot="1" x14ac:dyDescent="0.35">
      <c r="B81" s="738" t="s">
        <v>381</v>
      </c>
      <c r="C81" s="739">
        <v>3999.36</v>
      </c>
      <c r="D81" s="740">
        <v>4179.92</v>
      </c>
      <c r="E81" s="741">
        <v>13.3</v>
      </c>
      <c r="F81" s="741">
        <v>74.7</v>
      </c>
      <c r="G81" s="741">
        <v>3.3</v>
      </c>
      <c r="H81" s="741">
        <v>0</v>
      </c>
      <c r="I81" s="741">
        <v>5.9</v>
      </c>
      <c r="J81" s="741">
        <v>2.2000000000000002</v>
      </c>
      <c r="K81" s="741">
        <v>13.6</v>
      </c>
      <c r="L81" s="741">
        <v>0.3</v>
      </c>
    </row>
    <row r="82" spans="2:12" ht="17.25" thickBot="1" x14ac:dyDescent="0.35">
      <c r="B82" s="486" t="s">
        <v>837</v>
      </c>
      <c r="C82" s="742">
        <v>4286</v>
      </c>
      <c r="D82" s="742">
        <v>4246</v>
      </c>
      <c r="E82" s="394">
        <v>12.5</v>
      </c>
      <c r="F82" s="394">
        <v>69.5</v>
      </c>
      <c r="G82" s="394">
        <v>0</v>
      </c>
      <c r="H82" s="394">
        <v>0</v>
      </c>
      <c r="I82" s="394">
        <v>13.8</v>
      </c>
      <c r="J82" s="394">
        <v>0</v>
      </c>
      <c r="K82" s="394">
        <v>14</v>
      </c>
      <c r="L82" s="394">
        <v>2.7</v>
      </c>
    </row>
    <row r="83" spans="2:12" ht="17.25" thickBot="1" x14ac:dyDescent="0.35">
      <c r="B83" s="486" t="s">
        <v>838</v>
      </c>
      <c r="C83" s="394">
        <v>531.87</v>
      </c>
      <c r="D83" s="742">
        <v>1315</v>
      </c>
      <c r="E83" s="394">
        <v>8.4</v>
      </c>
      <c r="F83" s="394">
        <v>77.400000000000006</v>
      </c>
      <c r="G83" s="394">
        <v>10.4</v>
      </c>
      <c r="H83" s="394">
        <v>0</v>
      </c>
      <c r="I83" s="394">
        <v>8.8000000000000007</v>
      </c>
      <c r="J83" s="394">
        <v>0</v>
      </c>
      <c r="K83" s="394">
        <v>3.5</v>
      </c>
      <c r="L83" s="394">
        <v>0</v>
      </c>
    </row>
    <row r="84" spans="2:12" ht="17.25" thickBot="1" x14ac:dyDescent="0.35">
      <c r="B84" s="486" t="s">
        <v>839</v>
      </c>
      <c r="C84" s="742">
        <v>1407</v>
      </c>
      <c r="D84" s="742">
        <v>2329</v>
      </c>
      <c r="E84" s="394">
        <v>8.4</v>
      </c>
      <c r="F84" s="394">
        <v>81.3</v>
      </c>
      <c r="G84" s="394">
        <v>1.8</v>
      </c>
      <c r="H84" s="394">
        <v>0</v>
      </c>
      <c r="I84" s="394">
        <v>9.9</v>
      </c>
      <c r="J84" s="394">
        <v>0</v>
      </c>
      <c r="K84" s="394">
        <v>7</v>
      </c>
      <c r="L84" s="394">
        <v>0</v>
      </c>
    </row>
    <row r="85" spans="2:12" ht="17.25" thickBot="1" x14ac:dyDescent="0.35">
      <c r="B85" s="486" t="s">
        <v>840</v>
      </c>
      <c r="C85" s="742">
        <v>5911</v>
      </c>
      <c r="D85" s="742">
        <v>4444</v>
      </c>
      <c r="E85" s="394">
        <v>12.6</v>
      </c>
      <c r="F85" s="394">
        <v>66.5</v>
      </c>
      <c r="G85" s="394">
        <v>5.2</v>
      </c>
      <c r="H85" s="394">
        <v>0</v>
      </c>
      <c r="I85" s="394">
        <v>0.1</v>
      </c>
      <c r="J85" s="394">
        <v>15.2</v>
      </c>
      <c r="K85" s="394">
        <v>13.1</v>
      </c>
      <c r="L85" s="394">
        <v>0</v>
      </c>
    </row>
    <row r="86" spans="2:12" ht="17.25" thickBot="1" x14ac:dyDescent="0.35">
      <c r="B86" s="486" t="s">
        <v>841</v>
      </c>
      <c r="C86" s="742">
        <v>4184</v>
      </c>
      <c r="D86" s="742">
        <v>4396</v>
      </c>
      <c r="E86" s="394">
        <v>11.8</v>
      </c>
      <c r="F86" s="394">
        <v>73.7</v>
      </c>
      <c r="G86" s="394">
        <v>3.3</v>
      </c>
      <c r="H86" s="394">
        <v>0</v>
      </c>
      <c r="I86" s="394">
        <v>1.1000000000000001</v>
      </c>
      <c r="J86" s="394">
        <v>6.6</v>
      </c>
      <c r="K86" s="394">
        <v>15.2</v>
      </c>
      <c r="L86" s="394">
        <v>0.1</v>
      </c>
    </row>
    <row r="87" spans="2:12" ht="17.25" thickBot="1" x14ac:dyDescent="0.35">
      <c r="B87" s="486" t="s">
        <v>842</v>
      </c>
      <c r="C87" s="742">
        <v>1109</v>
      </c>
      <c r="D87" s="742">
        <v>1841</v>
      </c>
      <c r="E87" s="394">
        <v>7.9</v>
      </c>
      <c r="F87" s="394">
        <v>61.4</v>
      </c>
      <c r="G87" s="394">
        <v>22.6</v>
      </c>
      <c r="H87" s="394">
        <v>0</v>
      </c>
      <c r="I87" s="394">
        <v>15.2</v>
      </c>
      <c r="J87" s="394">
        <v>0</v>
      </c>
      <c r="K87" s="394">
        <v>0.7</v>
      </c>
      <c r="L87" s="394">
        <v>0</v>
      </c>
    </row>
    <row r="88" spans="2:12" ht="17.25" thickBot="1" x14ac:dyDescent="0.35">
      <c r="B88" s="486" t="s">
        <v>843</v>
      </c>
      <c r="C88" s="742">
        <v>3065</v>
      </c>
      <c r="D88" s="742">
        <v>2600</v>
      </c>
      <c r="E88" s="394">
        <v>5.7</v>
      </c>
      <c r="F88" s="394">
        <v>81.099999999999994</v>
      </c>
      <c r="G88" s="394">
        <v>0</v>
      </c>
      <c r="H88" s="394">
        <v>0</v>
      </c>
      <c r="I88" s="394">
        <v>13.4</v>
      </c>
      <c r="J88" s="394">
        <v>0</v>
      </c>
      <c r="K88" s="394">
        <v>5.5</v>
      </c>
      <c r="L88" s="394">
        <v>0.1</v>
      </c>
    </row>
    <row r="89" spans="2:12" ht="17.25" thickBot="1" x14ac:dyDescent="0.35">
      <c r="B89" s="486" t="s">
        <v>844</v>
      </c>
      <c r="C89" s="742">
        <v>3033</v>
      </c>
      <c r="D89" s="742">
        <v>3488</v>
      </c>
      <c r="E89" s="394">
        <v>17.5</v>
      </c>
      <c r="F89" s="394">
        <v>78.599999999999994</v>
      </c>
      <c r="G89" s="394">
        <v>0</v>
      </c>
      <c r="H89" s="394">
        <v>0</v>
      </c>
      <c r="I89" s="394">
        <v>6.5</v>
      </c>
      <c r="J89" s="394">
        <v>0</v>
      </c>
      <c r="K89" s="394">
        <v>14.7</v>
      </c>
      <c r="L89" s="394">
        <v>0.2</v>
      </c>
    </row>
    <row r="90" spans="2:12" ht="17.25" thickBot="1" x14ac:dyDescent="0.35">
      <c r="B90" s="486" t="s">
        <v>845</v>
      </c>
      <c r="C90" s="742">
        <v>2857</v>
      </c>
      <c r="D90" s="742">
        <v>3264</v>
      </c>
      <c r="E90" s="394">
        <v>12.6</v>
      </c>
      <c r="F90" s="394">
        <v>64.2</v>
      </c>
      <c r="G90" s="394">
        <v>6.8</v>
      </c>
      <c r="H90" s="394">
        <v>0</v>
      </c>
      <c r="I90" s="394">
        <v>10.6</v>
      </c>
      <c r="J90" s="394">
        <v>0</v>
      </c>
      <c r="K90" s="394">
        <v>18.399999999999999</v>
      </c>
      <c r="L90" s="394">
        <v>0</v>
      </c>
    </row>
    <row r="91" spans="2:12" ht="17.25" thickBot="1" x14ac:dyDescent="0.35">
      <c r="B91" s="486" t="s">
        <v>846</v>
      </c>
      <c r="C91" s="742">
        <v>4868</v>
      </c>
      <c r="D91" s="742">
        <v>4770</v>
      </c>
      <c r="E91" s="394">
        <v>15.1</v>
      </c>
      <c r="F91" s="394">
        <v>81.7</v>
      </c>
      <c r="G91" s="394">
        <v>0</v>
      </c>
      <c r="H91" s="394">
        <v>0</v>
      </c>
      <c r="I91" s="394">
        <v>7.1</v>
      </c>
      <c r="J91" s="394">
        <v>0.1</v>
      </c>
      <c r="K91" s="394">
        <v>10.9</v>
      </c>
      <c r="L91" s="394">
        <v>0.2</v>
      </c>
    </row>
    <row r="92" spans="2:12" ht="17.25" thickBot="1" x14ac:dyDescent="0.35">
      <c r="B92" s="486" t="s">
        <v>847</v>
      </c>
      <c r="C92" s="742">
        <v>1149</v>
      </c>
      <c r="D92" s="742">
        <v>1900</v>
      </c>
      <c r="E92" s="394">
        <v>10.4</v>
      </c>
      <c r="F92" s="394">
        <v>53.2</v>
      </c>
      <c r="G92" s="394">
        <v>13.7</v>
      </c>
      <c r="H92" s="394">
        <v>0</v>
      </c>
      <c r="I92" s="394">
        <v>15.7</v>
      </c>
      <c r="J92" s="394">
        <v>0</v>
      </c>
      <c r="K92" s="394">
        <v>17.3</v>
      </c>
      <c r="L92" s="394">
        <v>0</v>
      </c>
    </row>
    <row r="93" spans="2:12" ht="17.25" thickBot="1" x14ac:dyDescent="0.35">
      <c r="B93" s="486" t="s">
        <v>848</v>
      </c>
      <c r="C93" s="742">
        <v>4219</v>
      </c>
      <c r="D93" s="742">
        <v>4434</v>
      </c>
      <c r="E93" s="394">
        <v>16.100000000000001</v>
      </c>
      <c r="F93" s="394">
        <v>72.400000000000006</v>
      </c>
      <c r="G93" s="394">
        <v>6.7</v>
      </c>
      <c r="H93" s="394">
        <v>0</v>
      </c>
      <c r="I93" s="394">
        <v>1.7</v>
      </c>
      <c r="J93" s="394">
        <v>2.6</v>
      </c>
      <c r="K93" s="394">
        <v>16</v>
      </c>
      <c r="L93" s="394">
        <v>0.6</v>
      </c>
    </row>
    <row r="94" spans="2:12" ht="17.25" thickBot="1" x14ac:dyDescent="0.35">
      <c r="B94" s="486" t="s">
        <v>374</v>
      </c>
      <c r="C94" s="742">
        <v>2171</v>
      </c>
      <c r="D94" s="742">
        <v>2417</v>
      </c>
      <c r="E94" s="394">
        <v>10</v>
      </c>
      <c r="F94" s="394">
        <v>74.2</v>
      </c>
      <c r="G94" s="394">
        <v>8.3000000000000007</v>
      </c>
      <c r="H94" s="394">
        <v>0</v>
      </c>
      <c r="I94" s="394">
        <v>1.3</v>
      </c>
      <c r="J94" s="394">
        <v>2.4</v>
      </c>
      <c r="K94" s="394">
        <v>13.8</v>
      </c>
      <c r="L94" s="394">
        <v>0</v>
      </c>
    </row>
    <row r="95" spans="2:12" ht="17.25" thickBot="1" x14ac:dyDescent="0.35">
      <c r="B95" s="486" t="s">
        <v>849</v>
      </c>
      <c r="C95" s="394">
        <v>863.86</v>
      </c>
      <c r="D95" s="742">
        <v>1461</v>
      </c>
      <c r="E95" s="394">
        <v>7.6</v>
      </c>
      <c r="F95" s="394">
        <v>86.1</v>
      </c>
      <c r="G95" s="394">
        <v>2.5</v>
      </c>
      <c r="H95" s="394">
        <v>0</v>
      </c>
      <c r="I95" s="394">
        <v>9.9</v>
      </c>
      <c r="J95" s="394">
        <v>0</v>
      </c>
      <c r="K95" s="394">
        <v>1.5</v>
      </c>
      <c r="L95" s="394">
        <v>0</v>
      </c>
    </row>
    <row r="96" spans="2:12" ht="17.25" thickBot="1" x14ac:dyDescent="0.35">
      <c r="B96" s="486" t="s">
        <v>850</v>
      </c>
      <c r="C96" s="394">
        <v>839.19</v>
      </c>
      <c r="D96" s="742">
        <v>1583</v>
      </c>
      <c r="E96" s="394">
        <v>6.8</v>
      </c>
      <c r="F96" s="394">
        <v>79.099999999999994</v>
      </c>
      <c r="G96" s="394">
        <v>3.6</v>
      </c>
      <c r="H96" s="394">
        <v>0</v>
      </c>
      <c r="I96" s="394">
        <v>12.7</v>
      </c>
      <c r="J96" s="394">
        <v>0</v>
      </c>
      <c r="K96" s="394">
        <v>4.5999999999999996</v>
      </c>
      <c r="L96" s="394">
        <v>0</v>
      </c>
    </row>
    <row r="97" spans="2:12" ht="17.25" thickBot="1" x14ac:dyDescent="0.35">
      <c r="B97" s="486" t="s">
        <v>851</v>
      </c>
      <c r="C97" s="742">
        <v>7883</v>
      </c>
      <c r="D97" s="742">
        <v>6282</v>
      </c>
      <c r="E97" s="394">
        <v>9.4</v>
      </c>
      <c r="F97" s="394">
        <v>53.2</v>
      </c>
      <c r="G97" s="394">
        <v>19.3</v>
      </c>
      <c r="H97" s="394">
        <v>0</v>
      </c>
      <c r="I97" s="394">
        <v>8.1999999999999993</v>
      </c>
      <c r="J97" s="394">
        <v>0</v>
      </c>
      <c r="K97" s="394">
        <v>17.7</v>
      </c>
      <c r="L97" s="394">
        <v>1.7</v>
      </c>
    </row>
    <row r="98" spans="2:12" ht="17.25" thickBot="1" x14ac:dyDescent="0.35">
      <c r="B98" s="486" t="s">
        <v>852</v>
      </c>
      <c r="C98" s="394">
        <v>995.83</v>
      </c>
      <c r="D98" s="742">
        <v>1778</v>
      </c>
      <c r="E98" s="394">
        <v>8.6</v>
      </c>
      <c r="F98" s="394">
        <v>81.2</v>
      </c>
      <c r="G98" s="394">
        <v>6.7</v>
      </c>
      <c r="H98" s="394">
        <v>0</v>
      </c>
      <c r="I98" s="394">
        <v>0</v>
      </c>
      <c r="J98" s="394">
        <v>0</v>
      </c>
      <c r="K98" s="394">
        <v>12.1</v>
      </c>
      <c r="L98" s="394">
        <v>0</v>
      </c>
    </row>
    <row r="99" spans="2:12" ht="17.25" thickBot="1" x14ac:dyDescent="0.35">
      <c r="B99" s="486" t="s">
        <v>375</v>
      </c>
      <c r="C99" s="742">
        <v>1545</v>
      </c>
      <c r="D99" s="742">
        <v>2073</v>
      </c>
      <c r="E99" s="394">
        <v>7.4</v>
      </c>
      <c r="F99" s="394">
        <v>78.3</v>
      </c>
      <c r="G99" s="394">
        <v>0</v>
      </c>
      <c r="H99" s="394">
        <v>0</v>
      </c>
      <c r="I99" s="394">
        <v>5</v>
      </c>
      <c r="J99" s="394">
        <v>0</v>
      </c>
      <c r="K99" s="394">
        <v>16.3</v>
      </c>
      <c r="L99" s="394">
        <v>0.4</v>
      </c>
    </row>
    <row r="100" spans="2:12" ht="17.25" thickBot="1" x14ac:dyDescent="0.35">
      <c r="B100" s="486" t="s">
        <v>853</v>
      </c>
      <c r="C100" s="742">
        <v>5089</v>
      </c>
      <c r="D100" s="742">
        <v>4737</v>
      </c>
      <c r="E100" s="394">
        <v>13</v>
      </c>
      <c r="F100" s="394">
        <v>76.900000000000006</v>
      </c>
      <c r="G100" s="394">
        <v>0</v>
      </c>
      <c r="H100" s="394">
        <v>0</v>
      </c>
      <c r="I100" s="394">
        <v>14.5</v>
      </c>
      <c r="J100" s="394">
        <v>0</v>
      </c>
      <c r="K100" s="394">
        <v>8.6</v>
      </c>
      <c r="L100" s="394">
        <v>0</v>
      </c>
    </row>
    <row r="101" spans="2:12" ht="17.25" thickBot="1" x14ac:dyDescent="0.35">
      <c r="B101" s="486" t="s">
        <v>854</v>
      </c>
      <c r="C101" s="742">
        <v>5185</v>
      </c>
      <c r="D101" s="742">
        <v>5323</v>
      </c>
      <c r="E101" s="394">
        <v>14.4</v>
      </c>
      <c r="F101" s="394">
        <v>76.3</v>
      </c>
      <c r="G101" s="394">
        <v>4.5</v>
      </c>
      <c r="H101" s="394">
        <v>0</v>
      </c>
      <c r="I101" s="394">
        <v>7.2</v>
      </c>
      <c r="J101" s="394">
        <v>0</v>
      </c>
      <c r="K101" s="394">
        <v>11.8</v>
      </c>
      <c r="L101" s="394">
        <v>0.1</v>
      </c>
    </row>
    <row r="102" spans="2:12" ht="17.25" thickBot="1" x14ac:dyDescent="0.35">
      <c r="B102" s="486" t="s">
        <v>855</v>
      </c>
      <c r="C102" s="394">
        <v>1304.53</v>
      </c>
      <c r="D102" s="394">
        <v>2522.7600000000002</v>
      </c>
      <c r="E102" s="394">
        <v>11.4</v>
      </c>
      <c r="F102" s="394">
        <v>69.5</v>
      </c>
      <c r="G102" s="394">
        <v>8</v>
      </c>
      <c r="H102" s="394">
        <v>0</v>
      </c>
      <c r="I102" s="394">
        <v>7.7</v>
      </c>
      <c r="J102" s="394">
        <v>0.1</v>
      </c>
      <c r="K102" s="394">
        <v>14.5</v>
      </c>
      <c r="L102" s="394">
        <v>0.1</v>
      </c>
    </row>
    <row r="103" spans="2:12" ht="17.25" thickBot="1" x14ac:dyDescent="0.35">
      <c r="B103" s="486" t="s">
        <v>867</v>
      </c>
      <c r="C103" s="742">
        <v>2512</v>
      </c>
      <c r="D103" s="742">
        <v>3233</v>
      </c>
      <c r="E103" s="394">
        <v>14.6</v>
      </c>
      <c r="F103" s="394">
        <v>73.3</v>
      </c>
      <c r="G103" s="394">
        <v>3.6</v>
      </c>
      <c r="H103" s="394">
        <v>0</v>
      </c>
      <c r="I103" s="394">
        <v>10.8</v>
      </c>
      <c r="J103" s="394">
        <v>0</v>
      </c>
      <c r="K103" s="394">
        <v>12.1</v>
      </c>
      <c r="L103" s="394">
        <v>0.2</v>
      </c>
    </row>
    <row r="104" spans="2:12" ht="17.25" thickBot="1" x14ac:dyDescent="0.35">
      <c r="B104" s="486" t="s">
        <v>857</v>
      </c>
      <c r="C104" s="394">
        <v>623.67999999999995</v>
      </c>
      <c r="D104" s="742">
        <v>1465</v>
      </c>
      <c r="E104" s="394">
        <v>7.9</v>
      </c>
      <c r="F104" s="394">
        <v>85.3</v>
      </c>
      <c r="G104" s="394">
        <v>0.5</v>
      </c>
      <c r="H104" s="394">
        <v>1</v>
      </c>
      <c r="I104" s="394">
        <v>3.4</v>
      </c>
      <c r="J104" s="394">
        <v>3.6</v>
      </c>
      <c r="K104" s="394">
        <v>6.2</v>
      </c>
      <c r="L104" s="394">
        <v>0</v>
      </c>
    </row>
    <row r="105" spans="2:12" ht="17.25" thickBot="1" x14ac:dyDescent="0.35">
      <c r="B105" s="486" t="s">
        <v>858</v>
      </c>
      <c r="C105" s="742">
        <v>1993</v>
      </c>
      <c r="D105" s="742">
        <v>2515</v>
      </c>
      <c r="E105" s="394">
        <v>10.6</v>
      </c>
      <c r="F105" s="394">
        <v>63.7</v>
      </c>
      <c r="G105" s="394">
        <v>20.2</v>
      </c>
      <c r="H105" s="394">
        <v>0.4</v>
      </c>
      <c r="I105" s="394">
        <v>4</v>
      </c>
      <c r="J105" s="394">
        <v>0</v>
      </c>
      <c r="K105" s="394">
        <v>11.7</v>
      </c>
      <c r="L105" s="394">
        <v>0</v>
      </c>
    </row>
    <row r="106" spans="2:12" ht="17.25" thickBot="1" x14ac:dyDescent="0.35">
      <c r="B106" s="738" t="s">
        <v>877</v>
      </c>
      <c r="C106" s="743">
        <v>1167</v>
      </c>
      <c r="D106" s="743">
        <v>1994</v>
      </c>
      <c r="E106" s="741">
        <v>8.5</v>
      </c>
      <c r="F106" s="741">
        <v>73.900000000000006</v>
      </c>
      <c r="G106" s="741">
        <v>2.8</v>
      </c>
      <c r="H106" s="741">
        <v>0</v>
      </c>
      <c r="I106" s="741">
        <v>11.9</v>
      </c>
      <c r="J106" s="741">
        <v>0</v>
      </c>
      <c r="K106" s="741">
        <v>10</v>
      </c>
      <c r="L106" s="741">
        <v>1.5</v>
      </c>
    </row>
    <row r="107" spans="2:12" ht="17.25" thickBot="1" x14ac:dyDescent="0.35">
      <c r="B107" s="486" t="s">
        <v>859</v>
      </c>
      <c r="C107" s="742">
        <v>4748</v>
      </c>
      <c r="D107" s="742">
        <v>4312</v>
      </c>
      <c r="E107" s="394">
        <v>13.5</v>
      </c>
      <c r="F107" s="394">
        <v>78.7</v>
      </c>
      <c r="G107" s="394">
        <v>4.2</v>
      </c>
      <c r="H107" s="394">
        <v>0.3</v>
      </c>
      <c r="I107" s="394">
        <v>10.8</v>
      </c>
      <c r="J107" s="394">
        <v>0</v>
      </c>
      <c r="K107" s="394">
        <v>6</v>
      </c>
      <c r="L107" s="394">
        <v>0</v>
      </c>
    </row>
    <row r="108" spans="2:12" ht="17.25" thickBot="1" x14ac:dyDescent="0.35">
      <c r="B108" s="486" t="s">
        <v>860</v>
      </c>
      <c r="C108" s="742">
        <v>4784</v>
      </c>
      <c r="D108" s="742">
        <v>3909</v>
      </c>
      <c r="E108" s="394">
        <v>11.3</v>
      </c>
      <c r="F108" s="394">
        <v>82.9</v>
      </c>
      <c r="G108" s="394">
        <v>5.5</v>
      </c>
      <c r="H108" s="394">
        <v>0</v>
      </c>
      <c r="I108" s="394">
        <v>8.8000000000000007</v>
      </c>
      <c r="J108" s="394">
        <v>0</v>
      </c>
      <c r="K108" s="394">
        <v>2.8</v>
      </c>
      <c r="L108" s="394">
        <v>0</v>
      </c>
    </row>
    <row r="109" spans="2:12" ht="17.25" thickBot="1" x14ac:dyDescent="0.35">
      <c r="B109" s="486" t="s">
        <v>861</v>
      </c>
      <c r="C109" s="742">
        <v>3410</v>
      </c>
      <c r="D109" s="742">
        <v>3198</v>
      </c>
      <c r="E109" s="394">
        <v>10.8</v>
      </c>
      <c r="F109" s="394">
        <v>88.2</v>
      </c>
      <c r="G109" s="394">
        <v>0</v>
      </c>
      <c r="H109" s="394">
        <v>0</v>
      </c>
      <c r="I109" s="394">
        <v>11</v>
      </c>
      <c r="J109" s="394">
        <v>0</v>
      </c>
      <c r="K109" s="394">
        <v>0.7</v>
      </c>
      <c r="L109" s="394">
        <v>0</v>
      </c>
    </row>
    <row r="110" spans="2:12" x14ac:dyDescent="0.3">
      <c r="B110" s="8" t="s">
        <v>2544</v>
      </c>
      <c r="D110" s="405"/>
      <c r="E110" s="405"/>
      <c r="F110" s="405"/>
      <c r="G110" s="405"/>
      <c r="H110" s="405"/>
      <c r="I110" s="405"/>
      <c r="J110" s="405"/>
      <c r="K110" s="405"/>
      <c r="L110" s="405"/>
    </row>
    <row r="111" spans="2:12" x14ac:dyDescent="0.3">
      <c r="B111" s="8" t="s">
        <v>2547</v>
      </c>
      <c r="D111" s="405"/>
      <c r="E111" s="405"/>
      <c r="F111" s="405"/>
      <c r="G111" s="405"/>
      <c r="H111" s="405"/>
      <c r="I111" s="405"/>
      <c r="J111" s="405"/>
      <c r="K111" s="405"/>
      <c r="L111" s="405"/>
    </row>
    <row r="112" spans="2:12" x14ac:dyDescent="0.3">
      <c r="B112" s="405"/>
      <c r="C112" s="405"/>
      <c r="D112" s="405"/>
      <c r="E112" s="405"/>
      <c r="F112" s="405"/>
      <c r="G112" s="405"/>
      <c r="H112" s="405"/>
      <c r="I112" s="405"/>
      <c r="J112" s="405"/>
      <c r="K112" s="405"/>
      <c r="L112" s="405"/>
    </row>
    <row r="113" spans="2:12" ht="17.25" thickBot="1" x14ac:dyDescent="0.35">
      <c r="B113" s="9" t="s">
        <v>2548</v>
      </c>
      <c r="C113" s="405"/>
      <c r="D113" s="405"/>
      <c r="E113" s="405"/>
      <c r="F113" s="405"/>
      <c r="G113" s="405"/>
      <c r="H113" s="405"/>
      <c r="I113" s="405"/>
      <c r="J113" s="405"/>
      <c r="K113" s="405"/>
      <c r="L113" s="405"/>
    </row>
    <row r="114" spans="2:12" ht="33.75" customHeight="1" thickBot="1" x14ac:dyDescent="0.35">
      <c r="B114" s="553" t="s">
        <v>830</v>
      </c>
      <c r="C114" s="492" t="s">
        <v>878</v>
      </c>
      <c r="D114" s="493"/>
      <c r="E114" s="527"/>
      <c r="F114" s="744" t="s">
        <v>2549</v>
      </c>
      <c r="G114" s="744" t="s">
        <v>2550</v>
      </c>
      <c r="H114" s="496" t="s">
        <v>879</v>
      </c>
      <c r="I114" s="405"/>
      <c r="J114" s="405"/>
      <c r="K114" s="405"/>
      <c r="L114" s="405"/>
    </row>
    <row r="115" spans="2:12" ht="33.75" thickBot="1" x14ac:dyDescent="0.35">
      <c r="B115" s="554"/>
      <c r="C115" s="745" t="s">
        <v>880</v>
      </c>
      <c r="D115" s="483" t="s">
        <v>881</v>
      </c>
      <c r="E115" s="483" t="s">
        <v>882</v>
      </c>
      <c r="F115" s="746"/>
      <c r="G115" s="746"/>
      <c r="H115" s="497"/>
      <c r="I115" s="405"/>
      <c r="J115" s="405"/>
      <c r="K115" s="405"/>
      <c r="L115" s="405"/>
    </row>
    <row r="116" spans="2:12" ht="17.25" thickBot="1" x14ac:dyDescent="0.35">
      <c r="B116" s="485" t="s">
        <v>837</v>
      </c>
      <c r="C116" s="82">
        <v>2862251</v>
      </c>
      <c r="D116" s="84">
        <v>48.5</v>
      </c>
      <c r="E116" s="84">
        <v>51.5</v>
      </c>
      <c r="F116" s="84">
        <v>102</v>
      </c>
      <c r="G116" s="84">
        <v>124.6</v>
      </c>
      <c r="H116" s="84">
        <v>25.3</v>
      </c>
      <c r="I116" s="405"/>
      <c r="J116" s="405"/>
      <c r="K116" s="405"/>
      <c r="L116" s="405"/>
    </row>
    <row r="117" spans="2:12" ht="17.25" thickBot="1" x14ac:dyDescent="0.35">
      <c r="B117" s="485" t="s">
        <v>838</v>
      </c>
      <c r="C117" s="82">
        <v>2183465</v>
      </c>
      <c r="D117" s="84">
        <v>42</v>
      </c>
      <c r="E117" s="84">
        <v>58</v>
      </c>
      <c r="F117" s="84">
        <v>100.2</v>
      </c>
      <c r="G117" s="84">
        <v>96.1</v>
      </c>
      <c r="H117" s="84">
        <v>30.6</v>
      </c>
      <c r="I117" s="405"/>
      <c r="J117" s="405"/>
      <c r="K117" s="405"/>
      <c r="L117" s="405"/>
    </row>
    <row r="118" spans="2:12" ht="17.25" thickBot="1" x14ac:dyDescent="0.35">
      <c r="B118" s="485" t="s">
        <v>839</v>
      </c>
      <c r="C118" s="82">
        <v>2950043</v>
      </c>
      <c r="D118" s="84">
        <v>41.4</v>
      </c>
      <c r="E118" s="84">
        <v>58.6</v>
      </c>
      <c r="F118" s="84">
        <v>100.6</v>
      </c>
      <c r="G118" s="84">
        <v>107.8</v>
      </c>
      <c r="H118" s="84">
        <v>27.9</v>
      </c>
      <c r="I118" s="405"/>
      <c r="J118" s="405"/>
      <c r="K118" s="405"/>
      <c r="L118" s="405"/>
    </row>
    <row r="119" spans="2:12" ht="17.25" thickBot="1" x14ac:dyDescent="0.35">
      <c r="B119" s="485" t="s">
        <v>840</v>
      </c>
      <c r="C119" s="82">
        <v>1488528</v>
      </c>
      <c r="D119" s="84">
        <v>45.4</v>
      </c>
      <c r="E119" s="84">
        <v>54.6</v>
      </c>
      <c r="F119" s="84">
        <v>101.1</v>
      </c>
      <c r="G119" s="84">
        <v>120.2</v>
      </c>
      <c r="H119" s="84">
        <v>26</v>
      </c>
      <c r="I119" s="405"/>
      <c r="J119" s="405"/>
      <c r="K119" s="405"/>
      <c r="L119" s="405"/>
    </row>
    <row r="120" spans="2:12" ht="17.25" thickBot="1" x14ac:dyDescent="0.35">
      <c r="B120" s="485" t="s">
        <v>841</v>
      </c>
      <c r="C120" s="82">
        <v>23324957</v>
      </c>
      <c r="D120" s="84">
        <v>43.9</v>
      </c>
      <c r="E120" s="84">
        <v>56.1</v>
      </c>
      <c r="F120" s="84">
        <v>100.3</v>
      </c>
      <c r="G120" s="84">
        <v>103.3</v>
      </c>
      <c r="H120" s="84">
        <v>28.3</v>
      </c>
      <c r="I120" s="405"/>
      <c r="J120" s="405"/>
      <c r="K120" s="405"/>
      <c r="L120" s="405"/>
    </row>
    <row r="121" spans="2:12" ht="17.25" thickBot="1" x14ac:dyDescent="0.35">
      <c r="B121" s="485" t="s">
        <v>842</v>
      </c>
      <c r="C121" s="82">
        <v>422034</v>
      </c>
      <c r="D121" s="84">
        <v>39.5</v>
      </c>
      <c r="E121" s="84">
        <v>60.5</v>
      </c>
      <c r="F121" s="84">
        <v>101.2</v>
      </c>
      <c r="G121" s="84">
        <v>110.7</v>
      </c>
      <c r="H121" s="84">
        <v>32.1</v>
      </c>
      <c r="I121" s="405"/>
      <c r="J121" s="405"/>
      <c r="K121" s="405"/>
      <c r="L121" s="405"/>
    </row>
    <row r="122" spans="2:12" ht="17.25" thickBot="1" x14ac:dyDescent="0.35">
      <c r="B122" s="485" t="s">
        <v>843</v>
      </c>
      <c r="C122" s="82">
        <v>939124</v>
      </c>
      <c r="D122" s="84">
        <v>50.1</v>
      </c>
      <c r="E122" s="84">
        <v>49.9</v>
      </c>
      <c r="F122" s="84">
        <v>103.2</v>
      </c>
      <c r="G122" s="84">
        <v>137.5</v>
      </c>
      <c r="H122" s="84">
        <v>19.7</v>
      </c>
      <c r="I122" s="405"/>
      <c r="J122" s="405"/>
      <c r="K122" s="405"/>
      <c r="L122" s="405"/>
    </row>
    <row r="123" spans="2:12" ht="17.25" thickBot="1" x14ac:dyDescent="0.35">
      <c r="B123" s="485" t="s">
        <v>844</v>
      </c>
      <c r="C123" s="82">
        <v>2617056</v>
      </c>
      <c r="D123" s="84">
        <v>47.6</v>
      </c>
      <c r="E123" s="84">
        <v>52.4</v>
      </c>
      <c r="F123" s="84">
        <v>97.4</v>
      </c>
      <c r="G123" s="84">
        <v>103.6</v>
      </c>
      <c r="H123" s="84">
        <v>24.3</v>
      </c>
      <c r="I123" s="405"/>
      <c r="J123" s="405"/>
      <c r="K123" s="405"/>
      <c r="L123" s="405"/>
    </row>
    <row r="124" spans="2:12" ht="17.25" thickBot="1" x14ac:dyDescent="0.35">
      <c r="B124" s="485" t="s">
        <v>845</v>
      </c>
      <c r="C124" s="82">
        <v>9558626</v>
      </c>
      <c r="D124" s="84">
        <v>50.9</v>
      </c>
      <c r="E124" s="84">
        <v>49.1</v>
      </c>
      <c r="F124" s="84">
        <v>101.2</v>
      </c>
      <c r="G124" s="84">
        <v>114.7</v>
      </c>
      <c r="H124" s="84">
        <v>20.6</v>
      </c>
      <c r="I124" s="405"/>
      <c r="J124" s="405"/>
      <c r="K124" s="405"/>
      <c r="L124" s="405"/>
    </row>
    <row r="125" spans="2:12" ht="17.25" thickBot="1" x14ac:dyDescent="0.35">
      <c r="B125" s="485" t="s">
        <v>846</v>
      </c>
      <c r="C125" s="82">
        <v>19138000</v>
      </c>
      <c r="D125" s="84">
        <v>45.8</v>
      </c>
      <c r="E125" s="84">
        <v>54.2</v>
      </c>
      <c r="F125" s="84">
        <v>101</v>
      </c>
      <c r="G125" s="84">
        <v>111.7</v>
      </c>
      <c r="H125" s="84">
        <v>28.7</v>
      </c>
      <c r="I125" s="405"/>
      <c r="J125" s="405"/>
      <c r="K125" s="405"/>
      <c r="L125" s="405"/>
    </row>
    <row r="126" spans="2:12" ht="17.25" thickBot="1" x14ac:dyDescent="0.35">
      <c r="B126" s="485" t="s">
        <v>847</v>
      </c>
      <c r="C126" s="82">
        <v>1233375</v>
      </c>
      <c r="D126" s="84">
        <v>45.7</v>
      </c>
      <c r="E126" s="84">
        <v>54.3</v>
      </c>
      <c r="F126" s="84">
        <v>100.4</v>
      </c>
      <c r="G126" s="84" t="s">
        <v>376</v>
      </c>
      <c r="H126" s="84">
        <v>29.6</v>
      </c>
      <c r="I126" s="405"/>
      <c r="J126" s="405"/>
      <c r="K126" s="405"/>
      <c r="L126" s="405"/>
    </row>
    <row r="127" spans="2:12" ht="17.25" thickBot="1" x14ac:dyDescent="0.35">
      <c r="B127" s="485" t="s">
        <v>848</v>
      </c>
      <c r="C127" s="82">
        <v>15907414</v>
      </c>
      <c r="D127" s="84">
        <v>47.4</v>
      </c>
      <c r="E127" s="84">
        <v>52.6</v>
      </c>
      <c r="F127" s="84">
        <v>99.2</v>
      </c>
      <c r="G127" s="84">
        <v>96.2</v>
      </c>
      <c r="H127" s="84">
        <v>26.2</v>
      </c>
      <c r="I127" s="405"/>
      <c r="J127" s="405"/>
      <c r="K127" s="405"/>
      <c r="L127" s="405"/>
    </row>
    <row r="128" spans="2:12" ht="17.25" thickBot="1" x14ac:dyDescent="0.35">
      <c r="B128" s="485" t="s">
        <v>374</v>
      </c>
      <c r="C128" s="82">
        <v>141251</v>
      </c>
      <c r="D128" s="84">
        <v>52.1</v>
      </c>
      <c r="E128" s="84">
        <v>47.9</v>
      </c>
      <c r="F128" s="84">
        <v>99.8</v>
      </c>
      <c r="G128" s="84">
        <v>135.30000000000001</v>
      </c>
      <c r="H128" s="84">
        <v>16.600000000000001</v>
      </c>
      <c r="I128" s="405"/>
      <c r="J128" s="405"/>
      <c r="K128" s="405"/>
      <c r="L128" s="405"/>
    </row>
    <row r="129" spans="2:12" ht="17.25" thickBot="1" x14ac:dyDescent="0.35">
      <c r="B129" s="485" t="s">
        <v>849</v>
      </c>
      <c r="C129" s="82">
        <v>588639</v>
      </c>
      <c r="D129" s="84">
        <v>37.6</v>
      </c>
      <c r="E129" s="84">
        <v>62.4</v>
      </c>
      <c r="F129" s="84">
        <v>99.1</v>
      </c>
      <c r="G129" s="84">
        <v>98.5</v>
      </c>
      <c r="H129" s="84">
        <v>30</v>
      </c>
      <c r="I129" s="405"/>
      <c r="J129" s="405"/>
      <c r="K129" s="405"/>
      <c r="L129" s="405"/>
    </row>
    <row r="130" spans="2:12" ht="17.25" thickBot="1" x14ac:dyDescent="0.35">
      <c r="B130" s="485" t="s">
        <v>850</v>
      </c>
      <c r="C130" s="82">
        <v>934923</v>
      </c>
      <c r="D130" s="84">
        <v>38.700000000000003</v>
      </c>
      <c r="E130" s="84">
        <v>61.3</v>
      </c>
      <c r="F130" s="84">
        <v>99.9</v>
      </c>
      <c r="G130" s="84">
        <v>101.4</v>
      </c>
      <c r="H130" s="84">
        <v>32.6</v>
      </c>
      <c r="I130" s="405"/>
      <c r="J130" s="405"/>
      <c r="K130" s="405"/>
      <c r="L130" s="405"/>
    </row>
    <row r="131" spans="2:12" ht="17.25" thickBot="1" x14ac:dyDescent="0.35">
      <c r="B131" s="485" t="s">
        <v>851</v>
      </c>
      <c r="C131" s="82">
        <v>180673</v>
      </c>
      <c r="D131" s="84">
        <v>55.4</v>
      </c>
      <c r="E131" s="84">
        <v>44.6</v>
      </c>
      <c r="F131" s="84">
        <v>103.3</v>
      </c>
      <c r="G131" s="84">
        <v>139.1</v>
      </c>
      <c r="H131" s="84">
        <v>31</v>
      </c>
      <c r="I131" s="405"/>
      <c r="J131" s="405"/>
      <c r="K131" s="405"/>
      <c r="L131" s="405"/>
    </row>
    <row r="132" spans="2:12" ht="17.25" thickBot="1" x14ac:dyDescent="0.35">
      <c r="B132" s="485" t="s">
        <v>852</v>
      </c>
      <c r="C132" s="82">
        <v>2191120</v>
      </c>
      <c r="D132" s="84">
        <v>36.200000000000003</v>
      </c>
      <c r="E132" s="84">
        <v>63.8</v>
      </c>
      <c r="F132" s="84">
        <v>101</v>
      </c>
      <c r="G132" s="84" t="s">
        <v>376</v>
      </c>
      <c r="H132" s="84">
        <v>22.3</v>
      </c>
      <c r="I132" s="405"/>
      <c r="J132" s="405"/>
      <c r="K132" s="405"/>
      <c r="L132" s="405"/>
    </row>
    <row r="133" spans="2:12" ht="17.25" thickBot="1" x14ac:dyDescent="0.35">
      <c r="B133" s="485" t="s">
        <v>375</v>
      </c>
      <c r="C133" s="82">
        <v>88479</v>
      </c>
      <c r="D133" s="84">
        <v>57.2</v>
      </c>
      <c r="E133" s="84">
        <v>42.8</v>
      </c>
      <c r="F133" s="84">
        <v>102.7</v>
      </c>
      <c r="G133" s="84">
        <v>123.3</v>
      </c>
      <c r="H133" s="84">
        <v>19.399999999999999</v>
      </c>
      <c r="I133" s="405"/>
      <c r="J133" s="405"/>
      <c r="K133" s="405"/>
      <c r="L133" s="405"/>
    </row>
    <row r="134" spans="2:12" ht="17.25" thickBot="1" x14ac:dyDescent="0.35">
      <c r="B134" s="485" t="s">
        <v>853</v>
      </c>
      <c r="C134" s="82">
        <v>3543100</v>
      </c>
      <c r="D134" s="84">
        <v>45.8</v>
      </c>
      <c r="E134" s="84">
        <v>54.2</v>
      </c>
      <c r="F134" s="84">
        <v>100.4</v>
      </c>
      <c r="G134" s="84">
        <v>112.9</v>
      </c>
      <c r="H134" s="84">
        <v>20.8</v>
      </c>
      <c r="I134" s="405"/>
      <c r="J134" s="405"/>
      <c r="K134" s="405"/>
      <c r="L134" s="405"/>
    </row>
    <row r="135" spans="2:12" ht="17.25" thickBot="1" x14ac:dyDescent="0.35">
      <c r="B135" s="485" t="s">
        <v>854</v>
      </c>
      <c r="C135" s="82">
        <v>2424877</v>
      </c>
      <c r="D135" s="84">
        <v>45.3</v>
      </c>
      <c r="E135" s="84">
        <v>54.7</v>
      </c>
      <c r="F135" s="84">
        <v>100.6</v>
      </c>
      <c r="G135" s="84">
        <v>107.7</v>
      </c>
      <c r="H135" s="84">
        <v>27.8</v>
      </c>
      <c r="I135" s="405"/>
      <c r="J135" s="405"/>
      <c r="K135" s="405"/>
      <c r="L135" s="405"/>
    </row>
    <row r="136" spans="2:12" ht="17.25" thickBot="1" x14ac:dyDescent="0.35">
      <c r="B136" s="485" t="s">
        <v>855</v>
      </c>
      <c r="C136" s="84">
        <v>9627199</v>
      </c>
      <c r="D136" s="84">
        <v>40.299999999999997</v>
      </c>
      <c r="E136" s="84">
        <v>59.7</v>
      </c>
      <c r="F136" s="84">
        <v>100.5</v>
      </c>
      <c r="G136" s="84">
        <v>95.4</v>
      </c>
      <c r="H136" s="84">
        <v>25.4</v>
      </c>
      <c r="I136" s="405"/>
      <c r="J136" s="405"/>
      <c r="K136" s="405"/>
      <c r="L136" s="405"/>
    </row>
    <row r="137" spans="2:12" ht="17.25" thickBot="1" x14ac:dyDescent="0.35">
      <c r="B137" s="485" t="s">
        <v>867</v>
      </c>
      <c r="C137" s="82">
        <v>3007164</v>
      </c>
      <c r="D137" s="84">
        <v>44.8</v>
      </c>
      <c r="E137" s="84">
        <v>55.2</v>
      </c>
      <c r="F137" s="84">
        <v>99.8</v>
      </c>
      <c r="G137" s="84">
        <v>104.2</v>
      </c>
      <c r="H137" s="84">
        <v>29.1</v>
      </c>
      <c r="I137" s="405"/>
      <c r="J137" s="405"/>
      <c r="K137" s="405"/>
      <c r="L137" s="405"/>
    </row>
    <row r="138" spans="2:12" ht="17.25" thickBot="1" x14ac:dyDescent="0.35">
      <c r="B138" s="485" t="s">
        <v>857</v>
      </c>
      <c r="C138" s="82">
        <v>5247379</v>
      </c>
      <c r="D138" s="84">
        <v>41.9</v>
      </c>
      <c r="E138" s="84">
        <v>58.1</v>
      </c>
      <c r="F138" s="84">
        <v>99.2</v>
      </c>
      <c r="G138" s="84">
        <v>90.8</v>
      </c>
      <c r="H138" s="84">
        <v>26.6</v>
      </c>
      <c r="I138" s="405"/>
      <c r="J138" s="405"/>
      <c r="K138" s="405"/>
      <c r="L138" s="405"/>
    </row>
    <row r="139" spans="2:12" ht="17.25" thickBot="1" x14ac:dyDescent="0.35">
      <c r="B139" s="485" t="s">
        <v>858</v>
      </c>
      <c r="C139" s="82">
        <v>639962</v>
      </c>
      <c r="D139" s="84">
        <v>44.4</v>
      </c>
      <c r="E139" s="84">
        <v>55.6</v>
      </c>
      <c r="F139" s="84">
        <v>100.5</v>
      </c>
      <c r="G139" s="84">
        <v>110.9</v>
      </c>
      <c r="H139" s="84">
        <v>31</v>
      </c>
      <c r="I139" s="405"/>
      <c r="J139" s="405"/>
      <c r="K139" s="405"/>
      <c r="L139" s="405"/>
    </row>
    <row r="140" spans="2:12" ht="17.25" thickBot="1" x14ac:dyDescent="0.35">
      <c r="B140" s="729" t="s">
        <v>877</v>
      </c>
      <c r="C140" s="747">
        <v>1436589</v>
      </c>
      <c r="D140" s="732">
        <v>41.5</v>
      </c>
      <c r="E140" s="732">
        <v>58.5</v>
      </c>
      <c r="F140" s="732">
        <v>101.5</v>
      </c>
      <c r="G140" s="732">
        <v>113.4</v>
      </c>
      <c r="H140" s="732">
        <v>26.5</v>
      </c>
      <c r="I140" s="405"/>
      <c r="J140" s="405"/>
      <c r="K140" s="405"/>
      <c r="L140" s="405"/>
    </row>
    <row r="141" spans="2:12" ht="17.25" thickBot="1" x14ac:dyDescent="0.35">
      <c r="B141" s="485" t="s">
        <v>859</v>
      </c>
      <c r="C141" s="82">
        <v>1558900</v>
      </c>
      <c r="D141" s="84">
        <v>44.7</v>
      </c>
      <c r="E141" s="84">
        <v>55.3</v>
      </c>
      <c r="F141" s="84">
        <v>101.2</v>
      </c>
      <c r="G141" s="84">
        <v>113.6</v>
      </c>
      <c r="H141" s="84">
        <v>28.4</v>
      </c>
      <c r="I141" s="405"/>
      <c r="J141" s="405"/>
      <c r="K141" s="405"/>
      <c r="L141" s="405"/>
    </row>
    <row r="142" spans="2:12" ht="17.25" thickBot="1" x14ac:dyDescent="0.35">
      <c r="B142" s="485" t="s">
        <v>860</v>
      </c>
      <c r="C142" s="82">
        <v>2694383</v>
      </c>
      <c r="D142" s="84">
        <v>46.4</v>
      </c>
      <c r="E142" s="84">
        <v>53.6</v>
      </c>
      <c r="F142" s="84">
        <v>101.2</v>
      </c>
      <c r="G142" s="84">
        <v>109.8</v>
      </c>
      <c r="H142" s="84">
        <v>27.2</v>
      </c>
      <c r="I142" s="405"/>
      <c r="J142" s="405"/>
      <c r="K142" s="405"/>
      <c r="L142" s="405"/>
    </row>
    <row r="143" spans="2:12" ht="17.25" thickBot="1" x14ac:dyDescent="0.35">
      <c r="B143" s="485" t="s">
        <v>861</v>
      </c>
      <c r="C143" s="82">
        <v>15543660</v>
      </c>
      <c r="D143" s="84">
        <v>44.1</v>
      </c>
      <c r="E143" s="84">
        <v>55.9</v>
      </c>
      <c r="F143" s="84">
        <v>99.4</v>
      </c>
      <c r="G143" s="84" t="s">
        <v>376</v>
      </c>
      <c r="H143" s="84">
        <v>23.7</v>
      </c>
      <c r="I143" s="405"/>
      <c r="J143" s="405"/>
      <c r="K143" s="405"/>
      <c r="L143" s="405"/>
    </row>
    <row r="144" spans="2:12" x14ac:dyDescent="0.3">
      <c r="B144" s="8" t="s">
        <v>2551</v>
      </c>
      <c r="D144" s="405"/>
      <c r="E144" s="405"/>
      <c r="F144" s="405"/>
      <c r="G144" s="405"/>
      <c r="H144" s="405"/>
      <c r="I144" s="405"/>
      <c r="J144" s="405"/>
      <c r="K144" s="405"/>
      <c r="L144" s="405"/>
    </row>
    <row r="145" spans="2:12" x14ac:dyDescent="0.3">
      <c r="B145" s="8" t="s">
        <v>883</v>
      </c>
      <c r="D145" s="405"/>
      <c r="E145" s="405"/>
      <c r="F145" s="405"/>
      <c r="G145" s="405"/>
      <c r="H145" s="405"/>
      <c r="I145" s="405"/>
      <c r="J145" s="405"/>
      <c r="K145" s="405"/>
      <c r="L145" s="405"/>
    </row>
    <row r="146" spans="2:12" x14ac:dyDescent="0.3">
      <c r="B146" s="8" t="s">
        <v>884</v>
      </c>
      <c r="D146" s="405"/>
      <c r="E146" s="405"/>
      <c r="F146" s="405"/>
      <c r="G146" s="405"/>
      <c r="H146" s="405"/>
      <c r="I146" s="405"/>
      <c r="J146" s="405"/>
      <c r="K146" s="405"/>
      <c r="L146" s="405"/>
    </row>
    <row r="147" spans="2:12" x14ac:dyDescent="0.3">
      <c r="B147" s="8" t="s">
        <v>885</v>
      </c>
      <c r="D147" s="405"/>
      <c r="E147" s="405"/>
      <c r="F147" s="405"/>
      <c r="G147" s="405"/>
      <c r="H147" s="405"/>
      <c r="I147" s="405"/>
      <c r="J147" s="405"/>
      <c r="K147" s="405"/>
      <c r="L147" s="405"/>
    </row>
    <row r="148" spans="2:12" x14ac:dyDescent="0.3">
      <c r="B148" s="405"/>
      <c r="C148" s="405"/>
      <c r="D148" s="405"/>
      <c r="E148" s="405"/>
      <c r="F148" s="405"/>
      <c r="G148" s="405"/>
      <c r="H148" s="405"/>
      <c r="I148" s="405"/>
      <c r="J148" s="405"/>
      <c r="K148" s="405"/>
      <c r="L148" s="405"/>
    </row>
    <row r="149" spans="2:12" ht="17.25" thickBot="1" x14ac:dyDescent="0.35">
      <c r="B149" s="9" t="s">
        <v>2552</v>
      </c>
      <c r="C149" s="405"/>
      <c r="D149" s="405"/>
      <c r="E149" s="405"/>
      <c r="F149" s="405"/>
      <c r="G149" s="405"/>
      <c r="H149" s="405"/>
      <c r="I149" s="405"/>
      <c r="J149" s="405"/>
      <c r="K149" s="405"/>
      <c r="L149" s="405"/>
    </row>
    <row r="150" spans="2:12" ht="17.25" thickBot="1" x14ac:dyDescent="0.35">
      <c r="B150" s="494" t="s">
        <v>830</v>
      </c>
      <c r="C150" s="748" t="s">
        <v>886</v>
      </c>
      <c r="D150" s="749"/>
      <c r="E150" s="490" t="s">
        <v>887</v>
      </c>
      <c r="F150" s="515"/>
      <c r="G150" s="491"/>
      <c r="H150" s="405"/>
      <c r="I150" s="405"/>
      <c r="J150" s="405"/>
      <c r="K150" s="405"/>
      <c r="L150" s="405"/>
    </row>
    <row r="151" spans="2:12" ht="66.75" thickBot="1" x14ac:dyDescent="0.35">
      <c r="B151" s="495"/>
      <c r="C151" s="483" t="s">
        <v>888</v>
      </c>
      <c r="D151" s="483" t="s">
        <v>434</v>
      </c>
      <c r="E151" s="483" t="s">
        <v>889</v>
      </c>
      <c r="F151" s="483" t="s">
        <v>890</v>
      </c>
      <c r="G151" s="483" t="s">
        <v>891</v>
      </c>
      <c r="H151" s="405"/>
      <c r="I151" s="405"/>
      <c r="J151" s="405"/>
      <c r="K151" s="405"/>
      <c r="L151" s="405"/>
    </row>
    <row r="152" spans="2:12" ht="17.25" thickBot="1" x14ac:dyDescent="0.35">
      <c r="B152" s="375" t="s">
        <v>837</v>
      </c>
      <c r="C152" s="105">
        <v>28.99</v>
      </c>
      <c r="D152" s="105">
        <v>26.88</v>
      </c>
      <c r="E152" s="105">
        <v>58.52</v>
      </c>
      <c r="F152" s="105">
        <v>44.4</v>
      </c>
      <c r="G152" s="84">
        <v>13.34</v>
      </c>
      <c r="H152" s="405"/>
      <c r="I152" s="405"/>
      <c r="J152" s="405"/>
      <c r="K152" s="405"/>
      <c r="L152" s="405"/>
    </row>
    <row r="153" spans="2:12" ht="17.25" thickBot="1" x14ac:dyDescent="0.35">
      <c r="B153" s="375" t="s">
        <v>838</v>
      </c>
      <c r="C153" s="105">
        <v>17.34</v>
      </c>
      <c r="D153" s="105">
        <v>17.329999999999998</v>
      </c>
      <c r="E153" s="105" t="s">
        <v>376</v>
      </c>
      <c r="F153" s="105">
        <v>0.45</v>
      </c>
      <c r="G153" s="84">
        <v>7.9</v>
      </c>
      <c r="H153" s="405"/>
      <c r="I153" s="405"/>
      <c r="J153" s="405"/>
      <c r="K153" s="405"/>
      <c r="L153" s="405"/>
    </row>
    <row r="154" spans="2:12" ht="17.25" thickBot="1" x14ac:dyDescent="0.35">
      <c r="B154" s="375" t="s">
        <v>839</v>
      </c>
      <c r="C154" s="105">
        <v>18.420000000000002</v>
      </c>
      <c r="D154" s="105">
        <v>18.34</v>
      </c>
      <c r="E154" s="105">
        <v>2.39</v>
      </c>
      <c r="F154" s="105">
        <v>0.96</v>
      </c>
      <c r="G154" s="84">
        <v>18.27</v>
      </c>
      <c r="H154" s="405"/>
      <c r="I154" s="405"/>
      <c r="J154" s="405"/>
      <c r="K154" s="405"/>
      <c r="L154" s="405"/>
    </row>
    <row r="155" spans="2:12" ht="17.25" thickBot="1" x14ac:dyDescent="0.35">
      <c r="B155" s="375" t="s">
        <v>840</v>
      </c>
      <c r="C155" s="105">
        <v>30.96</v>
      </c>
      <c r="D155" s="105">
        <v>26.06</v>
      </c>
      <c r="E155" s="105">
        <v>56.29</v>
      </c>
      <c r="F155" s="105" t="s">
        <v>376</v>
      </c>
      <c r="G155" s="84">
        <v>28.12</v>
      </c>
      <c r="H155" s="405"/>
      <c r="I155" s="405"/>
      <c r="J155" s="405"/>
      <c r="K155" s="405"/>
      <c r="L155" s="405"/>
    </row>
    <row r="156" spans="2:12" ht="17.25" thickBot="1" x14ac:dyDescent="0.35">
      <c r="B156" s="375" t="s">
        <v>841</v>
      </c>
      <c r="C156" s="105">
        <v>27.85</v>
      </c>
      <c r="D156" s="105">
        <v>25.4</v>
      </c>
      <c r="E156" s="105">
        <v>50.84</v>
      </c>
      <c r="F156" s="105">
        <v>47.87</v>
      </c>
      <c r="G156" s="84">
        <v>17.309999999999999</v>
      </c>
      <c r="H156" s="405"/>
      <c r="I156" s="405"/>
      <c r="J156" s="405"/>
      <c r="K156" s="405"/>
      <c r="L156" s="405"/>
    </row>
    <row r="157" spans="2:12" ht="17.25" thickBot="1" x14ac:dyDescent="0.35">
      <c r="B157" s="375" t="s">
        <v>842</v>
      </c>
      <c r="C157" s="105">
        <v>16.16</v>
      </c>
      <c r="D157" s="105">
        <v>15.82</v>
      </c>
      <c r="E157" s="105">
        <v>62.11</v>
      </c>
      <c r="F157" s="105">
        <v>0.44</v>
      </c>
      <c r="G157" s="84">
        <v>4.75</v>
      </c>
      <c r="H157" s="405"/>
      <c r="I157" s="405"/>
      <c r="J157" s="405"/>
      <c r="K157" s="405"/>
      <c r="L157" s="405"/>
    </row>
    <row r="158" spans="2:12" ht="17.25" thickBot="1" x14ac:dyDescent="0.35">
      <c r="B158" s="375" t="s">
        <v>843</v>
      </c>
      <c r="C158" s="105">
        <v>15.13</v>
      </c>
      <c r="D158" s="105">
        <v>14.74</v>
      </c>
      <c r="E158" s="105">
        <v>36.39</v>
      </c>
      <c r="F158" s="105">
        <v>7.33</v>
      </c>
      <c r="G158" s="84">
        <v>7</v>
      </c>
      <c r="H158" s="405"/>
      <c r="I158" s="405"/>
      <c r="J158" s="405"/>
      <c r="K158" s="405"/>
      <c r="L158" s="405"/>
    </row>
    <row r="159" spans="2:12" ht="17.25" thickBot="1" x14ac:dyDescent="0.35">
      <c r="B159" s="375" t="s">
        <v>844</v>
      </c>
      <c r="C159" s="105">
        <v>25.75</v>
      </c>
      <c r="D159" s="105">
        <v>24.43</v>
      </c>
      <c r="E159" s="105">
        <v>72.959999999999994</v>
      </c>
      <c r="F159" s="105">
        <v>67.06</v>
      </c>
      <c r="G159" s="84">
        <v>7.04</v>
      </c>
      <c r="H159" s="405"/>
      <c r="I159" s="405"/>
      <c r="J159" s="405"/>
      <c r="K159" s="405"/>
      <c r="L159" s="405"/>
    </row>
    <row r="160" spans="2:12" ht="17.25" thickBot="1" x14ac:dyDescent="0.35">
      <c r="B160" s="375" t="s">
        <v>845</v>
      </c>
      <c r="C160" s="105">
        <v>24.18</v>
      </c>
      <c r="D160" s="105">
        <v>22.83</v>
      </c>
      <c r="E160" s="105">
        <v>56.71</v>
      </c>
      <c r="F160" s="105">
        <v>8.0500000000000007</v>
      </c>
      <c r="G160" s="84">
        <v>9.82</v>
      </c>
      <c r="H160" s="405"/>
      <c r="I160" s="405"/>
      <c r="J160" s="405"/>
      <c r="K160" s="405"/>
      <c r="L160" s="405"/>
    </row>
    <row r="161" spans="2:12" ht="17.25" thickBot="1" x14ac:dyDescent="0.35">
      <c r="B161" s="375" t="s">
        <v>846</v>
      </c>
      <c r="C161" s="105">
        <v>31.94</v>
      </c>
      <c r="D161" s="105">
        <v>30.09</v>
      </c>
      <c r="E161" s="105">
        <v>59.93</v>
      </c>
      <c r="F161" s="105">
        <v>36.19</v>
      </c>
      <c r="G161" s="84">
        <v>9.64</v>
      </c>
      <c r="H161" s="405"/>
      <c r="I161" s="405"/>
      <c r="J161" s="405"/>
      <c r="K161" s="405"/>
      <c r="L161" s="405"/>
    </row>
    <row r="162" spans="2:12" ht="17.25" thickBot="1" x14ac:dyDescent="0.35">
      <c r="B162" s="375" t="s">
        <v>847</v>
      </c>
      <c r="C162" s="105">
        <v>21.43</v>
      </c>
      <c r="D162" s="105">
        <v>21.17</v>
      </c>
      <c r="E162" s="105">
        <v>52.61</v>
      </c>
      <c r="F162" s="105">
        <v>52.61</v>
      </c>
      <c r="G162" s="84">
        <v>2.31</v>
      </c>
      <c r="H162" s="405"/>
      <c r="I162" s="405"/>
      <c r="J162" s="405"/>
      <c r="K162" s="405"/>
      <c r="L162" s="405"/>
    </row>
    <row r="163" spans="2:12" ht="17.25" thickBot="1" x14ac:dyDescent="0.35">
      <c r="B163" s="375" t="s">
        <v>848</v>
      </c>
      <c r="C163" s="105">
        <v>28.83</v>
      </c>
      <c r="D163" s="105">
        <v>25.17</v>
      </c>
      <c r="E163" s="105">
        <v>64.849999999999994</v>
      </c>
      <c r="F163" s="105">
        <v>0.65</v>
      </c>
      <c r="G163" s="84">
        <v>19.559999999999999</v>
      </c>
      <c r="H163" s="405"/>
      <c r="I163" s="405"/>
      <c r="J163" s="405"/>
      <c r="K163" s="405"/>
      <c r="L163" s="405"/>
    </row>
    <row r="164" spans="2:12" ht="17.25" thickBot="1" x14ac:dyDescent="0.35">
      <c r="B164" s="375" t="s">
        <v>374</v>
      </c>
      <c r="C164" s="105">
        <v>19.420000000000002</v>
      </c>
      <c r="D164" s="105">
        <v>18.28</v>
      </c>
      <c r="E164" s="105">
        <v>43.49</v>
      </c>
      <c r="F164" s="105" t="s">
        <v>376</v>
      </c>
      <c r="G164" s="84">
        <v>13.5</v>
      </c>
      <c r="H164" s="405"/>
      <c r="I164" s="405"/>
      <c r="J164" s="405"/>
      <c r="K164" s="405"/>
      <c r="L164" s="405"/>
    </row>
    <row r="165" spans="2:12" ht="17.25" thickBot="1" x14ac:dyDescent="0.35">
      <c r="B165" s="375" t="s">
        <v>849</v>
      </c>
      <c r="C165" s="105">
        <v>14.72</v>
      </c>
      <c r="D165" s="105">
        <v>14.22</v>
      </c>
      <c r="E165" s="105">
        <v>56.85</v>
      </c>
      <c r="F165" s="105">
        <v>2.15</v>
      </c>
      <c r="G165" s="84">
        <v>6.07</v>
      </c>
      <c r="H165" s="405"/>
      <c r="I165" s="405"/>
      <c r="J165" s="405"/>
      <c r="K165" s="405"/>
      <c r="L165" s="405"/>
    </row>
    <row r="166" spans="2:12" ht="17.25" thickBot="1" x14ac:dyDescent="0.35">
      <c r="B166" s="375" t="s">
        <v>850</v>
      </c>
      <c r="C166" s="105">
        <v>14.76</v>
      </c>
      <c r="D166" s="105">
        <v>14.49</v>
      </c>
      <c r="E166" s="105">
        <v>9.86</v>
      </c>
      <c r="F166" s="105">
        <v>9.86</v>
      </c>
      <c r="G166" s="84">
        <v>18.48</v>
      </c>
      <c r="H166" s="405"/>
      <c r="I166" s="405"/>
      <c r="J166" s="405"/>
      <c r="K166" s="405"/>
      <c r="L166" s="405"/>
    </row>
    <row r="167" spans="2:12" ht="17.25" thickBot="1" x14ac:dyDescent="0.35">
      <c r="B167" s="375" t="s">
        <v>851</v>
      </c>
      <c r="C167" s="105">
        <v>21.74</v>
      </c>
      <c r="D167" s="105">
        <v>19.690000000000001</v>
      </c>
      <c r="E167" s="105">
        <v>58.73</v>
      </c>
      <c r="F167" s="105">
        <v>59.37</v>
      </c>
      <c r="G167" s="84">
        <v>15.88</v>
      </c>
      <c r="H167" s="405"/>
      <c r="I167" s="405"/>
      <c r="J167" s="405"/>
      <c r="K167" s="405"/>
      <c r="L167" s="405"/>
    </row>
    <row r="168" spans="2:12" ht="17.25" thickBot="1" x14ac:dyDescent="0.35">
      <c r="B168" s="375" t="s">
        <v>852</v>
      </c>
      <c r="C168" s="105">
        <v>19.03</v>
      </c>
      <c r="D168" s="105">
        <v>18.79</v>
      </c>
      <c r="E168" s="105">
        <v>5.58</v>
      </c>
      <c r="F168" s="105">
        <v>10.06</v>
      </c>
      <c r="G168" s="84">
        <v>10.47</v>
      </c>
      <c r="H168" s="405"/>
      <c r="I168" s="405"/>
      <c r="J168" s="405"/>
      <c r="K168" s="405"/>
      <c r="L168" s="405"/>
    </row>
    <row r="169" spans="2:12" ht="17.25" thickBot="1" x14ac:dyDescent="0.35">
      <c r="B169" s="375" t="s">
        <v>375</v>
      </c>
      <c r="C169" s="105">
        <v>17.309999999999999</v>
      </c>
      <c r="D169" s="105">
        <v>16.940000000000001</v>
      </c>
      <c r="E169" s="105">
        <v>50.74</v>
      </c>
      <c r="F169" s="105" t="s">
        <v>376</v>
      </c>
      <c r="G169" s="84">
        <v>4.3</v>
      </c>
      <c r="H169" s="405"/>
      <c r="I169" s="405"/>
      <c r="J169" s="405"/>
      <c r="K169" s="405"/>
      <c r="L169" s="405"/>
    </row>
    <row r="170" spans="2:12" ht="17.25" thickBot="1" x14ac:dyDescent="0.35">
      <c r="B170" s="375" t="s">
        <v>853</v>
      </c>
      <c r="C170" s="105">
        <v>28.4</v>
      </c>
      <c r="D170" s="105">
        <v>22.65</v>
      </c>
      <c r="E170" s="105">
        <v>59.01</v>
      </c>
      <c r="F170" s="105">
        <v>59.01</v>
      </c>
      <c r="G170" s="84">
        <v>34.32</v>
      </c>
      <c r="H170" s="405"/>
      <c r="I170" s="405"/>
      <c r="J170" s="405"/>
      <c r="K170" s="405"/>
      <c r="L170" s="405"/>
    </row>
    <row r="171" spans="2:12" ht="17.25" thickBot="1" x14ac:dyDescent="0.35">
      <c r="B171" s="375" t="s">
        <v>854</v>
      </c>
      <c r="C171" s="105">
        <v>29.06</v>
      </c>
      <c r="D171" s="105">
        <v>25.96</v>
      </c>
      <c r="E171" s="105">
        <v>52.77</v>
      </c>
      <c r="F171" s="105">
        <v>53.01</v>
      </c>
      <c r="G171" s="84">
        <v>19.829999999999998</v>
      </c>
      <c r="H171" s="405"/>
      <c r="I171" s="405"/>
      <c r="J171" s="405"/>
      <c r="K171" s="405"/>
      <c r="L171" s="405"/>
    </row>
    <row r="172" spans="2:12" ht="17.25" thickBot="1" x14ac:dyDescent="0.35">
      <c r="B172" s="375" t="s">
        <v>855</v>
      </c>
      <c r="C172" s="105">
        <v>18.98</v>
      </c>
      <c r="D172" s="105">
        <v>16.690000000000001</v>
      </c>
      <c r="E172" s="105">
        <v>69.86</v>
      </c>
      <c r="F172" s="105">
        <v>64.36</v>
      </c>
      <c r="G172" s="84">
        <v>17.260000000000002</v>
      </c>
      <c r="H172" s="405"/>
      <c r="I172" s="405"/>
      <c r="J172" s="405"/>
      <c r="K172" s="405"/>
      <c r="L172" s="405"/>
    </row>
    <row r="173" spans="2:12" ht="17.25" thickBot="1" x14ac:dyDescent="0.35">
      <c r="B173" s="375" t="s">
        <v>867</v>
      </c>
      <c r="C173" s="105">
        <v>24.71</v>
      </c>
      <c r="D173" s="105">
        <v>23.05</v>
      </c>
      <c r="E173" s="105">
        <v>62.16</v>
      </c>
      <c r="F173" s="105">
        <v>55.76</v>
      </c>
      <c r="G173" s="84">
        <v>10.84</v>
      </c>
      <c r="H173" s="405"/>
      <c r="I173" s="405"/>
      <c r="J173" s="405"/>
      <c r="K173" s="405"/>
      <c r="L173" s="405"/>
    </row>
    <row r="174" spans="2:12" ht="17.25" thickBot="1" x14ac:dyDescent="0.35">
      <c r="B174" s="375" t="s">
        <v>857</v>
      </c>
      <c r="C174" s="105">
        <v>14.25</v>
      </c>
      <c r="D174" s="105">
        <v>14.03</v>
      </c>
      <c r="E174" s="105">
        <v>55.94</v>
      </c>
      <c r="F174" s="105" t="s">
        <v>376</v>
      </c>
      <c r="G174" s="84">
        <v>2.86</v>
      </c>
      <c r="H174" s="405"/>
      <c r="I174" s="405"/>
      <c r="J174" s="405"/>
      <c r="K174" s="405"/>
      <c r="L174" s="405"/>
    </row>
    <row r="175" spans="2:12" ht="17.25" thickBot="1" x14ac:dyDescent="0.35">
      <c r="B175" s="375" t="s">
        <v>858</v>
      </c>
      <c r="C175" s="105">
        <v>23.34</v>
      </c>
      <c r="D175" s="105">
        <v>23.04</v>
      </c>
      <c r="E175" s="105">
        <v>55.15</v>
      </c>
      <c r="F175" s="105" t="s">
        <v>376</v>
      </c>
      <c r="G175" s="84">
        <v>2.4</v>
      </c>
      <c r="H175" s="405"/>
      <c r="I175" s="405"/>
      <c r="J175" s="405"/>
      <c r="K175" s="405"/>
      <c r="L175" s="405"/>
    </row>
    <row r="176" spans="2:12" ht="17.25" thickBot="1" x14ac:dyDescent="0.35">
      <c r="B176" s="750" t="s">
        <v>877</v>
      </c>
      <c r="C176" s="730">
        <v>17.68</v>
      </c>
      <c r="D176" s="730">
        <v>17.64</v>
      </c>
      <c r="E176" s="730">
        <v>1.62</v>
      </c>
      <c r="F176" s="730">
        <v>0.83</v>
      </c>
      <c r="G176" s="732">
        <v>15.47</v>
      </c>
      <c r="H176" s="405"/>
      <c r="I176" s="405"/>
      <c r="J176" s="405"/>
      <c r="K176" s="405"/>
      <c r="L176" s="405"/>
    </row>
    <row r="177" spans="2:12" ht="17.25" thickBot="1" x14ac:dyDescent="0.35">
      <c r="B177" s="375" t="s">
        <v>859</v>
      </c>
      <c r="C177" s="105">
        <v>31.45</v>
      </c>
      <c r="D177" s="105">
        <v>28.08</v>
      </c>
      <c r="E177" s="105">
        <v>56.92</v>
      </c>
      <c r="F177" s="105">
        <v>56.92</v>
      </c>
      <c r="G177" s="84">
        <v>18.89</v>
      </c>
      <c r="H177" s="405"/>
      <c r="I177" s="405"/>
      <c r="J177" s="405"/>
      <c r="K177" s="405"/>
      <c r="L177" s="405"/>
    </row>
    <row r="178" spans="2:12" ht="17.25" thickBot="1" x14ac:dyDescent="0.35">
      <c r="B178" s="375" t="s">
        <v>860</v>
      </c>
      <c r="C178" s="105">
        <v>28.82</v>
      </c>
      <c r="D178" s="105">
        <v>25.48</v>
      </c>
      <c r="E178" s="105">
        <v>49.86</v>
      </c>
      <c r="F178" s="105" t="s">
        <v>376</v>
      </c>
      <c r="G178" s="84">
        <v>23.25</v>
      </c>
      <c r="H178" s="405"/>
      <c r="I178" s="405"/>
      <c r="J178" s="405"/>
      <c r="K178" s="405"/>
      <c r="L178" s="405"/>
    </row>
    <row r="179" spans="2:12" ht="17.25" thickBot="1" x14ac:dyDescent="0.35">
      <c r="B179" s="375" t="s">
        <v>861</v>
      </c>
      <c r="C179" s="105">
        <v>27.42</v>
      </c>
      <c r="D179" s="105">
        <v>26.49</v>
      </c>
      <c r="E179" s="105">
        <v>40.15</v>
      </c>
      <c r="F179" s="105">
        <v>2.4700000000000002</v>
      </c>
      <c r="G179" s="84">
        <v>8.43</v>
      </c>
      <c r="H179" s="405"/>
      <c r="I179" s="405"/>
      <c r="J179" s="405"/>
      <c r="K179" s="405"/>
      <c r="L179" s="405"/>
    </row>
    <row r="180" spans="2:12" x14ac:dyDescent="0.3">
      <c r="B180" s="8" t="s">
        <v>2547</v>
      </c>
      <c r="D180" s="405"/>
      <c r="E180" s="405"/>
      <c r="F180" s="405"/>
      <c r="G180" s="405"/>
      <c r="H180" s="405"/>
      <c r="I180" s="405"/>
      <c r="J180" s="405"/>
      <c r="K180" s="405"/>
      <c r="L180" s="405"/>
    </row>
    <row r="181" spans="2:12" x14ac:dyDescent="0.3">
      <c r="B181" s="8" t="s">
        <v>892</v>
      </c>
      <c r="D181" s="405"/>
      <c r="E181" s="405"/>
      <c r="F181" s="405"/>
      <c r="G181" s="405"/>
      <c r="H181" s="405"/>
      <c r="I181" s="405"/>
      <c r="J181" s="405"/>
      <c r="K181" s="405"/>
      <c r="L181" s="405"/>
    </row>
  </sheetData>
  <mergeCells count="19">
    <mergeCell ref="B3:B4"/>
    <mergeCell ref="C3:C4"/>
    <mergeCell ref="D3:D4"/>
    <mergeCell ref="E3:J3"/>
    <mergeCell ref="B40:B41"/>
    <mergeCell ref="C40:C41"/>
    <mergeCell ref="D40:D41"/>
    <mergeCell ref="E40:H40"/>
    <mergeCell ref="B150:B151"/>
    <mergeCell ref="C150:D150"/>
    <mergeCell ref="E150:G150"/>
    <mergeCell ref="B77:B78"/>
    <mergeCell ref="C77:E77"/>
    <mergeCell ref="F77:L77"/>
    <mergeCell ref="B114:B115"/>
    <mergeCell ref="C114:E114"/>
    <mergeCell ref="F114:F115"/>
    <mergeCell ref="G114:G115"/>
    <mergeCell ref="H114:H1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B2:G193"/>
  <sheetViews>
    <sheetView zoomScale="80" zoomScaleNormal="80" workbookViewId="0">
      <selection sqref="A1:XFD1"/>
    </sheetView>
  </sheetViews>
  <sheetFormatPr defaultRowHeight="16.5" x14ac:dyDescent="0.3"/>
  <cols>
    <col min="1" max="1" width="9.140625" style="6"/>
    <col min="2" max="2" width="37.140625" style="6" customWidth="1"/>
    <col min="3" max="3" width="65.7109375" style="6" customWidth="1"/>
    <col min="4" max="4" width="27.5703125" style="6" customWidth="1"/>
    <col min="5" max="5" width="26.7109375" style="6" customWidth="1"/>
    <col min="6" max="6" width="25.42578125" style="6" customWidth="1"/>
    <col min="7" max="16384" width="9.140625" style="6"/>
  </cols>
  <sheetData>
    <row r="2" spans="2:5" ht="17.25" thickBot="1" x14ac:dyDescent="0.35">
      <c r="B2" s="12" t="s">
        <v>2593</v>
      </c>
    </row>
    <row r="3" spans="2:5" ht="33" x14ac:dyDescent="0.3">
      <c r="B3" s="418" t="s">
        <v>1605</v>
      </c>
      <c r="C3" s="598" t="s">
        <v>893</v>
      </c>
      <c r="D3" s="437" t="s">
        <v>1607</v>
      </c>
      <c r="E3" s="598" t="s">
        <v>1608</v>
      </c>
    </row>
    <row r="4" spans="2:5" ht="17.25" thickBot="1" x14ac:dyDescent="0.35">
      <c r="B4" s="161" t="s">
        <v>1606</v>
      </c>
      <c r="C4" s="599"/>
      <c r="D4" s="438"/>
      <c r="E4" s="599"/>
    </row>
    <row r="5" spans="2:5" ht="17.25" thickBot="1" x14ac:dyDescent="0.35">
      <c r="B5" s="439" t="s">
        <v>1609</v>
      </c>
      <c r="C5" s="440"/>
      <c r="D5" s="440"/>
      <c r="E5" s="441"/>
    </row>
    <row r="6" spans="2:5" ht="86.25" customHeight="1" x14ac:dyDescent="0.3">
      <c r="B6" s="419" t="s">
        <v>1610</v>
      </c>
      <c r="C6" s="420" t="s">
        <v>1612</v>
      </c>
      <c r="D6" s="442" t="s">
        <v>1613</v>
      </c>
      <c r="E6" s="443" t="s">
        <v>1615</v>
      </c>
    </row>
    <row r="7" spans="2:5" ht="17.25" thickBot="1" x14ac:dyDescent="0.35">
      <c r="B7" s="421" t="s">
        <v>1611</v>
      </c>
      <c r="C7" s="422"/>
      <c r="D7" s="444" t="s">
        <v>1614</v>
      </c>
      <c r="E7" s="445" t="s">
        <v>1616</v>
      </c>
    </row>
    <row r="8" spans="2:5" ht="66" x14ac:dyDescent="0.3">
      <c r="B8" s="419" t="s">
        <v>1617</v>
      </c>
      <c r="C8" s="423" t="s">
        <v>1619</v>
      </c>
      <c r="D8" s="442" t="s">
        <v>1621</v>
      </c>
      <c r="E8" s="596" t="s">
        <v>1623</v>
      </c>
    </row>
    <row r="9" spans="2:5" ht="50.25" thickBot="1" x14ac:dyDescent="0.35">
      <c r="B9" s="424" t="s">
        <v>1618</v>
      </c>
      <c r="C9" s="423" t="s">
        <v>1620</v>
      </c>
      <c r="D9" s="444" t="s">
        <v>1622</v>
      </c>
      <c r="E9" s="597"/>
    </row>
    <row r="10" spans="2:5" ht="66" x14ac:dyDescent="0.3">
      <c r="B10" s="419" t="s">
        <v>1624</v>
      </c>
      <c r="C10" s="425" t="s">
        <v>1619</v>
      </c>
      <c r="D10" s="442" t="s">
        <v>1632</v>
      </c>
      <c r="E10" s="595" t="s">
        <v>1626</v>
      </c>
    </row>
    <row r="11" spans="2:5" ht="33" x14ac:dyDescent="0.3">
      <c r="B11" s="426"/>
      <c r="C11" s="425" t="s">
        <v>1620</v>
      </c>
      <c r="D11" s="446"/>
      <c r="E11" s="596"/>
    </row>
    <row r="12" spans="2:5" ht="50.25" thickBot="1" x14ac:dyDescent="0.35">
      <c r="B12" s="424" t="s">
        <v>1618</v>
      </c>
      <c r="C12" s="406"/>
      <c r="D12" s="447" t="s">
        <v>1625</v>
      </c>
      <c r="E12" s="597"/>
    </row>
    <row r="13" spans="2:5" ht="33" x14ac:dyDescent="0.3">
      <c r="B13" s="419" t="s">
        <v>1627</v>
      </c>
      <c r="C13" s="423" t="s">
        <v>1628</v>
      </c>
      <c r="D13" s="442" t="s">
        <v>1632</v>
      </c>
      <c r="E13" s="606" t="s">
        <v>1633</v>
      </c>
    </row>
    <row r="14" spans="2:5" x14ac:dyDescent="0.3">
      <c r="B14" s="426"/>
      <c r="C14" s="423" t="s">
        <v>1629</v>
      </c>
      <c r="D14" s="446"/>
      <c r="E14" s="607"/>
    </row>
    <row r="15" spans="2:5" ht="66" x14ac:dyDescent="0.3">
      <c r="B15" s="426"/>
      <c r="C15" s="423" t="s">
        <v>1630</v>
      </c>
      <c r="D15" s="446" t="s">
        <v>1625</v>
      </c>
      <c r="E15" s="607"/>
    </row>
    <row r="16" spans="2:5" ht="66" x14ac:dyDescent="0.3">
      <c r="B16" s="427"/>
      <c r="C16" s="423" t="s">
        <v>1631</v>
      </c>
      <c r="D16" s="446"/>
      <c r="E16" s="607"/>
    </row>
    <row r="17" spans="2:5" ht="49.5" x14ac:dyDescent="0.3">
      <c r="B17" s="427" t="s">
        <v>2589</v>
      </c>
      <c r="C17" s="423" t="s">
        <v>2569</v>
      </c>
      <c r="D17" s="446"/>
      <c r="E17" s="607"/>
    </row>
    <row r="18" spans="2:5" ht="33.75" thickBot="1" x14ac:dyDescent="0.35">
      <c r="B18" s="424"/>
      <c r="C18" s="406" t="s">
        <v>2570</v>
      </c>
      <c r="D18" s="446"/>
      <c r="E18" s="607"/>
    </row>
    <row r="19" spans="2:5" ht="33" x14ac:dyDescent="0.3">
      <c r="B19" s="427" t="s">
        <v>1634</v>
      </c>
      <c r="C19" s="423" t="s">
        <v>1635</v>
      </c>
      <c r="D19" s="442" t="s">
        <v>1636</v>
      </c>
      <c r="E19" s="606" t="s">
        <v>1638</v>
      </c>
    </row>
    <row r="20" spans="2:5" ht="66.75" thickBot="1" x14ac:dyDescent="0.35">
      <c r="B20" s="424" t="s">
        <v>1618</v>
      </c>
      <c r="C20" s="428" t="s">
        <v>2571</v>
      </c>
      <c r="D20" s="444" t="s">
        <v>1637</v>
      </c>
      <c r="E20" s="608"/>
    </row>
    <row r="21" spans="2:5" ht="17.25" thickBot="1" x14ac:dyDescent="0.35">
      <c r="B21" s="439" t="s">
        <v>1639</v>
      </c>
      <c r="C21" s="440"/>
      <c r="D21" s="316"/>
      <c r="E21" s="403"/>
    </row>
    <row r="22" spans="2:5" x14ac:dyDescent="0.3">
      <c r="B22" s="426" t="s">
        <v>1640</v>
      </c>
      <c r="C22" s="603" t="s">
        <v>2572</v>
      </c>
      <c r="D22" s="448">
        <v>43287</v>
      </c>
      <c r="E22" s="449"/>
    </row>
    <row r="23" spans="2:5" ht="32.25" customHeight="1" x14ac:dyDescent="0.3">
      <c r="B23" s="426"/>
      <c r="C23" s="605"/>
      <c r="D23" s="448"/>
      <c r="E23" s="450">
        <v>29942400</v>
      </c>
    </row>
    <row r="24" spans="2:5" ht="17.25" thickBot="1" x14ac:dyDescent="0.35">
      <c r="B24" s="426" t="s">
        <v>894</v>
      </c>
      <c r="C24" s="605"/>
      <c r="D24" s="446" t="s">
        <v>2573</v>
      </c>
      <c r="E24" s="450">
        <v>27114190.609999999</v>
      </c>
    </row>
    <row r="25" spans="2:5" ht="17.25" thickBot="1" x14ac:dyDescent="0.35">
      <c r="B25" s="439" t="s">
        <v>895</v>
      </c>
      <c r="C25" s="440"/>
      <c r="D25" s="316"/>
      <c r="E25" s="451"/>
    </row>
    <row r="26" spans="2:5" ht="69" customHeight="1" x14ac:dyDescent="0.3">
      <c r="B26" s="419" t="s">
        <v>1641</v>
      </c>
      <c r="C26" s="603" t="s">
        <v>2574</v>
      </c>
      <c r="D26" s="452">
        <v>43573</v>
      </c>
      <c r="E26" s="450">
        <v>10604999.6</v>
      </c>
    </row>
    <row r="27" spans="2:5" ht="33.75" thickBot="1" x14ac:dyDescent="0.35">
      <c r="B27" s="427" t="s">
        <v>894</v>
      </c>
      <c r="C27" s="604"/>
      <c r="D27" s="446" t="s">
        <v>1642</v>
      </c>
      <c r="E27" s="453" t="s">
        <v>1643</v>
      </c>
    </row>
    <row r="28" spans="2:5" ht="15" customHeight="1" x14ac:dyDescent="0.3">
      <c r="B28" s="454" t="s">
        <v>1644</v>
      </c>
      <c r="C28" s="609" t="s">
        <v>2575</v>
      </c>
      <c r="D28" s="455" t="s">
        <v>2592</v>
      </c>
      <c r="E28" s="456">
        <v>49920663.799999997</v>
      </c>
    </row>
    <row r="29" spans="2:5" ht="15" customHeight="1" x14ac:dyDescent="0.3">
      <c r="B29" s="457"/>
      <c r="C29" s="610"/>
      <c r="D29" s="458"/>
      <c r="E29" s="450">
        <v>42432564.229999997</v>
      </c>
    </row>
    <row r="30" spans="2:5" x14ac:dyDescent="0.3">
      <c r="B30" s="457"/>
      <c r="C30" s="610"/>
      <c r="D30" s="458"/>
      <c r="E30" s="434"/>
    </row>
    <row r="31" spans="2:5" x14ac:dyDescent="0.3">
      <c r="B31" s="457"/>
      <c r="C31" s="610"/>
      <c r="D31" s="458"/>
      <c r="E31" s="434"/>
    </row>
    <row r="32" spans="2:5" ht="33.75" thickBot="1" x14ac:dyDescent="0.35">
      <c r="B32" s="459" t="s">
        <v>894</v>
      </c>
      <c r="C32" s="610"/>
      <c r="D32" s="458"/>
      <c r="E32" s="434"/>
    </row>
    <row r="33" spans="2:5" ht="33" x14ac:dyDescent="0.3">
      <c r="B33" s="460" t="s">
        <v>1645</v>
      </c>
      <c r="C33" s="611" t="s">
        <v>2576</v>
      </c>
      <c r="D33" s="455"/>
      <c r="E33" s="461"/>
    </row>
    <row r="34" spans="2:5" x14ac:dyDescent="0.3">
      <c r="B34" s="462"/>
      <c r="C34" s="531"/>
      <c r="D34" s="463">
        <v>43287</v>
      </c>
      <c r="E34" s="450">
        <v>50000000</v>
      </c>
    </row>
    <row r="35" spans="2:5" ht="33.75" thickBot="1" x14ac:dyDescent="0.35">
      <c r="B35" s="433" t="s">
        <v>894</v>
      </c>
      <c r="C35" s="612"/>
      <c r="D35" s="464" t="s">
        <v>1646</v>
      </c>
      <c r="E35" s="465" t="s">
        <v>1647</v>
      </c>
    </row>
    <row r="36" spans="2:5" x14ac:dyDescent="0.3">
      <c r="B36" s="427" t="s">
        <v>1648</v>
      </c>
      <c r="C36" s="600" t="s">
        <v>2577</v>
      </c>
      <c r="D36" s="466">
        <v>43300</v>
      </c>
      <c r="E36" s="429">
        <v>34076840.590000004</v>
      </c>
    </row>
    <row r="37" spans="2:5" x14ac:dyDescent="0.3">
      <c r="B37" s="427"/>
      <c r="C37" s="601"/>
      <c r="D37" s="430"/>
      <c r="E37" s="430"/>
    </row>
    <row r="38" spans="2:5" x14ac:dyDescent="0.3">
      <c r="B38" s="427"/>
      <c r="C38" s="601"/>
      <c r="D38" s="430" t="s">
        <v>1649</v>
      </c>
      <c r="E38" s="430" t="s">
        <v>1650</v>
      </c>
    </row>
    <row r="39" spans="2:5" x14ac:dyDescent="0.3">
      <c r="B39" s="427"/>
      <c r="C39" s="601"/>
      <c r="D39" s="430"/>
      <c r="E39" s="430"/>
    </row>
    <row r="40" spans="2:5" x14ac:dyDescent="0.3">
      <c r="B40" s="427"/>
      <c r="C40" s="601"/>
      <c r="D40" s="430"/>
      <c r="E40" s="430"/>
    </row>
    <row r="41" spans="2:5" ht="33.75" thickBot="1" x14ac:dyDescent="0.35">
      <c r="B41" s="424" t="s">
        <v>894</v>
      </c>
      <c r="C41" s="602"/>
      <c r="D41" s="431"/>
      <c r="E41" s="431"/>
    </row>
    <row r="42" spans="2:5" ht="49.5" x14ac:dyDescent="0.3">
      <c r="B42" s="427" t="s">
        <v>1651</v>
      </c>
      <c r="C42" s="600" t="s">
        <v>2578</v>
      </c>
      <c r="D42" s="466">
        <v>43392</v>
      </c>
      <c r="E42" s="430" t="s">
        <v>1653</v>
      </c>
    </row>
    <row r="43" spans="2:5" ht="33" x14ac:dyDescent="0.3">
      <c r="B43" s="427" t="s">
        <v>894</v>
      </c>
      <c r="C43" s="601"/>
      <c r="D43" s="430"/>
      <c r="E43" s="430"/>
    </row>
    <row r="44" spans="2:5" ht="17.25" thickBot="1" x14ac:dyDescent="0.35">
      <c r="B44" s="432"/>
      <c r="C44" s="602"/>
      <c r="D44" s="431" t="s">
        <v>1652</v>
      </c>
      <c r="E44" s="431" t="s">
        <v>2564</v>
      </c>
    </row>
    <row r="45" spans="2:5" ht="20.25" customHeight="1" x14ac:dyDescent="0.3">
      <c r="B45" s="427" t="s">
        <v>1654</v>
      </c>
      <c r="C45" s="600" t="s">
        <v>2579</v>
      </c>
      <c r="D45" s="466">
        <v>43441</v>
      </c>
      <c r="E45" s="429">
        <v>8279432.0800000001</v>
      </c>
    </row>
    <row r="46" spans="2:5" x14ac:dyDescent="0.3">
      <c r="B46" s="427"/>
      <c r="C46" s="601"/>
      <c r="D46" s="430"/>
      <c r="E46" s="430"/>
    </row>
    <row r="47" spans="2:5" x14ac:dyDescent="0.3">
      <c r="B47" s="427"/>
      <c r="C47" s="601"/>
      <c r="D47" s="430" t="s">
        <v>1656</v>
      </c>
      <c r="E47" s="429">
        <v>7037517.2699999996</v>
      </c>
    </row>
    <row r="48" spans="2:5" x14ac:dyDescent="0.3">
      <c r="B48" s="427"/>
      <c r="C48" s="601"/>
      <c r="D48" s="430"/>
      <c r="E48" s="430"/>
    </row>
    <row r="49" spans="2:5" ht="50.25" thickBot="1" x14ac:dyDescent="0.35">
      <c r="B49" s="424" t="s">
        <v>1655</v>
      </c>
      <c r="C49" s="602"/>
      <c r="D49" s="431"/>
      <c r="E49" s="431"/>
    </row>
    <row r="50" spans="2:5" x14ac:dyDescent="0.3">
      <c r="B50" s="427" t="s">
        <v>1657</v>
      </c>
      <c r="C50" s="600" t="s">
        <v>2580</v>
      </c>
      <c r="D50" s="467"/>
      <c r="E50" s="467"/>
    </row>
    <row r="51" spans="2:5" x14ac:dyDescent="0.3">
      <c r="B51" s="427"/>
      <c r="C51" s="601"/>
      <c r="D51" s="466">
        <v>43390</v>
      </c>
      <c r="E51" s="430" t="s">
        <v>1653</v>
      </c>
    </row>
    <row r="52" spans="2:5" ht="49.5" x14ac:dyDescent="0.3">
      <c r="B52" s="427" t="s">
        <v>1658</v>
      </c>
      <c r="C52" s="601"/>
      <c r="D52" s="430"/>
      <c r="E52" s="430"/>
    </row>
    <row r="53" spans="2:5" ht="17.25" thickBot="1" x14ac:dyDescent="0.35">
      <c r="B53" s="432"/>
      <c r="C53" s="602"/>
      <c r="D53" s="431" t="s">
        <v>1659</v>
      </c>
      <c r="E53" s="431"/>
    </row>
    <row r="54" spans="2:5" ht="17.25" thickBot="1" x14ac:dyDescent="0.35">
      <c r="B54" s="622" t="s">
        <v>896</v>
      </c>
      <c r="C54" s="623"/>
      <c r="D54" s="623"/>
      <c r="E54" s="624"/>
    </row>
    <row r="55" spans="2:5" x14ac:dyDescent="0.3">
      <c r="B55" s="427" t="s">
        <v>1660</v>
      </c>
      <c r="C55" s="600" t="s">
        <v>2581</v>
      </c>
      <c r="D55" s="430"/>
      <c r="E55" s="430" t="s">
        <v>1662</v>
      </c>
    </row>
    <row r="56" spans="2:5" x14ac:dyDescent="0.3">
      <c r="B56" s="427"/>
      <c r="C56" s="601"/>
      <c r="D56" s="430"/>
      <c r="E56" s="430"/>
    </row>
    <row r="57" spans="2:5" x14ac:dyDescent="0.3">
      <c r="B57" s="427"/>
      <c r="C57" s="601"/>
      <c r="D57" s="466">
        <v>43152</v>
      </c>
      <c r="E57" s="429">
        <v>151778.56</v>
      </c>
    </row>
    <row r="58" spans="2:5" x14ac:dyDescent="0.3">
      <c r="B58" s="427"/>
      <c r="C58" s="601"/>
      <c r="D58" s="467"/>
      <c r="E58" s="430"/>
    </row>
    <row r="59" spans="2:5" x14ac:dyDescent="0.3">
      <c r="B59" s="427"/>
      <c r="C59" s="601"/>
      <c r="D59" s="430" t="s">
        <v>1661</v>
      </c>
      <c r="E59" s="430"/>
    </row>
    <row r="60" spans="2:5" x14ac:dyDescent="0.3">
      <c r="B60" s="427"/>
      <c r="C60" s="601"/>
      <c r="D60" s="430"/>
      <c r="E60" s="430"/>
    </row>
    <row r="61" spans="2:5" x14ac:dyDescent="0.3">
      <c r="B61" s="427"/>
      <c r="C61" s="601"/>
      <c r="D61" s="430"/>
      <c r="E61" s="430"/>
    </row>
    <row r="62" spans="2:5" x14ac:dyDescent="0.3">
      <c r="B62" s="427"/>
      <c r="C62" s="601"/>
      <c r="D62" s="430"/>
      <c r="E62" s="430"/>
    </row>
    <row r="63" spans="2:5" x14ac:dyDescent="0.3">
      <c r="B63" s="427"/>
      <c r="C63" s="601"/>
      <c r="D63" s="430"/>
      <c r="E63" s="430"/>
    </row>
    <row r="64" spans="2:5" x14ac:dyDescent="0.3">
      <c r="B64" s="427"/>
      <c r="C64" s="601"/>
      <c r="D64" s="430"/>
      <c r="E64" s="430"/>
    </row>
    <row r="65" spans="2:5" ht="50.25" thickBot="1" x14ac:dyDescent="0.35">
      <c r="B65" s="468" t="s">
        <v>2565</v>
      </c>
      <c r="C65" s="602"/>
      <c r="D65" s="431"/>
      <c r="E65" s="431"/>
    </row>
    <row r="66" spans="2:5" ht="33" x14ac:dyDescent="0.3">
      <c r="B66" s="427" t="s">
        <v>1663</v>
      </c>
      <c r="C66" s="600" t="s">
        <v>2582</v>
      </c>
      <c r="D66" s="430" t="s">
        <v>2566</v>
      </c>
      <c r="E66" s="469">
        <v>4870994.0999999996</v>
      </c>
    </row>
    <row r="67" spans="2:5" x14ac:dyDescent="0.3">
      <c r="B67" s="427"/>
      <c r="C67" s="601"/>
      <c r="D67" s="467"/>
      <c r="E67" s="470"/>
    </row>
    <row r="68" spans="2:5" x14ac:dyDescent="0.3">
      <c r="B68" s="427"/>
      <c r="C68" s="601"/>
      <c r="D68" s="430" t="s">
        <v>1665</v>
      </c>
      <c r="E68" s="469">
        <v>3950083.96</v>
      </c>
    </row>
    <row r="69" spans="2:5" x14ac:dyDescent="0.3">
      <c r="B69" s="427"/>
      <c r="C69" s="601"/>
      <c r="D69" s="430"/>
      <c r="E69" s="430"/>
    </row>
    <row r="70" spans="2:5" ht="33.75" thickBot="1" x14ac:dyDescent="0.35">
      <c r="B70" s="424" t="s">
        <v>1664</v>
      </c>
      <c r="C70" s="602"/>
      <c r="D70" s="431"/>
      <c r="E70" s="431"/>
    </row>
    <row r="71" spans="2:5" ht="43.5" customHeight="1" x14ac:dyDescent="0.3">
      <c r="B71" s="427" t="s">
        <v>1666</v>
      </c>
      <c r="C71" s="600" t="s">
        <v>2583</v>
      </c>
      <c r="D71" s="430" t="s">
        <v>1668</v>
      </c>
      <c r="E71" s="470" t="s">
        <v>1670</v>
      </c>
    </row>
    <row r="72" spans="2:5" x14ac:dyDescent="0.3">
      <c r="B72" s="427"/>
      <c r="C72" s="601"/>
      <c r="D72" s="430"/>
      <c r="E72" s="470"/>
    </row>
    <row r="73" spans="2:5" x14ac:dyDescent="0.3">
      <c r="B73" s="427"/>
      <c r="C73" s="601"/>
      <c r="D73" s="430" t="s">
        <v>1669</v>
      </c>
      <c r="E73" s="470" t="s">
        <v>1671</v>
      </c>
    </row>
    <row r="74" spans="2:5" x14ac:dyDescent="0.3">
      <c r="B74" s="427"/>
      <c r="C74" s="601"/>
      <c r="D74" s="430"/>
      <c r="E74" s="430"/>
    </row>
    <row r="75" spans="2:5" x14ac:dyDescent="0.3">
      <c r="B75" s="427"/>
      <c r="C75" s="601"/>
      <c r="D75" s="430"/>
      <c r="E75" s="430"/>
    </row>
    <row r="76" spans="2:5" ht="33.75" thickBot="1" x14ac:dyDescent="0.35">
      <c r="B76" s="424" t="s">
        <v>1667</v>
      </c>
      <c r="C76" s="602"/>
      <c r="D76" s="431"/>
      <c r="E76" s="431"/>
    </row>
    <row r="77" spans="2:5" ht="49.5" x14ac:dyDescent="0.3">
      <c r="B77" s="427" t="s">
        <v>1672</v>
      </c>
      <c r="C77" s="600" t="s">
        <v>2584</v>
      </c>
      <c r="D77" s="430"/>
      <c r="E77" s="430" t="s">
        <v>1674</v>
      </c>
    </row>
    <row r="78" spans="2:5" x14ac:dyDescent="0.3">
      <c r="B78" s="427"/>
      <c r="C78" s="601"/>
      <c r="D78" s="466">
        <v>43315</v>
      </c>
      <c r="E78" s="430"/>
    </row>
    <row r="79" spans="2:5" ht="49.5" x14ac:dyDescent="0.3">
      <c r="B79" s="427" t="s">
        <v>1655</v>
      </c>
      <c r="C79" s="601"/>
      <c r="D79" s="430"/>
      <c r="E79" s="430" t="s">
        <v>1675</v>
      </c>
    </row>
    <row r="80" spans="2:5" x14ac:dyDescent="0.3">
      <c r="B80" s="435"/>
      <c r="C80" s="601"/>
      <c r="D80" s="430" t="s">
        <v>1673</v>
      </c>
      <c r="E80" s="430"/>
    </row>
    <row r="81" spans="2:5" ht="17.25" thickBot="1" x14ac:dyDescent="0.35">
      <c r="B81" s="422"/>
      <c r="C81" s="602"/>
      <c r="D81" s="431"/>
      <c r="E81" s="431"/>
    </row>
    <row r="82" spans="2:5" x14ac:dyDescent="0.3">
      <c r="B82" s="471"/>
      <c r="C82" s="600" t="s">
        <v>2585</v>
      </c>
      <c r="D82" s="472"/>
      <c r="E82" s="472" t="s">
        <v>1679</v>
      </c>
    </row>
    <row r="83" spans="2:5" x14ac:dyDescent="0.3">
      <c r="B83" s="427" t="s">
        <v>1676</v>
      </c>
      <c r="C83" s="601"/>
      <c r="D83" s="430"/>
      <c r="E83" s="430"/>
    </row>
    <row r="84" spans="2:5" x14ac:dyDescent="0.3">
      <c r="B84" s="427"/>
      <c r="C84" s="601"/>
      <c r="D84" s="466">
        <v>43347</v>
      </c>
      <c r="E84" s="430" t="s">
        <v>1680</v>
      </c>
    </row>
    <row r="85" spans="2:5" x14ac:dyDescent="0.3">
      <c r="B85" s="427"/>
      <c r="C85" s="601"/>
      <c r="D85" s="430"/>
      <c r="E85" s="430"/>
    </row>
    <row r="86" spans="2:5" x14ac:dyDescent="0.3">
      <c r="B86" s="427"/>
      <c r="C86" s="601"/>
      <c r="D86" s="430" t="s">
        <v>1678</v>
      </c>
      <c r="E86" s="430"/>
    </row>
    <row r="87" spans="2:5" x14ac:dyDescent="0.3">
      <c r="B87" s="427"/>
      <c r="C87" s="601"/>
      <c r="D87" s="430"/>
      <c r="E87" s="430"/>
    </row>
    <row r="88" spans="2:5" x14ac:dyDescent="0.3">
      <c r="B88" s="427"/>
      <c r="C88" s="601"/>
      <c r="D88" s="430"/>
      <c r="E88" s="430"/>
    </row>
    <row r="89" spans="2:5" x14ac:dyDescent="0.3">
      <c r="B89" s="427"/>
      <c r="C89" s="601"/>
      <c r="D89" s="430"/>
      <c r="E89" s="430"/>
    </row>
    <row r="90" spans="2:5" x14ac:dyDescent="0.3">
      <c r="B90" s="427"/>
      <c r="C90" s="601"/>
      <c r="D90" s="430"/>
      <c r="E90" s="430"/>
    </row>
    <row r="91" spans="2:5" ht="33" x14ac:dyDescent="0.3">
      <c r="B91" s="427" t="s">
        <v>1677</v>
      </c>
      <c r="C91" s="601"/>
      <c r="D91" s="430"/>
      <c r="E91" s="430"/>
    </row>
    <row r="92" spans="2:5" ht="17.25" thickBot="1" x14ac:dyDescent="0.35">
      <c r="B92" s="473"/>
      <c r="C92" s="602"/>
      <c r="D92" s="431"/>
      <c r="E92" s="431"/>
    </row>
    <row r="93" spans="2:5" ht="33" x14ac:dyDescent="0.3">
      <c r="B93" s="427" t="s">
        <v>1681</v>
      </c>
      <c r="C93" s="600" t="s">
        <v>2586</v>
      </c>
      <c r="D93" s="466">
        <v>43397</v>
      </c>
      <c r="E93" s="430" t="s">
        <v>1683</v>
      </c>
    </row>
    <row r="94" spans="2:5" x14ac:dyDescent="0.3">
      <c r="B94" s="427"/>
      <c r="C94" s="601"/>
      <c r="D94" s="430"/>
      <c r="E94" s="430"/>
    </row>
    <row r="95" spans="2:5" ht="33.75" thickBot="1" x14ac:dyDescent="0.35">
      <c r="B95" s="424" t="s">
        <v>2567</v>
      </c>
      <c r="C95" s="602"/>
      <c r="D95" s="431" t="s">
        <v>1682</v>
      </c>
      <c r="E95" s="431" t="s">
        <v>1684</v>
      </c>
    </row>
    <row r="96" spans="2:5" ht="33" customHeight="1" x14ac:dyDescent="0.3">
      <c r="B96" s="427" t="s">
        <v>1685</v>
      </c>
      <c r="C96" s="600" t="s">
        <v>2587</v>
      </c>
      <c r="D96" s="430"/>
      <c r="E96" s="430" t="s">
        <v>1687</v>
      </c>
    </row>
    <row r="97" spans="2:5" x14ac:dyDescent="0.3">
      <c r="B97" s="427"/>
      <c r="C97" s="601"/>
      <c r="D97" s="466">
        <v>43461</v>
      </c>
      <c r="E97" s="430"/>
    </row>
    <row r="98" spans="2:5" x14ac:dyDescent="0.3">
      <c r="B98" s="427"/>
      <c r="C98" s="601"/>
      <c r="D98" s="430" t="s">
        <v>1686</v>
      </c>
      <c r="E98" s="430" t="s">
        <v>1688</v>
      </c>
    </row>
    <row r="99" spans="2:5" x14ac:dyDescent="0.3">
      <c r="B99" s="427"/>
      <c r="C99" s="601"/>
      <c r="D99" s="430"/>
      <c r="E99" s="430"/>
    </row>
    <row r="100" spans="2:5" ht="50.25" thickBot="1" x14ac:dyDescent="0.35">
      <c r="B100" s="424" t="s">
        <v>1655</v>
      </c>
      <c r="C100" s="602"/>
      <c r="D100" s="431"/>
      <c r="E100" s="431"/>
    </row>
    <row r="101" spans="2:5" ht="33" x14ac:dyDescent="0.3">
      <c r="B101" s="427" t="s">
        <v>2590</v>
      </c>
      <c r="C101" s="474" t="s">
        <v>2591</v>
      </c>
      <c r="D101" s="467"/>
      <c r="E101" s="613" t="s">
        <v>1698</v>
      </c>
    </row>
    <row r="102" spans="2:5" x14ac:dyDescent="0.3">
      <c r="B102" s="427"/>
      <c r="C102" s="423" t="s">
        <v>1690</v>
      </c>
      <c r="D102" s="466">
        <v>43157</v>
      </c>
      <c r="E102" s="614"/>
    </row>
    <row r="103" spans="2:5" ht="33" x14ac:dyDescent="0.3">
      <c r="B103" s="427"/>
      <c r="C103" s="423" t="s">
        <v>1691</v>
      </c>
      <c r="D103" s="467"/>
      <c r="E103" s="614"/>
    </row>
    <row r="104" spans="2:5" ht="33" x14ac:dyDescent="0.3">
      <c r="B104" s="427"/>
      <c r="C104" s="423" t="s">
        <v>1692</v>
      </c>
      <c r="D104" s="430" t="s">
        <v>1697</v>
      </c>
      <c r="E104" s="614"/>
    </row>
    <row r="105" spans="2:5" x14ac:dyDescent="0.3">
      <c r="B105" s="427"/>
      <c r="C105" s="423" t="s">
        <v>1693</v>
      </c>
      <c r="D105" s="430"/>
      <c r="E105" s="614"/>
    </row>
    <row r="106" spans="2:5" x14ac:dyDescent="0.3">
      <c r="B106" s="427"/>
      <c r="C106" s="423" t="s">
        <v>1694</v>
      </c>
      <c r="D106" s="430"/>
      <c r="E106" s="614"/>
    </row>
    <row r="107" spans="2:5" ht="33" x14ac:dyDescent="0.3">
      <c r="B107" s="427"/>
      <c r="C107" s="423" t="s">
        <v>1695</v>
      </c>
      <c r="D107" s="430"/>
      <c r="E107" s="614"/>
    </row>
    <row r="108" spans="2:5" ht="49.5" x14ac:dyDescent="0.3">
      <c r="B108" s="427"/>
      <c r="C108" s="423" t="s">
        <v>1696</v>
      </c>
      <c r="D108" s="430"/>
      <c r="E108" s="614"/>
    </row>
    <row r="109" spans="2:5" ht="49.5" x14ac:dyDescent="0.3">
      <c r="B109" s="427"/>
      <c r="C109" s="423" t="s">
        <v>2588</v>
      </c>
      <c r="D109" s="430"/>
      <c r="E109" s="614"/>
    </row>
    <row r="110" spans="2:5" x14ac:dyDescent="0.3">
      <c r="B110" s="427"/>
      <c r="C110" s="425"/>
      <c r="D110" s="430"/>
      <c r="E110" s="614"/>
    </row>
    <row r="111" spans="2:5" x14ac:dyDescent="0.3">
      <c r="B111" s="427"/>
      <c r="C111" s="425"/>
      <c r="D111" s="430"/>
      <c r="E111" s="614"/>
    </row>
    <row r="112" spans="2:5" x14ac:dyDescent="0.3">
      <c r="B112" s="427"/>
      <c r="C112" s="425"/>
      <c r="D112" s="430"/>
      <c r="E112" s="614"/>
    </row>
    <row r="113" spans="2:5" ht="50.25" thickBot="1" x14ac:dyDescent="0.35">
      <c r="B113" s="424" t="s">
        <v>1689</v>
      </c>
      <c r="C113" s="436"/>
      <c r="D113" s="431"/>
      <c r="E113" s="615"/>
    </row>
    <row r="114" spans="2:5" x14ac:dyDescent="0.3">
      <c r="B114" s="427" t="s">
        <v>1699</v>
      </c>
      <c r="C114" s="600" t="s">
        <v>2580</v>
      </c>
      <c r="D114" s="466">
        <v>43390</v>
      </c>
      <c r="E114" s="613" t="s">
        <v>1653</v>
      </c>
    </row>
    <row r="115" spans="2:5" x14ac:dyDescent="0.3">
      <c r="B115" s="475"/>
      <c r="C115" s="601"/>
      <c r="D115" s="430"/>
      <c r="E115" s="614"/>
    </row>
    <row r="116" spans="2:5" ht="50.25" thickBot="1" x14ac:dyDescent="0.35">
      <c r="B116" s="468" t="s">
        <v>2568</v>
      </c>
      <c r="C116" s="602"/>
      <c r="D116" s="431" t="s">
        <v>1659</v>
      </c>
      <c r="E116" s="615"/>
    </row>
    <row r="117" spans="2:5" ht="17.25" thickBot="1" x14ac:dyDescent="0.35">
      <c r="B117" s="616" t="s">
        <v>897</v>
      </c>
      <c r="C117" s="617"/>
      <c r="D117" s="617"/>
      <c r="E117" s="618"/>
    </row>
    <row r="118" spans="2:5" ht="66" x14ac:dyDescent="0.3">
      <c r="B118" s="427" t="s">
        <v>1700</v>
      </c>
      <c r="C118" s="600" t="s">
        <v>898</v>
      </c>
      <c r="D118" s="613" t="s">
        <v>1702</v>
      </c>
      <c r="E118" s="606" t="s">
        <v>1703</v>
      </c>
    </row>
    <row r="119" spans="2:5" x14ac:dyDescent="0.3">
      <c r="B119" s="427"/>
      <c r="C119" s="601"/>
      <c r="D119" s="614"/>
      <c r="E119" s="607"/>
    </row>
    <row r="120" spans="2:5" ht="33.75" thickBot="1" x14ac:dyDescent="0.35">
      <c r="B120" s="424" t="s">
        <v>1701</v>
      </c>
      <c r="C120" s="602"/>
      <c r="D120" s="615"/>
      <c r="E120" s="608"/>
    </row>
    <row r="121" spans="2:5" ht="13.5" customHeight="1" thickBot="1" x14ac:dyDescent="0.35">
      <c r="B121" s="616" t="s">
        <v>1704</v>
      </c>
      <c r="C121" s="617"/>
      <c r="D121" s="617"/>
      <c r="E121" s="618"/>
    </row>
    <row r="122" spans="2:5" ht="99" x14ac:dyDescent="0.3">
      <c r="B122" s="427" t="s">
        <v>1705</v>
      </c>
      <c r="C122" s="423" t="s">
        <v>1707</v>
      </c>
      <c r="D122" s="613" t="s">
        <v>1709</v>
      </c>
      <c r="E122" s="606" t="s">
        <v>1710</v>
      </c>
    </row>
    <row r="123" spans="2:5" x14ac:dyDescent="0.3">
      <c r="B123" s="427"/>
      <c r="C123" s="423"/>
      <c r="D123" s="614"/>
      <c r="E123" s="607"/>
    </row>
    <row r="124" spans="2:5" ht="50.25" thickBot="1" x14ac:dyDescent="0.35">
      <c r="B124" s="424" t="s">
        <v>1706</v>
      </c>
      <c r="C124" s="428" t="s">
        <v>1708</v>
      </c>
      <c r="D124" s="615"/>
      <c r="E124" s="608"/>
    </row>
    <row r="125" spans="2:5" ht="66" x14ac:dyDescent="0.3">
      <c r="B125" s="427" t="s">
        <v>1711</v>
      </c>
      <c r="C125" s="423"/>
      <c r="D125" s="613" t="s">
        <v>1714</v>
      </c>
      <c r="E125" s="606" t="s">
        <v>1715</v>
      </c>
    </row>
    <row r="126" spans="2:5" x14ac:dyDescent="0.3">
      <c r="B126" s="427"/>
      <c r="C126" s="423"/>
      <c r="D126" s="614"/>
      <c r="E126" s="607"/>
    </row>
    <row r="127" spans="2:5" ht="33" x14ac:dyDescent="0.3">
      <c r="B127" s="427" t="s">
        <v>1712</v>
      </c>
      <c r="C127" s="423" t="s">
        <v>1713</v>
      </c>
      <c r="D127" s="614"/>
      <c r="E127" s="607"/>
    </row>
    <row r="128" spans="2:5" x14ac:dyDescent="0.3">
      <c r="B128" s="435"/>
      <c r="C128" s="423"/>
      <c r="D128" s="614"/>
      <c r="E128" s="607"/>
    </row>
    <row r="129" spans="2:7" ht="17.25" thickBot="1" x14ac:dyDescent="0.35">
      <c r="B129" s="422"/>
      <c r="C129" s="428"/>
      <c r="D129" s="615"/>
      <c r="E129" s="608"/>
    </row>
    <row r="130" spans="2:7" ht="17.25" thickBot="1" x14ac:dyDescent="0.35">
      <c r="B130" s="619" t="s">
        <v>1716</v>
      </c>
      <c r="C130" s="620"/>
      <c r="D130" s="620"/>
      <c r="E130" s="621"/>
    </row>
    <row r="131" spans="2:7" ht="33.75" thickBot="1" x14ac:dyDescent="0.35">
      <c r="B131" s="468" t="s">
        <v>1717</v>
      </c>
      <c r="C131" s="428" t="s">
        <v>1718</v>
      </c>
      <c r="D131" s="431" t="s">
        <v>1719</v>
      </c>
      <c r="E131" s="476">
        <v>6536255</v>
      </c>
    </row>
    <row r="132" spans="2:7" x14ac:dyDescent="0.3">
      <c r="B132" s="8" t="s">
        <v>899</v>
      </c>
    </row>
    <row r="134" spans="2:7" ht="17.25" thickBot="1" x14ac:dyDescent="0.35">
      <c r="B134" s="12" t="s">
        <v>2598</v>
      </c>
    </row>
    <row r="135" spans="2:7" ht="17.25" thickBot="1" x14ac:dyDescent="0.35">
      <c r="B135" s="86" t="s">
        <v>900</v>
      </c>
      <c r="C135" s="315" t="s">
        <v>901</v>
      </c>
      <c r="D135" s="315" t="s">
        <v>902</v>
      </c>
      <c r="E135" s="315" t="s">
        <v>903</v>
      </c>
      <c r="F135" s="315" t="s">
        <v>1757</v>
      </c>
      <c r="G135" s="315" t="s">
        <v>187</v>
      </c>
    </row>
    <row r="136" spans="2:7" ht="17.25" thickBot="1" x14ac:dyDescent="0.35">
      <c r="B136" s="143" t="s">
        <v>904</v>
      </c>
      <c r="C136" s="477" t="s">
        <v>905</v>
      </c>
      <c r="D136" s="93">
        <v>1887019701</v>
      </c>
      <c r="E136" s="93">
        <v>1864132558</v>
      </c>
      <c r="F136" s="93">
        <v>1863266991</v>
      </c>
      <c r="G136" s="94">
        <v>100</v>
      </c>
    </row>
    <row r="137" spans="2:7" ht="17.25" thickBot="1" x14ac:dyDescent="0.35">
      <c r="B137" s="143" t="s">
        <v>906</v>
      </c>
      <c r="C137" s="477" t="s">
        <v>907</v>
      </c>
      <c r="D137" s="93">
        <v>137664378</v>
      </c>
      <c r="E137" s="93">
        <v>113376913</v>
      </c>
      <c r="F137" s="93">
        <v>113333305</v>
      </c>
      <c r="G137" s="94">
        <v>100</v>
      </c>
    </row>
    <row r="138" spans="2:7" ht="17.25" thickBot="1" x14ac:dyDescent="0.35">
      <c r="B138" s="143" t="s">
        <v>908</v>
      </c>
      <c r="C138" s="477" t="s">
        <v>909</v>
      </c>
      <c r="D138" s="93">
        <v>10024989</v>
      </c>
      <c r="E138" s="93">
        <v>14057498</v>
      </c>
      <c r="F138" s="93">
        <v>14057498</v>
      </c>
      <c r="G138" s="94">
        <v>100</v>
      </c>
    </row>
    <row r="139" spans="2:7" ht="17.25" thickBot="1" x14ac:dyDescent="0.35">
      <c r="B139" s="141" t="s">
        <v>910</v>
      </c>
      <c r="C139" s="478" t="s">
        <v>1722</v>
      </c>
      <c r="D139" s="90">
        <v>10024989</v>
      </c>
      <c r="E139" s="90">
        <v>14057498</v>
      </c>
      <c r="F139" s="90">
        <v>14057498</v>
      </c>
      <c r="G139" s="94">
        <v>100</v>
      </c>
    </row>
    <row r="140" spans="2:7" ht="17.25" thickBot="1" x14ac:dyDescent="0.35">
      <c r="B140" s="143" t="s">
        <v>911</v>
      </c>
      <c r="C140" s="477" t="s">
        <v>912</v>
      </c>
      <c r="D140" s="93">
        <v>173336906</v>
      </c>
      <c r="E140" s="93">
        <v>141415211</v>
      </c>
      <c r="F140" s="93">
        <v>140944487</v>
      </c>
      <c r="G140" s="94">
        <v>99.7</v>
      </c>
    </row>
    <row r="141" spans="2:7" ht="17.25" thickBot="1" x14ac:dyDescent="0.35">
      <c r="B141" s="141" t="s">
        <v>913</v>
      </c>
      <c r="C141" s="478" t="s">
        <v>1723</v>
      </c>
      <c r="D141" s="90">
        <v>150596356</v>
      </c>
      <c r="E141" s="90">
        <v>126377259</v>
      </c>
      <c r="F141" s="90">
        <v>126251149</v>
      </c>
      <c r="G141" s="91">
        <v>99.9</v>
      </c>
    </row>
    <row r="142" spans="2:7" ht="17.25" thickBot="1" x14ac:dyDescent="0.35">
      <c r="B142" s="141" t="s">
        <v>914</v>
      </c>
      <c r="C142" s="478" t="s">
        <v>1724</v>
      </c>
      <c r="D142" s="90">
        <v>205000</v>
      </c>
      <c r="E142" s="90">
        <v>145212</v>
      </c>
      <c r="F142" s="90">
        <v>143606</v>
      </c>
      <c r="G142" s="91">
        <v>98.9</v>
      </c>
    </row>
    <row r="143" spans="2:7" ht="17.25" thickBot="1" x14ac:dyDescent="0.35">
      <c r="B143" s="141" t="s">
        <v>915</v>
      </c>
      <c r="C143" s="478" t="s">
        <v>1725</v>
      </c>
      <c r="D143" s="90">
        <v>11800500</v>
      </c>
      <c r="E143" s="90">
        <v>7227685</v>
      </c>
      <c r="F143" s="90">
        <v>6928630</v>
      </c>
      <c r="G143" s="91">
        <v>95.9</v>
      </c>
    </row>
    <row r="144" spans="2:7" ht="17.25" thickBot="1" x14ac:dyDescent="0.35">
      <c r="B144" s="141" t="s">
        <v>916</v>
      </c>
      <c r="C144" s="478" t="s">
        <v>1726</v>
      </c>
      <c r="D144" s="90">
        <v>2750000</v>
      </c>
      <c r="E144" s="90">
        <v>1602183</v>
      </c>
      <c r="F144" s="90">
        <v>1598212</v>
      </c>
      <c r="G144" s="91">
        <v>99.8</v>
      </c>
    </row>
    <row r="145" spans="2:7" ht="17.25" thickBot="1" x14ac:dyDescent="0.35">
      <c r="B145" s="141" t="s">
        <v>917</v>
      </c>
      <c r="C145" s="478" t="s">
        <v>1727</v>
      </c>
      <c r="D145" s="90">
        <v>7985050</v>
      </c>
      <c r="E145" s="90">
        <v>6062872</v>
      </c>
      <c r="F145" s="90">
        <v>6022890</v>
      </c>
      <c r="G145" s="91">
        <v>99.3</v>
      </c>
    </row>
    <row r="146" spans="2:7" ht="17.25" thickBot="1" x14ac:dyDescent="0.35">
      <c r="B146" s="143" t="s">
        <v>918</v>
      </c>
      <c r="C146" s="477" t="s">
        <v>919</v>
      </c>
      <c r="D146" s="93">
        <v>1044978756</v>
      </c>
      <c r="E146" s="93">
        <v>1032937223</v>
      </c>
      <c r="F146" s="93">
        <v>1032871012</v>
      </c>
      <c r="G146" s="94">
        <v>100</v>
      </c>
    </row>
    <row r="147" spans="2:7" ht="17.25" thickBot="1" x14ac:dyDescent="0.35">
      <c r="B147" s="141" t="s">
        <v>920</v>
      </c>
      <c r="C147" s="478" t="s">
        <v>1728</v>
      </c>
      <c r="D147" s="90">
        <v>315074993</v>
      </c>
      <c r="E147" s="90">
        <v>313096342</v>
      </c>
      <c r="F147" s="90">
        <v>313071926</v>
      </c>
      <c r="G147" s="91">
        <v>100</v>
      </c>
    </row>
    <row r="148" spans="2:7" ht="17.25" thickBot="1" x14ac:dyDescent="0.35">
      <c r="B148" s="141" t="s">
        <v>921</v>
      </c>
      <c r="C148" s="478" t="s">
        <v>1729</v>
      </c>
      <c r="D148" s="90">
        <v>372916957</v>
      </c>
      <c r="E148" s="90">
        <v>368713128</v>
      </c>
      <c r="F148" s="90">
        <v>368688188</v>
      </c>
      <c r="G148" s="91">
        <v>100</v>
      </c>
    </row>
    <row r="149" spans="2:7" ht="17.25" thickBot="1" x14ac:dyDescent="0.35">
      <c r="B149" s="141" t="s">
        <v>922</v>
      </c>
      <c r="C149" s="478" t="s">
        <v>1730</v>
      </c>
      <c r="D149" s="90">
        <v>47850120</v>
      </c>
      <c r="E149" s="90">
        <v>48136544</v>
      </c>
      <c r="F149" s="90">
        <v>48122571</v>
      </c>
      <c r="G149" s="91">
        <v>100</v>
      </c>
    </row>
    <row r="150" spans="2:7" ht="17.25" thickBot="1" x14ac:dyDescent="0.35">
      <c r="B150" s="141" t="s">
        <v>923</v>
      </c>
      <c r="C150" s="478" t="s">
        <v>1731</v>
      </c>
      <c r="D150" s="90">
        <v>304380836</v>
      </c>
      <c r="E150" s="90">
        <v>295380836</v>
      </c>
      <c r="F150" s="90">
        <v>295380836</v>
      </c>
      <c r="G150" s="91">
        <v>100</v>
      </c>
    </row>
    <row r="151" spans="2:7" ht="17.25" thickBot="1" x14ac:dyDescent="0.35">
      <c r="B151" s="141" t="s">
        <v>924</v>
      </c>
      <c r="C151" s="478" t="s">
        <v>1732</v>
      </c>
      <c r="D151" s="90">
        <v>4755850</v>
      </c>
      <c r="E151" s="90">
        <v>7610373</v>
      </c>
      <c r="F151" s="90">
        <v>7607491</v>
      </c>
      <c r="G151" s="91">
        <v>100</v>
      </c>
    </row>
    <row r="152" spans="2:7" ht="17.25" thickBot="1" x14ac:dyDescent="0.35">
      <c r="B152" s="143" t="s">
        <v>925</v>
      </c>
      <c r="C152" s="477" t="s">
        <v>926</v>
      </c>
      <c r="D152" s="93">
        <v>281435012</v>
      </c>
      <c r="E152" s="93">
        <v>293377280</v>
      </c>
      <c r="F152" s="93">
        <v>293219372</v>
      </c>
      <c r="G152" s="94">
        <v>99.9</v>
      </c>
    </row>
    <row r="153" spans="2:7" ht="17.25" thickBot="1" x14ac:dyDescent="0.35">
      <c r="B153" s="143" t="s">
        <v>927</v>
      </c>
      <c r="C153" s="477" t="s">
        <v>928</v>
      </c>
      <c r="D153" s="93">
        <v>3109702</v>
      </c>
      <c r="E153" s="93">
        <v>2865086</v>
      </c>
      <c r="F153" s="93">
        <v>2776617</v>
      </c>
      <c r="G153" s="94">
        <v>96.9</v>
      </c>
    </row>
    <row r="154" spans="2:7" ht="17.25" thickBot="1" x14ac:dyDescent="0.35">
      <c r="B154" s="141" t="s">
        <v>929</v>
      </c>
      <c r="C154" s="478" t="s">
        <v>1733</v>
      </c>
      <c r="D154" s="90">
        <v>3109702</v>
      </c>
      <c r="E154" s="90">
        <v>2865086</v>
      </c>
      <c r="F154" s="90">
        <v>2776617</v>
      </c>
      <c r="G154" s="91">
        <v>96.9</v>
      </c>
    </row>
    <row r="155" spans="2:7" ht="17.25" thickBot="1" x14ac:dyDescent="0.35">
      <c r="B155" s="141" t="s">
        <v>930</v>
      </c>
      <c r="C155" s="478" t="s">
        <v>1734</v>
      </c>
      <c r="D155" s="91">
        <v>0</v>
      </c>
      <c r="E155" s="91">
        <v>0</v>
      </c>
      <c r="F155" s="91">
        <v>0</v>
      </c>
      <c r="G155" s="91">
        <v>0</v>
      </c>
    </row>
    <row r="156" spans="2:7" ht="17.25" thickBot="1" x14ac:dyDescent="0.35">
      <c r="B156" s="141"/>
      <c r="C156" s="478" t="s">
        <v>1735</v>
      </c>
      <c r="D156" s="91"/>
      <c r="E156" s="91"/>
      <c r="F156" s="91"/>
      <c r="G156" s="91"/>
    </row>
    <row r="157" spans="2:7" ht="17.25" thickBot="1" x14ac:dyDescent="0.35">
      <c r="B157" s="143" t="s">
        <v>931</v>
      </c>
      <c r="C157" s="477" t="s">
        <v>932</v>
      </c>
      <c r="D157" s="93">
        <v>97171797</v>
      </c>
      <c r="E157" s="93">
        <v>99105186</v>
      </c>
      <c r="F157" s="93">
        <v>99066539</v>
      </c>
      <c r="G157" s="94">
        <v>100</v>
      </c>
    </row>
    <row r="158" spans="2:7" ht="17.25" thickBot="1" x14ac:dyDescent="0.35">
      <c r="B158" s="141" t="s">
        <v>933</v>
      </c>
      <c r="C158" s="478" t="s">
        <v>1736</v>
      </c>
      <c r="D158" s="90">
        <v>14780683</v>
      </c>
      <c r="E158" s="90">
        <v>14142360</v>
      </c>
      <c r="F158" s="90">
        <v>14142473</v>
      </c>
      <c r="G158" s="91">
        <v>100</v>
      </c>
    </row>
    <row r="159" spans="2:7" ht="17.25" thickBot="1" x14ac:dyDescent="0.35">
      <c r="B159" s="141" t="s">
        <v>934</v>
      </c>
      <c r="C159" s="478" t="s">
        <v>1737</v>
      </c>
      <c r="D159" s="90">
        <v>68600814</v>
      </c>
      <c r="E159" s="90">
        <v>72218652</v>
      </c>
      <c r="F159" s="90">
        <v>72210577</v>
      </c>
      <c r="G159" s="91">
        <v>100</v>
      </c>
    </row>
    <row r="160" spans="2:7" ht="17.25" thickBot="1" x14ac:dyDescent="0.35">
      <c r="B160" s="141" t="s">
        <v>935</v>
      </c>
      <c r="C160" s="478" t="s">
        <v>1738</v>
      </c>
      <c r="D160" s="90">
        <v>12590300</v>
      </c>
      <c r="E160" s="90">
        <v>11919174</v>
      </c>
      <c r="F160" s="90">
        <v>11894403</v>
      </c>
      <c r="G160" s="91">
        <v>99.8</v>
      </c>
    </row>
    <row r="161" spans="2:7" ht="17.25" thickBot="1" x14ac:dyDescent="0.35">
      <c r="B161" s="141" t="s">
        <v>936</v>
      </c>
      <c r="C161" s="478" t="s">
        <v>1739</v>
      </c>
      <c r="D161" s="90">
        <v>1200000</v>
      </c>
      <c r="E161" s="90">
        <v>825000</v>
      </c>
      <c r="F161" s="90">
        <v>819086</v>
      </c>
      <c r="G161" s="91">
        <v>99.3</v>
      </c>
    </row>
    <row r="162" spans="2:7" ht="17.25" thickBot="1" x14ac:dyDescent="0.35">
      <c r="B162" s="143" t="s">
        <v>937</v>
      </c>
      <c r="C162" s="477" t="s">
        <v>938</v>
      </c>
      <c r="D162" s="93">
        <v>77998161</v>
      </c>
      <c r="E162" s="93">
        <v>86998161</v>
      </c>
      <c r="F162" s="93">
        <v>86998161</v>
      </c>
      <c r="G162" s="94">
        <v>100</v>
      </c>
    </row>
    <row r="163" spans="2:7" ht="17.25" thickBot="1" x14ac:dyDescent="0.35">
      <c r="B163" s="143" t="s">
        <v>939</v>
      </c>
      <c r="C163" s="477" t="s">
        <v>940</v>
      </c>
      <c r="D163" s="93">
        <v>61300000</v>
      </c>
      <c r="E163" s="93">
        <v>80000000</v>
      </c>
      <c r="F163" s="93">
        <v>80000000</v>
      </c>
      <c r="G163" s="94">
        <v>100</v>
      </c>
    </row>
    <row r="164" spans="2:7" ht="17.25" thickBot="1" x14ac:dyDescent="0.35">
      <c r="B164" s="143" t="s">
        <v>941</v>
      </c>
      <c r="C164" s="477" t="s">
        <v>942</v>
      </c>
      <c r="D164" s="93">
        <v>167911324</v>
      </c>
      <c r="E164" s="93">
        <v>185285458</v>
      </c>
      <c r="F164" s="93">
        <v>185282218</v>
      </c>
      <c r="G164" s="94">
        <v>100</v>
      </c>
    </row>
    <row r="165" spans="2:7" ht="17.25" thickBot="1" x14ac:dyDescent="0.35">
      <c r="B165" s="479">
        <v>7000</v>
      </c>
      <c r="C165" s="477" t="s">
        <v>943</v>
      </c>
      <c r="D165" s="93">
        <v>14890687</v>
      </c>
      <c r="E165" s="93">
        <v>17097080</v>
      </c>
      <c r="F165" s="93">
        <v>17096969</v>
      </c>
      <c r="G165" s="94">
        <v>100</v>
      </c>
    </row>
    <row r="166" spans="2:7" ht="17.25" thickBot="1" x14ac:dyDescent="0.35">
      <c r="B166" s="480">
        <v>6.9999999999999998E+301</v>
      </c>
      <c r="C166" s="478" t="s">
        <v>1740</v>
      </c>
      <c r="D166" s="90">
        <v>14890687</v>
      </c>
      <c r="E166" s="90">
        <v>17097080</v>
      </c>
      <c r="F166" s="90">
        <v>17096969</v>
      </c>
      <c r="G166" s="94">
        <v>100</v>
      </c>
    </row>
    <row r="167" spans="2:7" ht="17.25" thickBot="1" x14ac:dyDescent="0.35">
      <c r="B167" s="479">
        <v>70000</v>
      </c>
      <c r="C167" s="477" t="s">
        <v>1741</v>
      </c>
      <c r="D167" s="93">
        <v>151658081</v>
      </c>
      <c r="E167" s="93">
        <v>167060717</v>
      </c>
      <c r="F167" s="93">
        <v>167057751</v>
      </c>
      <c r="G167" s="94">
        <v>100</v>
      </c>
    </row>
    <row r="168" spans="2:7" ht="17.25" thickBot="1" x14ac:dyDescent="0.35">
      <c r="B168" s="480" t="s">
        <v>944</v>
      </c>
      <c r="C168" s="478" t="s">
        <v>1742</v>
      </c>
      <c r="D168" s="90">
        <v>138489635</v>
      </c>
      <c r="E168" s="90">
        <v>152815048</v>
      </c>
      <c r="F168" s="90">
        <v>152813095</v>
      </c>
      <c r="G168" s="91">
        <v>100</v>
      </c>
    </row>
    <row r="169" spans="2:7" ht="17.25" thickBot="1" x14ac:dyDescent="0.35">
      <c r="B169" s="480" t="s">
        <v>945</v>
      </c>
      <c r="C169" s="478" t="s">
        <v>1743</v>
      </c>
      <c r="D169" s="90">
        <v>13168446</v>
      </c>
      <c r="E169" s="90">
        <v>14245669</v>
      </c>
      <c r="F169" s="90">
        <v>14244656</v>
      </c>
      <c r="G169" s="91">
        <v>100</v>
      </c>
    </row>
    <row r="170" spans="2:7" ht="17.25" thickBot="1" x14ac:dyDescent="0.35">
      <c r="B170" s="479">
        <v>700000</v>
      </c>
      <c r="C170" s="477" t="s">
        <v>1744</v>
      </c>
      <c r="D170" s="93">
        <v>1362556</v>
      </c>
      <c r="E170" s="93">
        <v>1127661</v>
      </c>
      <c r="F170" s="93">
        <v>1127498</v>
      </c>
      <c r="G170" s="94">
        <v>100</v>
      </c>
    </row>
    <row r="171" spans="2:7" ht="17.25" thickBot="1" x14ac:dyDescent="0.35">
      <c r="B171" s="480" t="s">
        <v>946</v>
      </c>
      <c r="C171" s="478" t="s">
        <v>947</v>
      </c>
      <c r="D171" s="90">
        <v>1362556</v>
      </c>
      <c r="E171" s="90">
        <v>1127661</v>
      </c>
      <c r="F171" s="90">
        <v>1127498</v>
      </c>
      <c r="G171" s="91">
        <v>100</v>
      </c>
    </row>
    <row r="172" spans="2:7" ht="17.25" thickBot="1" x14ac:dyDescent="0.35">
      <c r="B172" s="141"/>
      <c r="C172" s="478"/>
      <c r="D172" s="94"/>
      <c r="E172" s="94"/>
      <c r="F172" s="94"/>
      <c r="G172" s="94"/>
    </row>
    <row r="173" spans="2:7" ht="26.25" thickBot="1" x14ac:dyDescent="0.35">
      <c r="B173" s="141"/>
      <c r="C173" s="477" t="s">
        <v>2597</v>
      </c>
      <c r="D173" s="94"/>
      <c r="E173" s="94"/>
      <c r="F173" s="94"/>
      <c r="G173" s="94"/>
    </row>
    <row r="174" spans="2:7" ht="17.25" thickBot="1" x14ac:dyDescent="0.35">
      <c r="B174" s="143" t="s">
        <v>948</v>
      </c>
      <c r="C174" s="477" t="s">
        <v>949</v>
      </c>
      <c r="D174" s="93">
        <v>268424252</v>
      </c>
      <c r="E174" s="93">
        <v>258225215</v>
      </c>
      <c r="F174" s="93">
        <v>258224318</v>
      </c>
      <c r="G174" s="94">
        <v>100</v>
      </c>
    </row>
    <row r="175" spans="2:7" ht="17.25" thickBot="1" x14ac:dyDescent="0.35">
      <c r="B175" s="143" t="s">
        <v>950</v>
      </c>
      <c r="C175" s="477" t="s">
        <v>1745</v>
      </c>
      <c r="D175" s="93">
        <v>41475961</v>
      </c>
      <c r="E175" s="93">
        <v>39936325</v>
      </c>
      <c r="F175" s="93">
        <v>39935474</v>
      </c>
      <c r="G175" s="94">
        <v>100</v>
      </c>
    </row>
    <row r="176" spans="2:7" ht="17.25" thickBot="1" x14ac:dyDescent="0.35">
      <c r="B176" s="141" t="s">
        <v>951</v>
      </c>
      <c r="C176" s="478" t="s">
        <v>1746</v>
      </c>
      <c r="D176" s="90">
        <v>37451857</v>
      </c>
      <c r="E176" s="90">
        <v>37491272</v>
      </c>
      <c r="F176" s="90">
        <v>37490421</v>
      </c>
      <c r="G176" s="91">
        <v>100</v>
      </c>
    </row>
    <row r="177" spans="2:7" ht="17.25" thickBot="1" x14ac:dyDescent="0.35">
      <c r="B177" s="141" t="s">
        <v>952</v>
      </c>
      <c r="C177" s="478" t="s">
        <v>1747</v>
      </c>
      <c r="D177" s="90">
        <v>4024104</v>
      </c>
      <c r="E177" s="90">
        <v>2445053</v>
      </c>
      <c r="F177" s="90">
        <v>2445053</v>
      </c>
      <c r="G177" s="91">
        <v>100</v>
      </c>
    </row>
    <row r="178" spans="2:7" ht="17.25" thickBot="1" x14ac:dyDescent="0.35">
      <c r="B178" s="143" t="s">
        <v>953</v>
      </c>
      <c r="C178" s="477" t="s">
        <v>954</v>
      </c>
      <c r="D178" s="93">
        <v>226948291</v>
      </c>
      <c r="E178" s="93">
        <v>218288890</v>
      </c>
      <c r="F178" s="93">
        <v>218288844</v>
      </c>
      <c r="G178" s="94">
        <v>100</v>
      </c>
    </row>
    <row r="179" spans="2:7" ht="17.25" thickBot="1" x14ac:dyDescent="0.35">
      <c r="B179" s="141" t="s">
        <v>955</v>
      </c>
      <c r="C179" s="478" t="s">
        <v>1748</v>
      </c>
      <c r="D179" s="90">
        <v>121066196</v>
      </c>
      <c r="E179" s="90">
        <v>118191030</v>
      </c>
      <c r="F179" s="90">
        <v>118191030</v>
      </c>
      <c r="G179" s="91">
        <v>100</v>
      </c>
    </row>
    <row r="180" spans="2:7" ht="17.25" thickBot="1" x14ac:dyDescent="0.35">
      <c r="B180" s="141" t="s">
        <v>956</v>
      </c>
      <c r="C180" s="478" t="s">
        <v>1749</v>
      </c>
      <c r="D180" s="90">
        <v>34830258</v>
      </c>
      <c r="E180" s="90">
        <v>37324378</v>
      </c>
      <c r="F180" s="90">
        <v>37324332</v>
      </c>
      <c r="G180" s="91">
        <v>100</v>
      </c>
    </row>
    <row r="181" spans="2:7" ht="17.25" thickBot="1" x14ac:dyDescent="0.35">
      <c r="B181" s="141" t="s">
        <v>957</v>
      </c>
      <c r="C181" s="478" t="s">
        <v>1750</v>
      </c>
      <c r="D181" s="90">
        <v>13931142</v>
      </c>
      <c r="E181" s="90">
        <v>7928599</v>
      </c>
      <c r="F181" s="90">
        <v>7928599</v>
      </c>
      <c r="G181" s="91">
        <v>100</v>
      </c>
    </row>
    <row r="182" spans="2:7" ht="17.25" thickBot="1" x14ac:dyDescent="0.35">
      <c r="B182" s="141" t="s">
        <v>958</v>
      </c>
      <c r="C182" s="478" t="s">
        <v>1751</v>
      </c>
      <c r="D182" s="90">
        <v>57120695</v>
      </c>
      <c r="E182" s="90">
        <v>54844883</v>
      </c>
      <c r="F182" s="90">
        <v>54844883</v>
      </c>
      <c r="G182" s="91">
        <v>100</v>
      </c>
    </row>
    <row r="183" spans="2:7" ht="17.25" thickBot="1" x14ac:dyDescent="0.35">
      <c r="B183" s="141"/>
      <c r="C183" s="477" t="s">
        <v>959</v>
      </c>
      <c r="D183" s="94"/>
      <c r="E183" s="94"/>
      <c r="F183" s="94"/>
      <c r="G183" s="94"/>
    </row>
    <row r="184" spans="2:7" ht="17.25" thickBot="1" x14ac:dyDescent="0.35">
      <c r="B184" s="143" t="s">
        <v>960</v>
      </c>
      <c r="C184" s="477" t="s">
        <v>1752</v>
      </c>
      <c r="D184" s="93">
        <v>17204954</v>
      </c>
      <c r="E184" s="93">
        <v>24293723</v>
      </c>
      <c r="F184" s="93">
        <v>24293484</v>
      </c>
      <c r="G184" s="94">
        <v>100</v>
      </c>
    </row>
    <row r="185" spans="2:7" ht="17.25" thickBot="1" x14ac:dyDescent="0.35">
      <c r="B185" s="143" t="s">
        <v>961</v>
      </c>
      <c r="C185" s="477" t="s">
        <v>1753</v>
      </c>
      <c r="D185" s="93">
        <v>17204954</v>
      </c>
      <c r="E185" s="93">
        <v>24293723</v>
      </c>
      <c r="F185" s="93">
        <v>24293484</v>
      </c>
      <c r="G185" s="94">
        <v>100</v>
      </c>
    </row>
    <row r="186" spans="2:7" ht="17.25" thickBot="1" x14ac:dyDescent="0.35">
      <c r="B186" s="141" t="s">
        <v>962</v>
      </c>
      <c r="C186" s="478" t="s">
        <v>963</v>
      </c>
      <c r="D186" s="90">
        <v>4429969</v>
      </c>
      <c r="E186" s="90">
        <v>6005066</v>
      </c>
      <c r="F186" s="90">
        <v>6005066</v>
      </c>
      <c r="G186" s="91">
        <v>100</v>
      </c>
    </row>
    <row r="187" spans="2:7" ht="17.25" thickBot="1" x14ac:dyDescent="0.35">
      <c r="B187" s="141" t="s">
        <v>964</v>
      </c>
      <c r="C187" s="478" t="s">
        <v>965</v>
      </c>
      <c r="D187" s="90">
        <v>4734819</v>
      </c>
      <c r="E187" s="90">
        <v>8623125</v>
      </c>
      <c r="F187" s="90">
        <v>8623125</v>
      </c>
      <c r="G187" s="91">
        <v>100</v>
      </c>
    </row>
    <row r="188" spans="2:7" ht="17.25" thickBot="1" x14ac:dyDescent="0.35">
      <c r="B188" s="141" t="s">
        <v>966</v>
      </c>
      <c r="C188" s="478" t="s">
        <v>967</v>
      </c>
      <c r="D188" s="90">
        <v>8040166</v>
      </c>
      <c r="E188" s="90">
        <v>9665532</v>
      </c>
      <c r="F188" s="90">
        <v>9665293</v>
      </c>
      <c r="G188" s="91">
        <v>100</v>
      </c>
    </row>
    <row r="189" spans="2:7" ht="17.25" thickBot="1" x14ac:dyDescent="0.35">
      <c r="B189" s="143" t="s">
        <v>968</v>
      </c>
      <c r="C189" s="477" t="s">
        <v>1754</v>
      </c>
      <c r="D189" s="93">
        <v>45189</v>
      </c>
      <c r="E189" s="93">
        <v>42945</v>
      </c>
      <c r="F189" s="93">
        <v>42929</v>
      </c>
      <c r="G189" s="94">
        <v>100</v>
      </c>
    </row>
    <row r="190" spans="2:7" ht="17.25" thickBot="1" x14ac:dyDescent="0.35">
      <c r="B190" s="143">
        <v>9706</v>
      </c>
      <c r="C190" s="477" t="s">
        <v>1755</v>
      </c>
      <c r="D190" s="93">
        <v>595000</v>
      </c>
      <c r="E190" s="93">
        <v>595000</v>
      </c>
      <c r="F190" s="93">
        <v>532547</v>
      </c>
      <c r="G190" s="94">
        <v>89.5</v>
      </c>
    </row>
    <row r="191" spans="2:7" ht="17.25" thickBot="1" x14ac:dyDescent="0.35">
      <c r="B191" s="143" t="s">
        <v>969</v>
      </c>
      <c r="C191" s="477" t="s">
        <v>1756</v>
      </c>
      <c r="D191" s="93">
        <v>50000</v>
      </c>
      <c r="E191" s="93">
        <v>42645</v>
      </c>
      <c r="F191" s="93">
        <v>36600</v>
      </c>
      <c r="G191" s="94">
        <v>85.8</v>
      </c>
    </row>
    <row r="192" spans="2:7" ht="17.25" thickBot="1" x14ac:dyDescent="0.35">
      <c r="B192" s="110"/>
      <c r="C192" s="481" t="s">
        <v>970</v>
      </c>
      <c r="D192" s="112">
        <v>2341250420</v>
      </c>
      <c r="E192" s="112">
        <v>2332617544</v>
      </c>
      <c r="F192" s="112">
        <v>2331679087</v>
      </c>
      <c r="G192" s="111">
        <v>100</v>
      </c>
    </row>
    <row r="193" spans="2:2" x14ac:dyDescent="0.3">
      <c r="B193" s="8" t="s">
        <v>971</v>
      </c>
    </row>
  </sheetData>
  <mergeCells count="35">
    <mergeCell ref="C82:C92"/>
    <mergeCell ref="B130:E130"/>
    <mergeCell ref="C45:C49"/>
    <mergeCell ref="C50:C53"/>
    <mergeCell ref="B54:E54"/>
    <mergeCell ref="C55:C65"/>
    <mergeCell ref="C66:C70"/>
    <mergeCell ref="C71:C76"/>
    <mergeCell ref="C93:C95"/>
    <mergeCell ref="C77:C81"/>
    <mergeCell ref="C114:C116"/>
    <mergeCell ref="E114:E116"/>
    <mergeCell ref="B117:E117"/>
    <mergeCell ref="C96:C100"/>
    <mergeCell ref="E101:E113"/>
    <mergeCell ref="D122:D124"/>
    <mergeCell ref="E122:E124"/>
    <mergeCell ref="D125:D129"/>
    <mergeCell ref="E125:E129"/>
    <mergeCell ref="C118:C120"/>
    <mergeCell ref="D118:D120"/>
    <mergeCell ref="E118:E120"/>
    <mergeCell ref="B121:E121"/>
    <mergeCell ref="C42:C44"/>
    <mergeCell ref="C26:C27"/>
    <mergeCell ref="C22:C24"/>
    <mergeCell ref="E13:E18"/>
    <mergeCell ref="E19:E20"/>
    <mergeCell ref="C28:C32"/>
    <mergeCell ref="C33:C35"/>
    <mergeCell ref="E10:E12"/>
    <mergeCell ref="E8:E9"/>
    <mergeCell ref="C3:C4"/>
    <mergeCell ref="E3:E4"/>
    <mergeCell ref="C36:C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F63"/>
  <sheetViews>
    <sheetView zoomScale="80" zoomScaleNormal="80" workbookViewId="0">
      <selection activeCell="D10" sqref="D10"/>
    </sheetView>
  </sheetViews>
  <sheetFormatPr defaultRowHeight="16.5" x14ac:dyDescent="0.3"/>
  <cols>
    <col min="1" max="1" width="9.5703125" style="41" customWidth="1"/>
    <col min="2" max="2" width="49.85546875" style="6" customWidth="1"/>
    <col min="3" max="3" width="25.85546875" style="6" customWidth="1"/>
    <col min="4" max="4" width="18.85546875" style="6" customWidth="1"/>
    <col min="5" max="5" width="17.85546875" style="6" customWidth="1"/>
    <col min="6" max="6" width="10.7109375" style="6" bestFit="1" customWidth="1"/>
    <col min="7" max="7" width="12" style="6" customWidth="1"/>
    <col min="8" max="8" width="13.7109375" style="6" customWidth="1"/>
    <col min="9" max="9" width="18.42578125" style="6" customWidth="1"/>
    <col min="10" max="10" width="27.28515625" style="6" customWidth="1"/>
    <col min="11" max="11" width="13.85546875" style="6" customWidth="1"/>
    <col min="12" max="12" width="16.85546875" style="6" customWidth="1"/>
    <col min="13" max="13" width="18.5703125" style="6" customWidth="1"/>
    <col min="14" max="16384" width="9.140625" style="6"/>
  </cols>
  <sheetData>
    <row r="2" spans="1:6" ht="17.25" thickBot="1" x14ac:dyDescent="0.35">
      <c r="A2" s="377"/>
      <c r="B2" s="9" t="s">
        <v>1431</v>
      </c>
    </row>
    <row r="3" spans="1:6" x14ac:dyDescent="0.3">
      <c r="B3" s="496" t="s">
        <v>1</v>
      </c>
      <c r="C3" s="79" t="s">
        <v>2</v>
      </c>
      <c r="D3" s="79" t="s">
        <v>3</v>
      </c>
      <c r="E3" s="496" t="s">
        <v>1505</v>
      </c>
      <c r="F3" s="79" t="s">
        <v>3</v>
      </c>
    </row>
    <row r="4" spans="1:6" ht="17.25" thickBot="1" x14ac:dyDescent="0.35">
      <c r="B4" s="497"/>
      <c r="C4" s="80" t="s">
        <v>1503</v>
      </c>
      <c r="D4" s="80" t="s">
        <v>1504</v>
      </c>
      <c r="E4" s="497"/>
      <c r="F4" s="80" t="s">
        <v>1504</v>
      </c>
    </row>
    <row r="5" spans="1:6" ht="17.25" thickBot="1" x14ac:dyDescent="0.35">
      <c r="B5" s="81" t="s">
        <v>4</v>
      </c>
      <c r="C5" s="82">
        <v>1462146</v>
      </c>
      <c r="D5" s="83">
        <v>1.044</v>
      </c>
      <c r="E5" s="84">
        <v>268.02</v>
      </c>
      <c r="F5" s="83">
        <v>1.0660000000000001</v>
      </c>
    </row>
    <row r="6" spans="1:6" ht="17.25" thickBot="1" x14ac:dyDescent="0.35">
      <c r="B6" s="81" t="s">
        <v>5</v>
      </c>
      <c r="C6" s="82">
        <v>168488</v>
      </c>
      <c r="D6" s="83">
        <v>1.0669999999999999</v>
      </c>
      <c r="E6" s="84">
        <v>102.72</v>
      </c>
      <c r="F6" s="83">
        <v>1.0900000000000001</v>
      </c>
    </row>
    <row r="7" spans="1:6" ht="17.25" thickBot="1" x14ac:dyDescent="0.35">
      <c r="B7" s="81" t="s">
        <v>6</v>
      </c>
      <c r="C7" s="84">
        <v>862</v>
      </c>
      <c r="D7" s="83">
        <v>0.873</v>
      </c>
      <c r="E7" s="84">
        <v>100.22</v>
      </c>
      <c r="F7" s="83">
        <v>1.298</v>
      </c>
    </row>
    <row r="8" spans="1:6" ht="17.25" thickBot="1" x14ac:dyDescent="0.35">
      <c r="B8" s="81" t="s">
        <v>7</v>
      </c>
      <c r="C8" s="82">
        <v>388367</v>
      </c>
      <c r="D8" s="83">
        <v>1.105</v>
      </c>
      <c r="E8" s="84">
        <v>653.41</v>
      </c>
      <c r="F8" s="83">
        <v>1.1519999999999999</v>
      </c>
    </row>
    <row r="9" spans="1:6" x14ac:dyDescent="0.3">
      <c r="B9" s="8" t="s">
        <v>8</v>
      </c>
    </row>
    <row r="11" spans="1:6" s="77" customFormat="1" ht="17.25" thickBot="1" x14ac:dyDescent="0.35">
      <c r="A11" s="377"/>
      <c r="B11" s="9" t="s">
        <v>1432</v>
      </c>
    </row>
    <row r="12" spans="1:6" s="77" customFormat="1" ht="17.25" thickBot="1" x14ac:dyDescent="0.35">
      <c r="A12" s="377"/>
      <c r="B12" s="86" t="s">
        <v>9</v>
      </c>
      <c r="C12" s="490" t="s">
        <v>10</v>
      </c>
      <c r="D12" s="491"/>
      <c r="E12" s="492" t="s">
        <v>11</v>
      </c>
      <c r="F12" s="493"/>
    </row>
    <row r="13" spans="1:6" s="77" customFormat="1" ht="17.25" thickBot="1" x14ac:dyDescent="0.35">
      <c r="A13" s="377"/>
      <c r="B13" s="87"/>
      <c r="C13" s="88">
        <v>43100</v>
      </c>
      <c r="D13" s="96">
        <v>43465</v>
      </c>
      <c r="E13" s="100">
        <v>43100</v>
      </c>
      <c r="F13" s="88">
        <v>43465</v>
      </c>
    </row>
    <row r="14" spans="1:6" s="77" customFormat="1" ht="17.25" thickBot="1" x14ac:dyDescent="0.35">
      <c r="A14" s="377"/>
      <c r="B14" s="89" t="s">
        <v>12</v>
      </c>
      <c r="C14" s="90">
        <v>1064393</v>
      </c>
      <c r="D14" s="97">
        <v>1069255</v>
      </c>
      <c r="E14" s="101">
        <v>428.31</v>
      </c>
      <c r="F14" s="91">
        <v>444.26</v>
      </c>
    </row>
    <row r="15" spans="1:6" s="77" customFormat="1" ht="17.25" thickBot="1" x14ac:dyDescent="0.35">
      <c r="A15" s="377"/>
      <c r="B15" s="89" t="s">
        <v>13</v>
      </c>
      <c r="C15" s="90">
        <v>16467</v>
      </c>
      <c r="D15" s="97">
        <v>14879</v>
      </c>
      <c r="E15" s="101">
        <v>405.26</v>
      </c>
      <c r="F15" s="91">
        <v>410.87</v>
      </c>
    </row>
    <row r="16" spans="1:6" s="77" customFormat="1" ht="17.25" thickBot="1" x14ac:dyDescent="0.35">
      <c r="A16" s="377"/>
      <c r="B16" s="89" t="s">
        <v>14</v>
      </c>
      <c r="C16" s="90">
        <v>235706</v>
      </c>
      <c r="D16" s="97">
        <v>237616</v>
      </c>
      <c r="E16" s="101">
        <v>265.58999999999997</v>
      </c>
      <c r="F16" s="91">
        <v>268.89</v>
      </c>
    </row>
    <row r="17" spans="1:6" s="77" customFormat="1" ht="17.25" thickBot="1" x14ac:dyDescent="0.35">
      <c r="A17" s="377"/>
      <c r="B17" s="89" t="s">
        <v>15</v>
      </c>
      <c r="C17" s="90">
        <v>294914</v>
      </c>
      <c r="D17" s="97">
        <v>294053</v>
      </c>
      <c r="E17" s="101">
        <v>250.06</v>
      </c>
      <c r="F17" s="91">
        <v>255.94</v>
      </c>
    </row>
    <row r="18" spans="1:6" s="77" customFormat="1" ht="17.25" thickBot="1" x14ac:dyDescent="0.35">
      <c r="A18" s="377"/>
      <c r="B18" s="89" t="s">
        <v>16</v>
      </c>
      <c r="C18" s="90">
        <v>47147</v>
      </c>
      <c r="D18" s="97">
        <v>48348</v>
      </c>
      <c r="E18" s="101">
        <v>195.4</v>
      </c>
      <c r="F18" s="91">
        <v>201.67</v>
      </c>
    </row>
    <row r="19" spans="1:6" s="77" customFormat="1" ht="17.25" thickBot="1" x14ac:dyDescent="0.35">
      <c r="A19" s="377"/>
      <c r="B19" s="89" t="s">
        <v>17</v>
      </c>
      <c r="C19" s="90">
        <v>21253</v>
      </c>
      <c r="D19" s="97">
        <v>20958</v>
      </c>
      <c r="E19" s="101">
        <v>131.07</v>
      </c>
      <c r="F19" s="91">
        <v>133.71</v>
      </c>
    </row>
    <row r="20" spans="1:6" s="77" customFormat="1" ht="17.25" thickBot="1" x14ac:dyDescent="0.35">
      <c r="A20" s="377"/>
      <c r="B20" s="92" t="s">
        <v>471</v>
      </c>
      <c r="C20" s="93">
        <v>1679880</v>
      </c>
      <c r="D20" s="98">
        <v>1685109</v>
      </c>
      <c r="E20" s="102" t="s">
        <v>19</v>
      </c>
      <c r="F20" s="94" t="s">
        <v>19</v>
      </c>
    </row>
    <row r="21" spans="1:6" s="77" customFormat="1" ht="17.25" thickBot="1" x14ac:dyDescent="0.35">
      <c r="A21" s="377"/>
      <c r="B21" s="89" t="s">
        <v>20</v>
      </c>
      <c r="C21" s="91">
        <v>11</v>
      </c>
      <c r="D21" s="99">
        <v>55</v>
      </c>
      <c r="E21" s="101" t="s">
        <v>19</v>
      </c>
      <c r="F21" s="91" t="s">
        <v>19</v>
      </c>
    </row>
    <row r="22" spans="1:6" s="77" customFormat="1" ht="17.25" thickBot="1" x14ac:dyDescent="0.35">
      <c r="A22" s="377"/>
      <c r="B22" s="89" t="s">
        <v>21</v>
      </c>
      <c r="C22" s="90">
        <v>26534</v>
      </c>
      <c r="D22" s="97">
        <v>27813</v>
      </c>
      <c r="E22" s="101" t="s">
        <v>19</v>
      </c>
      <c r="F22" s="91" t="s">
        <v>19</v>
      </c>
    </row>
    <row r="23" spans="1:6" x14ac:dyDescent="0.3">
      <c r="B23" s="8" t="s">
        <v>8</v>
      </c>
    </row>
    <row r="25" spans="1:6" ht="17.25" thickBot="1" x14ac:dyDescent="0.35">
      <c r="A25" s="377"/>
      <c r="B25" s="7" t="s">
        <v>1430</v>
      </c>
    </row>
    <row r="26" spans="1:6" ht="17.25" thickBot="1" x14ac:dyDescent="0.35">
      <c r="B26" s="494" t="s">
        <v>22</v>
      </c>
      <c r="C26" s="490" t="s">
        <v>1892</v>
      </c>
      <c r="D26" s="491"/>
    </row>
    <row r="27" spans="1:6" ht="17.25" thickBot="1" x14ac:dyDescent="0.35">
      <c r="B27" s="495"/>
      <c r="C27" s="103" t="s">
        <v>24</v>
      </c>
      <c r="D27" s="103" t="s">
        <v>1429</v>
      </c>
    </row>
    <row r="28" spans="1:6" ht="17.25" thickBot="1" x14ac:dyDescent="0.35">
      <c r="B28" s="104" t="s">
        <v>25</v>
      </c>
      <c r="C28" s="105">
        <v>469.6</v>
      </c>
      <c r="D28" s="105">
        <v>487.8</v>
      </c>
    </row>
    <row r="29" spans="1:6" ht="17.25" thickBot="1" x14ac:dyDescent="0.35">
      <c r="B29" s="104" t="s">
        <v>26</v>
      </c>
      <c r="C29" s="105">
        <v>547.4</v>
      </c>
      <c r="D29" s="105">
        <v>573.5</v>
      </c>
    </row>
    <row r="30" spans="1:6" ht="17.25" thickBot="1" x14ac:dyDescent="0.35">
      <c r="B30" s="104" t="s">
        <v>27</v>
      </c>
      <c r="C30" s="105">
        <v>492</v>
      </c>
      <c r="D30" s="105">
        <v>498.3</v>
      </c>
    </row>
    <row r="31" spans="1:6" ht="17.25" thickBot="1" x14ac:dyDescent="0.35">
      <c r="B31" s="104" t="s">
        <v>28</v>
      </c>
      <c r="C31" s="105">
        <v>510.1</v>
      </c>
      <c r="D31" s="105">
        <v>550.6</v>
      </c>
    </row>
    <row r="32" spans="1:6" ht="17.25" thickBot="1" x14ac:dyDescent="0.35">
      <c r="B32" s="104" t="s">
        <v>29</v>
      </c>
      <c r="C32" s="105">
        <v>395</v>
      </c>
      <c r="D32" s="105">
        <v>402.6</v>
      </c>
    </row>
    <row r="33" spans="1:5" ht="17.25" thickBot="1" x14ac:dyDescent="0.35">
      <c r="B33" s="104" t="s">
        <v>30</v>
      </c>
      <c r="C33" s="105">
        <v>418.2</v>
      </c>
      <c r="D33" s="105">
        <v>427.1</v>
      </c>
    </row>
    <row r="34" spans="1:5" x14ac:dyDescent="0.3">
      <c r="B34" s="8" t="s">
        <v>8</v>
      </c>
    </row>
    <row r="35" spans="1:5" x14ac:dyDescent="0.3">
      <c r="B35" s="8" t="s">
        <v>31</v>
      </c>
    </row>
    <row r="36" spans="1:5" x14ac:dyDescent="0.3">
      <c r="B36" s="8"/>
    </row>
    <row r="37" spans="1:5" ht="17.25" thickBot="1" x14ac:dyDescent="0.35">
      <c r="A37" s="625"/>
      <c r="B37" s="25" t="s">
        <v>1513</v>
      </c>
    </row>
    <row r="38" spans="1:5" ht="83.25" thickBot="1" x14ac:dyDescent="0.35">
      <c r="A38" s="377"/>
      <c r="B38" s="86" t="s">
        <v>22</v>
      </c>
      <c r="C38" s="95" t="s">
        <v>1506</v>
      </c>
      <c r="D38" s="106" t="s">
        <v>1507</v>
      </c>
    </row>
    <row r="39" spans="1:5" ht="17.25" thickBot="1" x14ac:dyDescent="0.35">
      <c r="B39" s="104" t="s">
        <v>428</v>
      </c>
      <c r="C39" s="107">
        <v>1050.0999999999999</v>
      </c>
      <c r="D39" s="108">
        <v>325.10000000000002</v>
      </c>
    </row>
    <row r="40" spans="1:5" ht="17.25" thickBot="1" x14ac:dyDescent="0.35">
      <c r="B40" s="104" t="s">
        <v>1508</v>
      </c>
      <c r="C40" s="107">
        <v>1025.0999999999999</v>
      </c>
      <c r="D40" s="108">
        <v>375.1</v>
      </c>
    </row>
    <row r="41" spans="1:5" ht="17.25" thickBot="1" x14ac:dyDescent="0.35">
      <c r="B41" s="104" t="s">
        <v>1509</v>
      </c>
      <c r="C41" s="105">
        <v>900.1</v>
      </c>
      <c r="D41" s="108">
        <v>337.6</v>
      </c>
    </row>
    <row r="42" spans="1:5" ht="17.25" thickBot="1" x14ac:dyDescent="0.35">
      <c r="B42" s="104" t="s">
        <v>1510</v>
      </c>
      <c r="C42" s="105">
        <v>512.6</v>
      </c>
      <c r="D42" s="108">
        <v>212.6</v>
      </c>
    </row>
    <row r="43" spans="1:5" ht="17.25" thickBot="1" x14ac:dyDescent="0.35">
      <c r="B43" s="104" t="s">
        <v>1511</v>
      </c>
      <c r="C43" s="105">
        <v>675.1</v>
      </c>
      <c r="D43" s="108">
        <v>300.10000000000002</v>
      </c>
    </row>
    <row r="44" spans="1:5" ht="17.25" thickBot="1" x14ac:dyDescent="0.35">
      <c r="B44" s="104" t="s">
        <v>1512</v>
      </c>
      <c r="C44" s="105">
        <v>325.10000000000002</v>
      </c>
      <c r="D44" s="108">
        <v>162.6</v>
      </c>
    </row>
    <row r="45" spans="1:5" x14ac:dyDescent="0.3">
      <c r="B45" s="78" t="s">
        <v>1891</v>
      </c>
    </row>
    <row r="47" spans="1:5" ht="17.25" thickBot="1" x14ac:dyDescent="0.35">
      <c r="A47" s="377"/>
      <c r="B47" s="9" t="s">
        <v>1824</v>
      </c>
    </row>
    <row r="48" spans="1:5" ht="50.25" thickBot="1" x14ac:dyDescent="0.35">
      <c r="B48" s="86" t="s">
        <v>32</v>
      </c>
      <c r="C48" s="106" t="s">
        <v>33</v>
      </c>
      <c r="D48" s="106" t="s">
        <v>34</v>
      </c>
      <c r="E48" s="106" t="s">
        <v>35</v>
      </c>
    </row>
    <row r="49" spans="2:5" ht="17.25" thickBot="1" x14ac:dyDescent="0.35">
      <c r="B49" s="109" t="s">
        <v>36</v>
      </c>
      <c r="C49" s="105">
        <v>18</v>
      </c>
      <c r="D49" s="107">
        <v>1644.44</v>
      </c>
      <c r="E49" s="105">
        <v>29.6</v>
      </c>
    </row>
    <row r="50" spans="2:5" ht="17.25" thickBot="1" x14ac:dyDescent="0.35">
      <c r="B50" s="109" t="s">
        <v>37</v>
      </c>
      <c r="C50" s="105">
        <v>174</v>
      </c>
      <c r="D50" s="107">
        <v>2057.46</v>
      </c>
      <c r="E50" s="105">
        <v>358</v>
      </c>
    </row>
    <row r="51" spans="2:5" ht="17.25" thickBot="1" x14ac:dyDescent="0.35">
      <c r="B51" s="109" t="s">
        <v>38</v>
      </c>
      <c r="C51" s="105">
        <v>122</v>
      </c>
      <c r="D51" s="107">
        <v>1686.41</v>
      </c>
      <c r="E51" s="105">
        <v>205.74</v>
      </c>
    </row>
    <row r="52" spans="2:5" ht="17.25" thickBot="1" x14ac:dyDescent="0.35">
      <c r="B52" s="109" t="s">
        <v>39</v>
      </c>
      <c r="C52" s="105">
        <v>110</v>
      </c>
      <c r="D52" s="107">
        <v>1884.9</v>
      </c>
      <c r="E52" s="105">
        <v>207.34</v>
      </c>
    </row>
    <row r="53" spans="2:5" ht="17.25" thickBot="1" x14ac:dyDescent="0.35">
      <c r="B53" s="109" t="s">
        <v>40</v>
      </c>
      <c r="C53" s="105">
        <v>67</v>
      </c>
      <c r="D53" s="107">
        <v>1534.42</v>
      </c>
      <c r="E53" s="105">
        <v>101.35</v>
      </c>
    </row>
    <row r="54" spans="2:5" ht="17.25" thickBot="1" x14ac:dyDescent="0.35">
      <c r="B54" s="109" t="s">
        <v>41</v>
      </c>
      <c r="C54" s="105">
        <v>299</v>
      </c>
      <c r="D54" s="105">
        <v>720.53</v>
      </c>
      <c r="E54" s="105">
        <v>214.26</v>
      </c>
    </row>
    <row r="55" spans="2:5" ht="17.25" thickBot="1" x14ac:dyDescent="0.35">
      <c r="B55" s="109" t="s">
        <v>42</v>
      </c>
      <c r="C55" s="105">
        <v>162</v>
      </c>
      <c r="D55" s="105">
        <v>700.5</v>
      </c>
      <c r="E55" s="105">
        <v>113.48</v>
      </c>
    </row>
    <row r="56" spans="2:5" ht="17.25" thickBot="1" x14ac:dyDescent="0.35">
      <c r="B56" s="109" t="s">
        <v>43</v>
      </c>
      <c r="C56" s="105">
        <v>155</v>
      </c>
      <c r="D56" s="107">
        <v>1564.5</v>
      </c>
      <c r="E56" s="105">
        <v>242.12</v>
      </c>
    </row>
    <row r="57" spans="2:5" ht="17.25" thickBot="1" x14ac:dyDescent="0.35">
      <c r="B57" s="109" t="s">
        <v>44</v>
      </c>
      <c r="C57" s="105">
        <v>394</v>
      </c>
      <c r="D57" s="107">
        <v>1893.03</v>
      </c>
      <c r="E57" s="105">
        <v>745.85</v>
      </c>
    </row>
    <row r="58" spans="2:5" ht="17.25" thickBot="1" x14ac:dyDescent="0.35">
      <c r="B58" s="109" t="s">
        <v>45</v>
      </c>
      <c r="C58" s="105">
        <v>45</v>
      </c>
      <c r="D58" s="107">
        <v>1884.84</v>
      </c>
      <c r="E58" s="105">
        <v>82.49</v>
      </c>
    </row>
    <row r="59" spans="2:5" ht="17.25" thickBot="1" x14ac:dyDescent="0.35">
      <c r="B59" s="109" t="s">
        <v>46</v>
      </c>
      <c r="C59" s="105">
        <v>118</v>
      </c>
      <c r="D59" s="107">
        <v>1779.37</v>
      </c>
      <c r="E59" s="105">
        <v>209.97</v>
      </c>
    </row>
    <row r="60" spans="2:5" ht="17.25" thickBot="1" x14ac:dyDescent="0.35">
      <c r="B60" s="109" t="s">
        <v>47</v>
      </c>
      <c r="C60" s="105">
        <v>38</v>
      </c>
      <c r="D60" s="107">
        <v>1813.76</v>
      </c>
      <c r="E60" s="105">
        <v>68.92</v>
      </c>
    </row>
    <row r="61" spans="2:5" ht="17.25" thickBot="1" x14ac:dyDescent="0.35">
      <c r="B61" s="110" t="s">
        <v>48</v>
      </c>
      <c r="C61" s="112">
        <v>1702</v>
      </c>
      <c r="D61" s="111" t="s">
        <v>1893</v>
      </c>
      <c r="E61" s="113">
        <v>2579.12</v>
      </c>
    </row>
    <row r="62" spans="2:5" ht="17.25" thickBot="1" x14ac:dyDescent="0.35">
      <c r="B62" s="110" t="s">
        <v>49</v>
      </c>
      <c r="C62" s="111">
        <v>142</v>
      </c>
      <c r="D62" s="111" t="s">
        <v>1894</v>
      </c>
      <c r="E62" s="111">
        <v>214.93</v>
      </c>
    </row>
    <row r="63" spans="2:5" x14ac:dyDescent="0.3">
      <c r="B63" s="8" t="s">
        <v>8</v>
      </c>
    </row>
  </sheetData>
  <mergeCells count="6">
    <mergeCell ref="C12:D12"/>
    <mergeCell ref="E12:F12"/>
    <mergeCell ref="B26:B27"/>
    <mergeCell ref="C26:D26"/>
    <mergeCell ref="E3:E4"/>
    <mergeCell ref="B3:B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L350"/>
  <sheetViews>
    <sheetView zoomScale="80" zoomScaleNormal="80" zoomScaleSheetLayoutView="100" workbookViewId="0">
      <selection activeCell="C21" sqref="C21"/>
    </sheetView>
  </sheetViews>
  <sheetFormatPr defaultRowHeight="16.5" x14ac:dyDescent="0.3"/>
  <cols>
    <col min="1" max="1" width="11.28515625" style="41" customWidth="1"/>
    <col min="2" max="2" width="26.7109375" style="6" customWidth="1"/>
    <col min="3" max="4" width="30.5703125" style="6" customWidth="1"/>
    <col min="5" max="5" width="18.5703125" style="6" customWidth="1"/>
    <col min="6" max="6" width="15.140625" style="6" bestFit="1" customWidth="1"/>
    <col min="7" max="7" width="12" style="6" customWidth="1"/>
    <col min="8" max="8" width="16.7109375" style="6" customWidth="1"/>
    <col min="9" max="9" width="8.85546875" style="6" customWidth="1"/>
    <col min="10" max="10" width="13.5703125" style="6" customWidth="1"/>
    <col min="11" max="11" width="15.140625" style="6" bestFit="1" customWidth="1"/>
    <col min="12" max="12" width="13" style="6" customWidth="1"/>
    <col min="13" max="13" width="9.140625" style="6"/>
    <col min="14" max="14" width="11" style="6" customWidth="1"/>
    <col min="15" max="16" width="9.140625" style="6"/>
    <col min="17" max="17" width="13.140625" style="6" customWidth="1"/>
    <col min="18" max="30" width="9.140625" style="6"/>
    <col min="31" max="31" width="23.28515625" style="6" bestFit="1" customWidth="1"/>
    <col min="32" max="32" width="12.28515625" style="6" bestFit="1" customWidth="1"/>
    <col min="33" max="33" width="13.5703125" style="6" bestFit="1" customWidth="1"/>
    <col min="34" max="34" width="15.140625" style="6" bestFit="1" customWidth="1"/>
    <col min="35" max="35" width="13.42578125" style="6" bestFit="1" customWidth="1"/>
    <col min="36" max="16384" width="9.140625" style="6"/>
  </cols>
  <sheetData>
    <row r="2" spans="1:8" ht="17.25" thickBot="1" x14ac:dyDescent="0.35">
      <c r="A2" s="377"/>
      <c r="B2" s="7" t="s">
        <v>1825</v>
      </c>
    </row>
    <row r="3" spans="1:8" ht="39" thickBot="1" x14ac:dyDescent="0.35">
      <c r="B3" s="137" t="s">
        <v>50</v>
      </c>
      <c r="C3" s="116" t="s">
        <v>51</v>
      </c>
      <c r="D3" s="116" t="s">
        <v>52</v>
      </c>
      <c r="E3" s="116" t="s">
        <v>53</v>
      </c>
      <c r="F3" s="116" t="s">
        <v>54</v>
      </c>
      <c r="G3" s="116" t="s">
        <v>1895</v>
      </c>
      <c r="H3" s="116" t="s">
        <v>55</v>
      </c>
    </row>
    <row r="4" spans="1:8" ht="17.25" thickBot="1" x14ac:dyDescent="0.35">
      <c r="B4" s="89" t="s">
        <v>56</v>
      </c>
      <c r="C4" s="91">
        <v>593.85</v>
      </c>
      <c r="D4" s="91">
        <v>0</v>
      </c>
      <c r="E4" s="91">
        <v>61.86</v>
      </c>
      <c r="F4" s="117">
        <v>39.159999999999997</v>
      </c>
      <c r="G4" s="94">
        <v>694.87</v>
      </c>
      <c r="H4" s="118">
        <v>8.5999999999999993E-2</v>
      </c>
    </row>
    <row r="5" spans="1:8" ht="17.25" thickBot="1" x14ac:dyDescent="0.35">
      <c r="B5" s="89" t="s">
        <v>57</v>
      </c>
      <c r="C5" s="119">
        <v>2123.3000000000002</v>
      </c>
      <c r="D5" s="91">
        <v>0</v>
      </c>
      <c r="E5" s="91">
        <v>439.72</v>
      </c>
      <c r="F5" s="117">
        <v>0</v>
      </c>
      <c r="G5" s="120">
        <v>2563.02</v>
      </c>
      <c r="H5" s="118">
        <v>0.318</v>
      </c>
    </row>
    <row r="6" spans="1:8" ht="17.25" thickBot="1" x14ac:dyDescent="0.35">
      <c r="B6" s="89" t="s">
        <v>58</v>
      </c>
      <c r="C6" s="119">
        <v>1537.09</v>
      </c>
      <c r="D6" s="91">
        <v>0</v>
      </c>
      <c r="E6" s="91">
        <v>196.18</v>
      </c>
      <c r="F6" s="117">
        <v>407.52</v>
      </c>
      <c r="G6" s="120">
        <v>2140.79</v>
      </c>
      <c r="H6" s="118">
        <v>0.26600000000000001</v>
      </c>
    </row>
    <row r="7" spans="1:8" ht="17.25" thickBot="1" x14ac:dyDescent="0.35">
      <c r="B7" s="89" t="s">
        <v>59</v>
      </c>
      <c r="C7" s="91">
        <v>351.78</v>
      </c>
      <c r="D7" s="91">
        <v>0</v>
      </c>
      <c r="E7" s="91">
        <v>51.19</v>
      </c>
      <c r="F7" s="117">
        <v>25.13</v>
      </c>
      <c r="G7" s="94">
        <v>428.1</v>
      </c>
      <c r="H7" s="118">
        <v>5.2999999999999999E-2</v>
      </c>
    </row>
    <row r="8" spans="1:8" ht="17.25" thickBot="1" x14ac:dyDescent="0.35">
      <c r="B8" s="89" t="s">
        <v>60</v>
      </c>
      <c r="C8" s="91">
        <v>612.08000000000004</v>
      </c>
      <c r="D8" s="91">
        <v>35.409999999999997</v>
      </c>
      <c r="E8" s="91">
        <v>112.57</v>
      </c>
      <c r="F8" s="117">
        <v>80.53</v>
      </c>
      <c r="G8" s="94">
        <v>840.59</v>
      </c>
      <c r="H8" s="118">
        <v>0.104</v>
      </c>
    </row>
    <row r="9" spans="1:8" ht="17.25" thickBot="1" x14ac:dyDescent="0.35">
      <c r="B9" s="89" t="s">
        <v>61</v>
      </c>
      <c r="C9" s="119">
        <v>1048.5999999999999</v>
      </c>
      <c r="D9" s="91">
        <v>45.72</v>
      </c>
      <c r="E9" s="91">
        <v>90.01</v>
      </c>
      <c r="F9" s="117">
        <v>208.18</v>
      </c>
      <c r="G9" s="120">
        <v>1392.51</v>
      </c>
      <c r="H9" s="118">
        <v>0.17199999999999999</v>
      </c>
    </row>
    <row r="10" spans="1:8" ht="17.25" thickBot="1" x14ac:dyDescent="0.35">
      <c r="B10" s="121" t="s">
        <v>18</v>
      </c>
      <c r="C10" s="120">
        <v>6266.7</v>
      </c>
      <c r="D10" s="94">
        <v>81.13</v>
      </c>
      <c r="E10" s="94">
        <v>951.53</v>
      </c>
      <c r="F10" s="122">
        <v>760.52</v>
      </c>
      <c r="G10" s="120">
        <v>8059.88</v>
      </c>
      <c r="H10" s="118">
        <v>1</v>
      </c>
    </row>
    <row r="11" spans="1:8" ht="17.25" thickBot="1" x14ac:dyDescent="0.35">
      <c r="B11" s="89" t="s">
        <v>55</v>
      </c>
      <c r="C11" s="123">
        <v>0.77800000000000002</v>
      </c>
      <c r="D11" s="123">
        <v>0.01</v>
      </c>
      <c r="E11" s="123">
        <v>0.11799999999999999</v>
      </c>
      <c r="F11" s="124">
        <v>9.4E-2</v>
      </c>
      <c r="G11" s="125"/>
      <c r="H11" s="125"/>
    </row>
    <row r="12" spans="1:8" x14ac:dyDescent="0.3">
      <c r="B12" s="8" t="s">
        <v>1828</v>
      </c>
    </row>
    <row r="14" spans="1:8" ht="17.25" thickBot="1" x14ac:dyDescent="0.35">
      <c r="A14" s="377"/>
      <c r="B14" s="9" t="s">
        <v>1826</v>
      </c>
    </row>
    <row r="15" spans="1:8" ht="17.25" customHeight="1" thickBot="1" x14ac:dyDescent="0.35">
      <c r="B15" s="126"/>
      <c r="C15" s="490" t="s">
        <v>63</v>
      </c>
      <c r="D15" s="515"/>
      <c r="E15" s="515"/>
      <c r="F15" s="491"/>
    </row>
    <row r="16" spans="1:8" x14ac:dyDescent="0.3">
      <c r="B16" s="494" t="s">
        <v>64</v>
      </c>
      <c r="C16" s="494" t="s">
        <v>1896</v>
      </c>
      <c r="D16" s="494" t="s">
        <v>65</v>
      </c>
      <c r="E16" s="494" t="s">
        <v>66</v>
      </c>
      <c r="F16" s="494" t="s">
        <v>67</v>
      </c>
    </row>
    <row r="17" spans="1:7" ht="17.25" thickBot="1" x14ac:dyDescent="0.35">
      <c r="B17" s="495"/>
      <c r="C17" s="495"/>
      <c r="D17" s="495"/>
      <c r="E17" s="495"/>
      <c r="F17" s="495"/>
    </row>
    <row r="18" spans="1:7" ht="17.25" thickBot="1" x14ac:dyDescent="0.35">
      <c r="B18" s="127">
        <v>43100</v>
      </c>
      <c r="C18" s="128">
        <v>0.79490000000000005</v>
      </c>
      <c r="D18" s="128">
        <v>9.7999999999999997E-3</v>
      </c>
      <c r="E18" s="128">
        <v>0.1169</v>
      </c>
      <c r="F18" s="128">
        <v>7.8399999999999997E-2</v>
      </c>
    </row>
    <row r="19" spans="1:7" ht="17.25" thickBot="1" x14ac:dyDescent="0.35">
      <c r="B19" s="127">
        <v>43465</v>
      </c>
      <c r="C19" s="128">
        <v>0.77749999999999997</v>
      </c>
      <c r="D19" s="128">
        <v>1.01E-2</v>
      </c>
      <c r="E19" s="128">
        <v>0.1181</v>
      </c>
      <c r="F19" s="128">
        <v>9.4399999999999998E-2</v>
      </c>
    </row>
    <row r="20" spans="1:7" x14ac:dyDescent="0.3">
      <c r="B20" s="8" t="s">
        <v>1828</v>
      </c>
    </row>
    <row r="22" spans="1:7" ht="17.25" thickBot="1" x14ac:dyDescent="0.35">
      <c r="A22" s="377"/>
      <c r="B22" s="9" t="s">
        <v>1827</v>
      </c>
    </row>
    <row r="23" spans="1:7" ht="17.25" thickBot="1" x14ac:dyDescent="0.35">
      <c r="B23" s="86" t="s">
        <v>68</v>
      </c>
      <c r="C23" s="95" t="s">
        <v>69</v>
      </c>
      <c r="D23" s="95" t="s">
        <v>1428</v>
      </c>
    </row>
    <row r="24" spans="1:7" ht="17.25" thickBot="1" x14ac:dyDescent="0.35">
      <c r="B24" s="110" t="s">
        <v>70</v>
      </c>
      <c r="C24" s="105" t="s">
        <v>71</v>
      </c>
      <c r="D24" s="128">
        <v>-5.1000000000000004E-3</v>
      </c>
    </row>
    <row r="25" spans="1:7" ht="17.25" thickBot="1" x14ac:dyDescent="0.35">
      <c r="B25" s="110" t="s">
        <v>72</v>
      </c>
      <c r="C25" s="105" t="s">
        <v>73</v>
      </c>
      <c r="D25" s="128">
        <v>-0.04</v>
      </c>
    </row>
    <row r="26" spans="1:7" ht="17.25" thickBot="1" x14ac:dyDescent="0.35">
      <c r="B26" s="110" t="s">
        <v>74</v>
      </c>
      <c r="C26" s="105" t="s">
        <v>75</v>
      </c>
      <c r="D26" s="128">
        <v>-4.9700000000000001E-2</v>
      </c>
    </row>
    <row r="27" spans="1:7" ht="17.25" thickBot="1" x14ac:dyDescent="0.35">
      <c r="B27" s="110" t="s">
        <v>76</v>
      </c>
      <c r="C27" s="105" t="s">
        <v>77</v>
      </c>
      <c r="D27" s="128">
        <v>-6.6100000000000006E-2</v>
      </c>
    </row>
    <row r="28" spans="1:7" x14ac:dyDescent="0.3">
      <c r="B28" s="8" t="s">
        <v>1829</v>
      </c>
      <c r="F28" s="41"/>
      <c r="G28" s="41"/>
    </row>
    <row r="29" spans="1:7" x14ac:dyDescent="0.3">
      <c r="F29" s="41"/>
      <c r="G29" s="41"/>
    </row>
    <row r="30" spans="1:7" ht="17.25" thickBot="1" x14ac:dyDescent="0.35">
      <c r="B30" s="9" t="s">
        <v>1831</v>
      </c>
      <c r="F30" s="626"/>
      <c r="G30" s="41"/>
    </row>
    <row r="31" spans="1:7" ht="17.25" thickBot="1" x14ac:dyDescent="0.35">
      <c r="A31" s="377"/>
      <c r="B31" s="86" t="s">
        <v>50</v>
      </c>
      <c r="C31" s="95" t="s">
        <v>78</v>
      </c>
      <c r="D31" s="95" t="s">
        <v>79</v>
      </c>
      <c r="F31" s="41"/>
      <c r="G31" s="41"/>
    </row>
    <row r="32" spans="1:7" ht="17.25" thickBot="1" x14ac:dyDescent="0.35">
      <c r="B32" s="109" t="s">
        <v>56</v>
      </c>
      <c r="C32" s="129">
        <v>141738</v>
      </c>
      <c r="D32" s="128">
        <v>9.5000000000000001E-2</v>
      </c>
      <c r="E32" s="10"/>
      <c r="F32" s="41"/>
      <c r="G32" s="41"/>
    </row>
    <row r="33" spans="1:7" ht="17.25" thickBot="1" x14ac:dyDescent="0.35">
      <c r="B33" s="109" t="s">
        <v>57</v>
      </c>
      <c r="C33" s="129">
        <v>447263</v>
      </c>
      <c r="D33" s="128">
        <v>0.30099999999999999</v>
      </c>
      <c r="E33" s="10"/>
      <c r="F33" s="41"/>
      <c r="G33" s="41"/>
    </row>
    <row r="34" spans="1:7" ht="17.25" thickBot="1" x14ac:dyDescent="0.35">
      <c r="B34" s="109" t="s">
        <v>58</v>
      </c>
      <c r="C34" s="129">
        <v>365869</v>
      </c>
      <c r="D34" s="128">
        <v>0.246</v>
      </c>
      <c r="F34" s="41"/>
      <c r="G34" s="41"/>
    </row>
    <row r="35" spans="1:7" ht="17.25" thickBot="1" x14ac:dyDescent="0.35">
      <c r="B35" s="109" t="s">
        <v>59</v>
      </c>
      <c r="C35" s="129">
        <v>104170</v>
      </c>
      <c r="D35" s="128">
        <v>7.0000000000000007E-2</v>
      </c>
      <c r="F35" s="41"/>
      <c r="G35" s="41"/>
    </row>
    <row r="36" spans="1:7" ht="17.25" thickBot="1" x14ac:dyDescent="0.35">
      <c r="B36" s="109" t="s">
        <v>60</v>
      </c>
      <c r="C36" s="129">
        <v>149499</v>
      </c>
      <c r="D36" s="128">
        <v>0.10100000000000001</v>
      </c>
    </row>
    <row r="37" spans="1:7" ht="17.25" thickBot="1" x14ac:dyDescent="0.35">
      <c r="B37" s="109" t="s">
        <v>61</v>
      </c>
      <c r="C37" s="129">
        <v>278980</v>
      </c>
      <c r="D37" s="128">
        <v>0.188</v>
      </c>
    </row>
    <row r="38" spans="1:7" ht="17.25" thickBot="1" x14ac:dyDescent="0.35">
      <c r="B38" s="110" t="s">
        <v>18</v>
      </c>
      <c r="C38" s="112">
        <v>1487519</v>
      </c>
      <c r="D38" s="130">
        <v>1</v>
      </c>
      <c r="E38" s="11"/>
    </row>
    <row r="39" spans="1:7" x14ac:dyDescent="0.3">
      <c r="B39" s="8" t="s">
        <v>1435</v>
      </c>
    </row>
    <row r="41" spans="1:7" ht="17.25" thickBot="1" x14ac:dyDescent="0.35">
      <c r="A41" s="377"/>
      <c r="B41" s="9" t="s">
        <v>1832</v>
      </c>
    </row>
    <row r="42" spans="1:7" ht="17.25" thickBot="1" x14ac:dyDescent="0.35">
      <c r="B42" s="86" t="s">
        <v>80</v>
      </c>
      <c r="C42" s="95" t="s">
        <v>78</v>
      </c>
      <c r="D42" s="106" t="s">
        <v>81</v>
      </c>
    </row>
    <row r="43" spans="1:7" ht="17.25" thickBot="1" x14ac:dyDescent="0.35">
      <c r="B43" s="109" t="s">
        <v>82</v>
      </c>
      <c r="C43" s="129">
        <v>5466</v>
      </c>
      <c r="D43" s="128">
        <v>4.0000000000000001E-3</v>
      </c>
    </row>
    <row r="44" spans="1:7" ht="17.25" thickBot="1" x14ac:dyDescent="0.35">
      <c r="B44" s="109" t="s">
        <v>83</v>
      </c>
      <c r="C44" s="129">
        <v>213805</v>
      </c>
      <c r="D44" s="128">
        <v>0.14399999999999999</v>
      </c>
    </row>
    <row r="45" spans="1:7" ht="17.25" thickBot="1" x14ac:dyDescent="0.35">
      <c r="B45" s="109" t="s">
        <v>84</v>
      </c>
      <c r="C45" s="129">
        <v>525028</v>
      </c>
      <c r="D45" s="128">
        <v>0.35299999999999998</v>
      </c>
    </row>
    <row r="46" spans="1:7" ht="17.25" thickBot="1" x14ac:dyDescent="0.35">
      <c r="B46" s="109" t="s">
        <v>85</v>
      </c>
      <c r="C46" s="129">
        <v>496658</v>
      </c>
      <c r="D46" s="128">
        <v>0.33400000000000002</v>
      </c>
    </row>
    <row r="47" spans="1:7" ht="17.25" thickBot="1" x14ac:dyDescent="0.35">
      <c r="B47" s="109" t="s">
        <v>86</v>
      </c>
      <c r="C47" s="129">
        <v>246562</v>
      </c>
      <c r="D47" s="128">
        <v>0.16600000000000001</v>
      </c>
    </row>
    <row r="48" spans="1:7" ht="17.25" thickBot="1" x14ac:dyDescent="0.35">
      <c r="B48" s="110" t="s">
        <v>18</v>
      </c>
      <c r="C48" s="112">
        <v>1487519</v>
      </c>
      <c r="D48" s="130">
        <v>1</v>
      </c>
    </row>
    <row r="49" spans="1:2" x14ac:dyDescent="0.3">
      <c r="B49" s="8" t="s">
        <v>1434</v>
      </c>
    </row>
    <row r="51" spans="1:2" x14ac:dyDescent="0.3">
      <c r="A51" s="377"/>
      <c r="B51" s="12" t="s">
        <v>1833</v>
      </c>
    </row>
    <row r="68" spans="1:12" x14ac:dyDescent="0.3">
      <c r="B68" s="8" t="s">
        <v>87</v>
      </c>
    </row>
    <row r="70" spans="1:12" x14ac:dyDescent="0.3">
      <c r="A70" s="377"/>
    </row>
    <row r="71" spans="1:12" ht="17.25" thickBot="1" x14ac:dyDescent="0.35">
      <c r="A71" s="395"/>
      <c r="B71" s="9" t="s">
        <v>1834</v>
      </c>
    </row>
    <row r="72" spans="1:12" ht="17.25" thickBot="1" x14ac:dyDescent="0.35">
      <c r="B72" s="131"/>
      <c r="C72" s="512">
        <v>2017</v>
      </c>
      <c r="D72" s="513"/>
      <c r="E72" s="513"/>
      <c r="F72" s="513"/>
      <c r="G72" s="513"/>
      <c r="H72" s="514"/>
      <c r="I72" s="512">
        <v>2018</v>
      </c>
      <c r="J72" s="513"/>
      <c r="K72" s="513"/>
      <c r="L72" s="514"/>
    </row>
    <row r="73" spans="1:12" ht="27.75" thickBot="1" x14ac:dyDescent="0.35">
      <c r="B73" s="506" t="s">
        <v>88</v>
      </c>
      <c r="C73" s="507"/>
      <c r="D73" s="132" t="s">
        <v>89</v>
      </c>
      <c r="E73" s="132" t="s">
        <v>91</v>
      </c>
      <c r="F73" s="132" t="s">
        <v>18</v>
      </c>
      <c r="G73" s="132" t="s">
        <v>90</v>
      </c>
      <c r="H73" s="508" t="s">
        <v>1897</v>
      </c>
      <c r="I73" s="509"/>
      <c r="J73" s="132" t="s">
        <v>91</v>
      </c>
      <c r="K73" s="132" t="s">
        <v>18</v>
      </c>
      <c r="L73" s="132" t="s">
        <v>90</v>
      </c>
    </row>
    <row r="74" spans="1:12" ht="17.25" thickBot="1" x14ac:dyDescent="0.35">
      <c r="A74" s="627"/>
      <c r="B74" s="498" t="s">
        <v>92</v>
      </c>
      <c r="C74" s="499"/>
      <c r="D74" s="133" t="s">
        <v>93</v>
      </c>
      <c r="E74" s="133" t="s">
        <v>94</v>
      </c>
      <c r="F74" s="135" t="s">
        <v>95</v>
      </c>
      <c r="G74" s="135" t="s">
        <v>96</v>
      </c>
      <c r="H74" s="500" t="s">
        <v>1898</v>
      </c>
      <c r="I74" s="501"/>
      <c r="J74" s="133" t="s">
        <v>1899</v>
      </c>
      <c r="K74" s="135" t="s">
        <v>1907</v>
      </c>
      <c r="L74" s="136">
        <v>0.17100000000000001</v>
      </c>
    </row>
    <row r="75" spans="1:12" ht="17.25" thickBot="1" x14ac:dyDescent="0.35">
      <c r="A75" s="627"/>
      <c r="B75" s="510" t="s">
        <v>97</v>
      </c>
      <c r="C75" s="511"/>
      <c r="D75" s="133" t="s">
        <v>98</v>
      </c>
      <c r="E75" s="133" t="s">
        <v>99</v>
      </c>
      <c r="F75" s="135" t="s">
        <v>100</v>
      </c>
      <c r="G75" s="135" t="s">
        <v>101</v>
      </c>
      <c r="H75" s="500" t="s">
        <v>1900</v>
      </c>
      <c r="I75" s="501"/>
      <c r="J75" s="133" t="s">
        <v>1901</v>
      </c>
      <c r="K75" s="135" t="s">
        <v>1908</v>
      </c>
      <c r="L75" s="136">
        <v>0.27700000000000002</v>
      </c>
    </row>
    <row r="76" spans="1:12" ht="17.25" thickBot="1" x14ac:dyDescent="0.35">
      <c r="A76" s="627"/>
      <c r="B76" s="498" t="s">
        <v>1436</v>
      </c>
      <c r="C76" s="499"/>
      <c r="D76" s="133" t="s">
        <v>102</v>
      </c>
      <c r="E76" s="133" t="s">
        <v>103</v>
      </c>
      <c r="F76" s="135" t="s">
        <v>104</v>
      </c>
      <c r="G76" s="135" t="s">
        <v>105</v>
      </c>
      <c r="H76" s="500" t="s">
        <v>1902</v>
      </c>
      <c r="I76" s="501"/>
      <c r="J76" s="133" t="s">
        <v>1903</v>
      </c>
      <c r="K76" s="135" t="s">
        <v>1909</v>
      </c>
      <c r="L76" s="136">
        <v>0.38100000000000001</v>
      </c>
    </row>
    <row r="77" spans="1:12" ht="17.25" thickBot="1" x14ac:dyDescent="0.35">
      <c r="A77" s="627"/>
      <c r="B77" s="498" t="s">
        <v>106</v>
      </c>
      <c r="C77" s="499"/>
      <c r="D77" s="133" t="s">
        <v>107</v>
      </c>
      <c r="E77" s="133" t="s">
        <v>108</v>
      </c>
      <c r="F77" s="135" t="s">
        <v>109</v>
      </c>
      <c r="G77" s="135" t="s">
        <v>110</v>
      </c>
      <c r="H77" s="500" t="s">
        <v>1904</v>
      </c>
      <c r="I77" s="501"/>
      <c r="J77" s="133" t="s">
        <v>1905</v>
      </c>
      <c r="K77" s="135" t="s">
        <v>1910</v>
      </c>
      <c r="L77" s="136">
        <v>0.17100000000000001</v>
      </c>
    </row>
    <row r="78" spans="1:12" ht="17.25" thickBot="1" x14ac:dyDescent="0.35">
      <c r="A78" s="627"/>
      <c r="B78" s="502" t="s">
        <v>18</v>
      </c>
      <c r="C78" s="503"/>
      <c r="D78" s="134" t="s">
        <v>111</v>
      </c>
      <c r="E78" s="134" t="s">
        <v>112</v>
      </c>
      <c r="F78" s="134" t="s">
        <v>113</v>
      </c>
      <c r="G78" s="135" t="s">
        <v>62</v>
      </c>
      <c r="H78" s="504" t="s">
        <v>1437</v>
      </c>
      <c r="I78" s="505"/>
      <c r="J78" s="134" t="s">
        <v>1906</v>
      </c>
      <c r="K78" s="134" t="s">
        <v>1911</v>
      </c>
      <c r="L78" s="136">
        <v>1</v>
      </c>
    </row>
    <row r="79" spans="1:12" x14ac:dyDescent="0.3">
      <c r="A79" s="627"/>
      <c r="B79" s="8" t="s">
        <v>114</v>
      </c>
    </row>
    <row r="81" spans="1:6" ht="17.25" thickBot="1" x14ac:dyDescent="0.35">
      <c r="A81" s="377"/>
      <c r="B81" s="7" t="s">
        <v>1835</v>
      </c>
    </row>
    <row r="82" spans="1:6" ht="17.25" thickBot="1" x14ac:dyDescent="0.35">
      <c r="A82" s="170"/>
      <c r="B82" s="86" t="s">
        <v>115</v>
      </c>
      <c r="C82" s="95" t="s">
        <v>116</v>
      </c>
      <c r="D82" s="95" t="s">
        <v>1438</v>
      </c>
    </row>
    <row r="83" spans="1:6" ht="17.25" customHeight="1" thickBot="1" x14ac:dyDescent="0.35">
      <c r="B83" s="138" t="s">
        <v>117</v>
      </c>
      <c r="C83" s="91">
        <v>35.97</v>
      </c>
      <c r="D83" s="91">
        <v>36.479999999999997</v>
      </c>
    </row>
    <row r="84" spans="1:6" ht="17.25" customHeight="1" thickBot="1" x14ac:dyDescent="0.35">
      <c r="B84" s="138" t="s">
        <v>118</v>
      </c>
      <c r="C84" s="91">
        <v>0.08</v>
      </c>
      <c r="D84" s="91">
        <v>0.1</v>
      </c>
    </row>
    <row r="85" spans="1:6" ht="17.25" thickBot="1" x14ac:dyDescent="0.35">
      <c r="B85" s="138" t="s">
        <v>119</v>
      </c>
      <c r="C85" s="91">
        <v>16.27</v>
      </c>
      <c r="D85" s="91">
        <v>14.17</v>
      </c>
    </row>
    <row r="86" spans="1:6" ht="17.25" thickBot="1" x14ac:dyDescent="0.35">
      <c r="B86" s="138" t="s">
        <v>120</v>
      </c>
      <c r="C86" s="91">
        <v>4.8</v>
      </c>
      <c r="D86" s="91">
        <v>4.45</v>
      </c>
    </row>
    <row r="87" spans="1:6" ht="17.25" thickBot="1" x14ac:dyDescent="0.35">
      <c r="B87" s="138" t="s">
        <v>121</v>
      </c>
      <c r="C87" s="91">
        <v>39.64</v>
      </c>
      <c r="D87" s="91">
        <v>37.67</v>
      </c>
    </row>
    <row r="88" spans="1:6" x14ac:dyDescent="0.3">
      <c r="B88" s="8" t="s">
        <v>114</v>
      </c>
    </row>
    <row r="90" spans="1:6" ht="17.25" thickBot="1" x14ac:dyDescent="0.35">
      <c r="A90" s="377"/>
      <c r="B90" s="9" t="s">
        <v>1836</v>
      </c>
    </row>
    <row r="91" spans="1:6" ht="83.25" thickBot="1" x14ac:dyDescent="0.35">
      <c r="B91" s="131" t="s">
        <v>88</v>
      </c>
      <c r="C91" s="139" t="s">
        <v>122</v>
      </c>
      <c r="D91" s="139" t="s">
        <v>123</v>
      </c>
      <c r="E91" s="139" t="s">
        <v>124</v>
      </c>
      <c r="F91" s="140" t="s">
        <v>125</v>
      </c>
    </row>
    <row r="92" spans="1:6" ht="17.25" thickBot="1" x14ac:dyDescent="0.35">
      <c r="B92" s="141" t="s">
        <v>92</v>
      </c>
      <c r="C92" s="125">
        <v>284.3</v>
      </c>
      <c r="D92" s="125">
        <v>5.9</v>
      </c>
      <c r="E92" s="125">
        <v>290.2</v>
      </c>
      <c r="F92" s="147">
        <v>-2.9000000000000001E-2</v>
      </c>
    </row>
    <row r="93" spans="1:6" ht="17.25" thickBot="1" x14ac:dyDescent="0.35">
      <c r="B93" s="142" t="s">
        <v>97</v>
      </c>
      <c r="C93" s="125">
        <v>604</v>
      </c>
      <c r="D93" s="125">
        <v>18.100000000000001</v>
      </c>
      <c r="E93" s="125">
        <v>622.1</v>
      </c>
      <c r="F93" s="147">
        <v>-6.9000000000000006E-2</v>
      </c>
    </row>
    <row r="94" spans="1:6" ht="17.25" customHeight="1" thickBot="1" x14ac:dyDescent="0.35">
      <c r="B94" s="142" t="s">
        <v>1436</v>
      </c>
      <c r="C94" s="125">
        <v>755.4</v>
      </c>
      <c r="D94" s="125">
        <v>21</v>
      </c>
      <c r="E94" s="125">
        <v>776.4</v>
      </c>
      <c r="F94" s="147" t="s">
        <v>1912</v>
      </c>
    </row>
    <row r="95" spans="1:6" ht="17.25" thickBot="1" x14ac:dyDescent="0.35">
      <c r="B95" s="141" t="s">
        <v>106</v>
      </c>
      <c r="C95" s="125">
        <v>297.39999999999998</v>
      </c>
      <c r="D95" s="125">
        <v>22.9</v>
      </c>
      <c r="E95" s="125">
        <v>320.3</v>
      </c>
      <c r="F95" s="147">
        <v>-5.1999999999999998E-2</v>
      </c>
    </row>
    <row r="96" spans="1:6" ht="17.25" thickBot="1" x14ac:dyDescent="0.35">
      <c r="B96" s="143" t="s">
        <v>18</v>
      </c>
      <c r="C96" s="144">
        <v>1941.1</v>
      </c>
      <c r="D96" s="145">
        <v>67.900000000000006</v>
      </c>
      <c r="E96" s="146">
        <v>2009</v>
      </c>
      <c r="F96" s="148">
        <v>-4.5999999999999999E-2</v>
      </c>
    </row>
    <row r="97" spans="1:12" x14ac:dyDescent="0.3">
      <c r="B97" s="8" t="s">
        <v>126</v>
      </c>
    </row>
    <row r="98" spans="1:12" x14ac:dyDescent="0.3">
      <c r="B98" s="8" t="s">
        <v>1515</v>
      </c>
    </row>
    <row r="100" spans="1:12" x14ac:dyDescent="0.3">
      <c r="A100" s="377"/>
      <c r="B100" s="12" t="s">
        <v>1433</v>
      </c>
    </row>
    <row r="101" spans="1:12" x14ac:dyDescent="0.3">
      <c r="H101" s="14" t="s">
        <v>32</v>
      </c>
      <c r="I101" s="14" t="s">
        <v>1166</v>
      </c>
      <c r="J101" s="14" t="s">
        <v>1167</v>
      </c>
      <c r="K101" s="14" t="s">
        <v>1168</v>
      </c>
      <c r="L101" s="14" t="s">
        <v>1169</v>
      </c>
    </row>
    <row r="102" spans="1:12" x14ac:dyDescent="0.3">
      <c r="H102" s="15">
        <v>43102</v>
      </c>
      <c r="I102" s="16">
        <v>4.9560268950893098E-2</v>
      </c>
      <c r="J102" s="16">
        <v>4.8547682359713663E-2</v>
      </c>
      <c r="K102" s="16">
        <v>4.3601130514494421E-2</v>
      </c>
      <c r="L102" s="16">
        <v>5.8804761672682275E-2</v>
      </c>
    </row>
    <row r="103" spans="1:12" x14ac:dyDescent="0.3">
      <c r="H103" s="15">
        <v>43103</v>
      </c>
      <c r="I103" s="16">
        <v>4.984671433626283E-2</v>
      </c>
      <c r="J103" s="16">
        <v>4.875061775851617E-2</v>
      </c>
      <c r="K103" s="16">
        <v>4.3618853406317722E-2</v>
      </c>
      <c r="L103" s="16">
        <v>5.9290074467741399E-2</v>
      </c>
    </row>
    <row r="104" spans="1:12" x14ac:dyDescent="0.3">
      <c r="H104" s="15">
        <v>43104</v>
      </c>
      <c r="I104" s="16">
        <v>5.007099097970432E-2</v>
      </c>
      <c r="J104" s="16">
        <v>4.8970953517495433E-2</v>
      </c>
      <c r="K104" s="16">
        <v>4.3630924486467132E-2</v>
      </c>
      <c r="L104" s="16">
        <v>5.963392178107179E-2</v>
      </c>
    </row>
    <row r="105" spans="1:12" x14ac:dyDescent="0.3">
      <c r="H105" s="15">
        <v>43105</v>
      </c>
      <c r="I105" s="16">
        <v>5.0334015504378007E-2</v>
      </c>
      <c r="J105" s="16">
        <v>4.9117524160352408E-2</v>
      </c>
      <c r="K105" s="16">
        <v>4.3640397746340515E-2</v>
      </c>
      <c r="L105" s="16">
        <v>6.0069908289266144E-2</v>
      </c>
    </row>
    <row r="106" spans="1:12" x14ac:dyDescent="0.3">
      <c r="H106" s="15">
        <v>43108</v>
      </c>
      <c r="I106" s="16">
        <v>5.0547296567602477E-2</v>
      </c>
      <c r="J106" s="16">
        <v>4.9223396395659397E-2</v>
      </c>
      <c r="K106" s="16">
        <v>4.3653145644113864E-2</v>
      </c>
      <c r="L106" s="16">
        <v>6.0415468689284942E-2</v>
      </c>
    </row>
    <row r="107" spans="1:12" x14ac:dyDescent="0.3">
      <c r="H107" s="15">
        <v>43109</v>
      </c>
      <c r="I107" s="16">
        <v>5.0723174864431064E-2</v>
      </c>
      <c r="J107" s="16">
        <v>4.924020191368772E-2</v>
      </c>
      <c r="K107" s="16">
        <v>4.3644266426763119E-2</v>
      </c>
      <c r="L107" s="16">
        <v>6.0787604522822961E-2</v>
      </c>
    </row>
    <row r="108" spans="1:12" x14ac:dyDescent="0.3">
      <c r="H108" s="15">
        <v>43110</v>
      </c>
      <c r="I108" s="16">
        <v>5.0533878693600265E-2</v>
      </c>
      <c r="J108" s="16">
        <v>4.9089713337358981E-2</v>
      </c>
      <c r="K108" s="16">
        <v>4.3630788319238112E-2</v>
      </c>
      <c r="L108" s="16">
        <v>6.0436372653775536E-2</v>
      </c>
    </row>
    <row r="109" spans="1:12" x14ac:dyDescent="0.3">
      <c r="H109" s="15">
        <v>43111</v>
      </c>
      <c r="I109" s="16">
        <v>5.052417690562315E-2</v>
      </c>
      <c r="J109" s="16">
        <v>4.9082955468603244E-2</v>
      </c>
      <c r="K109" s="16">
        <v>4.3591212118151645E-2</v>
      </c>
      <c r="L109" s="16">
        <v>6.0265487239758178E-2</v>
      </c>
    </row>
    <row r="110" spans="1:12" x14ac:dyDescent="0.3">
      <c r="H110" s="15">
        <v>43112</v>
      </c>
      <c r="I110" s="16">
        <v>5.0515614140871058E-2</v>
      </c>
      <c r="J110" s="16">
        <v>4.9129689499137423E-2</v>
      </c>
      <c r="K110" s="16">
        <v>4.3591171923295112E-2</v>
      </c>
      <c r="L110" s="16">
        <v>6.0345384767529722E-2</v>
      </c>
    </row>
    <row r="111" spans="1:12" x14ac:dyDescent="0.3">
      <c r="H111" s="15">
        <v>43115</v>
      </c>
      <c r="I111" s="16">
        <v>5.02818055665342E-2</v>
      </c>
      <c r="J111" s="16">
        <v>4.8986648242551716E-2</v>
      </c>
      <c r="K111" s="16">
        <v>4.3586228417428305E-2</v>
      </c>
      <c r="L111" s="16">
        <v>6.0039969683967527E-2</v>
      </c>
    </row>
    <row r="112" spans="1:12" x14ac:dyDescent="0.3">
      <c r="H112" s="15">
        <v>43116</v>
      </c>
      <c r="I112" s="16">
        <v>5.0367768483144899E-2</v>
      </c>
      <c r="J112" s="16">
        <v>4.909027529429412E-2</v>
      </c>
      <c r="K112" s="16">
        <v>4.3597069832952862E-2</v>
      </c>
      <c r="L112" s="16">
        <v>6.0202222174838269E-2</v>
      </c>
    </row>
    <row r="113" spans="2:12" x14ac:dyDescent="0.3">
      <c r="H113" s="15">
        <v>43117</v>
      </c>
      <c r="I113" s="16">
        <v>5.0509706258803681E-2</v>
      </c>
      <c r="J113" s="16">
        <v>4.9190105772611833E-2</v>
      </c>
      <c r="K113" s="16">
        <v>4.3600817260954404E-2</v>
      </c>
      <c r="L113" s="16">
        <v>6.0181187849149845E-2</v>
      </c>
    </row>
    <row r="114" spans="2:12" x14ac:dyDescent="0.3">
      <c r="H114" s="15">
        <v>43118</v>
      </c>
      <c r="I114" s="16">
        <v>5.0489786828138566E-2</v>
      </c>
      <c r="J114" s="16">
        <v>4.9198486984535612E-2</v>
      </c>
      <c r="K114" s="16">
        <v>4.3600079893684494E-2</v>
      </c>
      <c r="L114" s="16">
        <v>6.0191097335831827E-2</v>
      </c>
    </row>
    <row r="115" spans="2:12" x14ac:dyDescent="0.3">
      <c r="H115" s="15">
        <v>43119</v>
      </c>
      <c r="I115" s="16">
        <v>5.0608407821838008E-2</v>
      </c>
      <c r="J115" s="16">
        <v>4.9289338485282441E-2</v>
      </c>
      <c r="K115" s="16">
        <v>4.3611379549004015E-2</v>
      </c>
      <c r="L115" s="16">
        <v>6.044420307863143E-2</v>
      </c>
    </row>
    <row r="116" spans="2:12" x14ac:dyDescent="0.3">
      <c r="H116" s="15">
        <v>43122</v>
      </c>
      <c r="I116" s="16">
        <v>5.0832892702386751E-2</v>
      </c>
      <c r="J116" s="16">
        <v>4.9424015509361569E-2</v>
      </c>
      <c r="K116" s="16">
        <v>4.3624955703952729E-2</v>
      </c>
      <c r="L116" s="16">
        <v>6.0624758537290102E-2</v>
      </c>
    </row>
    <row r="117" spans="2:12" x14ac:dyDescent="0.3">
      <c r="H117" s="15">
        <v>43123</v>
      </c>
      <c r="I117" s="16">
        <v>5.091953685720791E-2</v>
      </c>
      <c r="J117" s="16">
        <v>4.951984350888522E-2</v>
      </c>
      <c r="K117" s="16">
        <v>4.3635088319098063E-2</v>
      </c>
      <c r="L117" s="16">
        <v>6.0861770882131926E-2</v>
      </c>
    </row>
    <row r="118" spans="2:12" x14ac:dyDescent="0.3">
      <c r="H118" s="15">
        <v>43124</v>
      </c>
      <c r="I118" s="16">
        <v>5.0715109822721004E-2</v>
      </c>
      <c r="J118" s="16">
        <v>4.9415666819555455E-2</v>
      </c>
      <c r="K118" s="16">
        <v>4.3629759455819553E-2</v>
      </c>
      <c r="L118" s="16">
        <v>6.0374495192081754E-2</v>
      </c>
    </row>
    <row r="119" spans="2:12" x14ac:dyDescent="0.3">
      <c r="H119" s="15">
        <v>43125</v>
      </c>
      <c r="I119" s="16">
        <v>5.0516117041563939E-2</v>
      </c>
      <c r="J119" s="16">
        <v>4.9278550501957522E-2</v>
      </c>
      <c r="K119" s="16">
        <v>4.3602507202058202E-2</v>
      </c>
      <c r="L119" s="16">
        <v>5.9999035839064678E-2</v>
      </c>
    </row>
    <row r="120" spans="2:12" x14ac:dyDescent="0.3">
      <c r="H120" s="15">
        <v>43126</v>
      </c>
      <c r="I120" s="16">
        <v>5.0743105163244241E-2</v>
      </c>
      <c r="J120" s="16">
        <v>4.938837115306717E-2</v>
      </c>
      <c r="K120" s="16">
        <v>4.3586121670896746E-2</v>
      </c>
      <c r="L120" s="16">
        <v>6.0480152778583644E-2</v>
      </c>
    </row>
    <row r="121" spans="2:12" x14ac:dyDescent="0.3">
      <c r="H121" s="15">
        <v>43129</v>
      </c>
      <c r="I121" s="16">
        <v>5.069203188744633E-2</v>
      </c>
      <c r="J121" s="16">
        <v>4.9285828734766488E-2</v>
      </c>
      <c r="K121" s="16">
        <v>4.3569575434688597E-2</v>
      </c>
      <c r="L121" s="16">
        <v>6.0677306254631046E-2</v>
      </c>
    </row>
    <row r="122" spans="2:12" x14ac:dyDescent="0.3">
      <c r="B122" s="8" t="s">
        <v>1830</v>
      </c>
      <c r="H122" s="15">
        <v>43130</v>
      </c>
      <c r="I122" s="16">
        <v>5.022937837157259E-2</v>
      </c>
      <c r="J122" s="16">
        <v>4.9021157726605737E-2</v>
      </c>
      <c r="K122" s="16">
        <v>4.3571018142696441E-2</v>
      </c>
      <c r="L122" s="16">
        <v>5.9948534312935273E-2</v>
      </c>
    </row>
    <row r="123" spans="2:12" x14ac:dyDescent="0.3">
      <c r="B123" s="8"/>
      <c r="H123" s="15">
        <v>43131</v>
      </c>
      <c r="I123" s="16">
        <v>5.0161346947890331E-2</v>
      </c>
      <c r="J123" s="16">
        <v>4.9025030371987799E-2</v>
      </c>
      <c r="K123" s="16">
        <v>4.3566164973159169E-2</v>
      </c>
      <c r="L123" s="16">
        <v>5.9741400827515848E-2</v>
      </c>
    </row>
    <row r="124" spans="2:12" x14ac:dyDescent="0.3">
      <c r="H124" s="15">
        <v>43132</v>
      </c>
      <c r="I124" s="16">
        <v>5.0046128225787183E-2</v>
      </c>
      <c r="J124" s="16">
        <v>4.8909770233436747E-2</v>
      </c>
      <c r="K124" s="16">
        <v>4.3572457494217842E-2</v>
      </c>
      <c r="L124" s="16">
        <v>5.949617279035118E-2</v>
      </c>
    </row>
    <row r="125" spans="2:12" x14ac:dyDescent="0.3">
      <c r="H125" s="15">
        <v>43133</v>
      </c>
      <c r="I125" s="16">
        <v>4.9467389083870342E-2</v>
      </c>
      <c r="J125" s="16">
        <v>4.8553958445109666E-2</v>
      </c>
      <c r="K125" s="16">
        <v>4.3555537432427169E-2</v>
      </c>
      <c r="L125" s="16">
        <v>5.884879744071516E-2</v>
      </c>
    </row>
    <row r="126" spans="2:12" x14ac:dyDescent="0.3">
      <c r="H126" s="15">
        <v>43136</v>
      </c>
      <c r="I126" s="16">
        <v>4.8693950691713749E-2</v>
      </c>
      <c r="J126" s="16">
        <v>4.8228024098844427E-2</v>
      </c>
      <c r="K126" s="16">
        <v>4.356957072339173E-2</v>
      </c>
      <c r="L126" s="16">
        <v>5.7922912145597402E-2</v>
      </c>
    </row>
    <row r="127" spans="2:12" x14ac:dyDescent="0.3">
      <c r="H127" s="15">
        <v>43137</v>
      </c>
      <c r="I127" s="16">
        <v>4.8472430835585459E-2</v>
      </c>
      <c r="J127" s="16">
        <v>4.797517513776485E-2</v>
      </c>
      <c r="K127" s="16">
        <v>4.3571079511509056E-2</v>
      </c>
      <c r="L127" s="16">
        <v>5.6345107663016071E-2</v>
      </c>
    </row>
    <row r="128" spans="2:12" x14ac:dyDescent="0.3">
      <c r="H128" s="15">
        <v>43138</v>
      </c>
      <c r="I128" s="16">
        <v>4.8712521952470944E-2</v>
      </c>
      <c r="J128" s="16">
        <v>4.8165625894022214E-2</v>
      </c>
      <c r="K128" s="16">
        <v>4.3566976161024423E-2</v>
      </c>
      <c r="L128" s="16">
        <v>5.7916289622019931E-2</v>
      </c>
    </row>
    <row r="129" spans="8:12" x14ac:dyDescent="0.3">
      <c r="H129" s="15">
        <v>43139</v>
      </c>
      <c r="I129" s="16">
        <v>4.8064901744568449E-2</v>
      </c>
      <c r="J129" s="16">
        <v>4.7730701753059317E-2</v>
      </c>
      <c r="K129" s="16">
        <v>4.3553175488775527E-2</v>
      </c>
      <c r="L129" s="16">
        <v>5.6767151976874174E-2</v>
      </c>
    </row>
    <row r="130" spans="8:12" x14ac:dyDescent="0.3">
      <c r="H130" s="15">
        <v>43140</v>
      </c>
      <c r="I130" s="16">
        <v>4.7833910578700997E-2</v>
      </c>
      <c r="J130" s="16">
        <v>4.7509378179748464E-2</v>
      </c>
      <c r="K130" s="16">
        <v>4.352961291464006E-2</v>
      </c>
      <c r="L130" s="16">
        <v>5.5861364269981811E-2</v>
      </c>
    </row>
    <row r="131" spans="8:12" x14ac:dyDescent="0.3">
      <c r="H131" s="15">
        <v>43143</v>
      </c>
      <c r="I131" s="16">
        <v>4.8229387579122061E-2</v>
      </c>
      <c r="J131" s="16">
        <v>4.7773841388873736E-2</v>
      </c>
      <c r="K131" s="16">
        <v>4.353047884434013E-2</v>
      </c>
      <c r="L131" s="16">
        <v>5.662565787884212E-2</v>
      </c>
    </row>
    <row r="132" spans="8:12" x14ac:dyDescent="0.3">
      <c r="H132" s="15">
        <v>43144</v>
      </c>
      <c r="I132" s="16">
        <v>4.8177938611173365E-2</v>
      </c>
      <c r="J132" s="16">
        <v>4.7701520022438632E-2</v>
      </c>
      <c r="K132" s="16">
        <v>4.3518402461062373E-2</v>
      </c>
      <c r="L132" s="16">
        <v>5.6251563522709221E-2</v>
      </c>
    </row>
    <row r="133" spans="8:12" x14ac:dyDescent="0.3">
      <c r="H133" s="15">
        <v>43145</v>
      </c>
      <c r="I133" s="16">
        <v>4.8515701828191378E-2</v>
      </c>
      <c r="J133" s="16">
        <v>4.7872820274996654E-2</v>
      </c>
      <c r="K133" s="16">
        <v>4.3508293621720269E-2</v>
      </c>
      <c r="L133" s="16">
        <v>5.6656598494530995E-2</v>
      </c>
    </row>
    <row r="134" spans="8:12" x14ac:dyDescent="0.3">
      <c r="H134" s="15">
        <v>43146</v>
      </c>
      <c r="I134" s="16">
        <v>4.8671066907093219E-2</v>
      </c>
      <c r="J134" s="16">
        <v>4.79416989457251E-2</v>
      </c>
      <c r="K134" s="16">
        <v>4.3507756500785734E-2</v>
      </c>
      <c r="L134" s="16">
        <v>5.6963265759388149E-2</v>
      </c>
    </row>
    <row r="135" spans="8:12" x14ac:dyDescent="0.3">
      <c r="H135" s="15">
        <v>43147</v>
      </c>
      <c r="I135" s="16">
        <v>4.8981913244602007E-2</v>
      </c>
      <c r="J135" s="16">
        <v>4.8139886593790947E-2</v>
      </c>
      <c r="K135" s="16">
        <v>4.3543542097042379E-2</v>
      </c>
      <c r="L135" s="16">
        <v>5.7847855627663938E-2</v>
      </c>
    </row>
    <row r="136" spans="8:12" x14ac:dyDescent="0.3">
      <c r="H136" s="15">
        <v>43150</v>
      </c>
      <c r="I136" s="16">
        <v>4.8998531999358663E-2</v>
      </c>
      <c r="J136" s="16">
        <v>4.8088983020207865E-2</v>
      </c>
      <c r="K136" s="16">
        <v>4.3536299613969646E-2</v>
      </c>
      <c r="L136" s="16">
        <v>5.770208608863963E-2</v>
      </c>
    </row>
    <row r="137" spans="8:12" x14ac:dyDescent="0.3">
      <c r="H137" s="15">
        <v>43151</v>
      </c>
      <c r="I137" s="16">
        <v>4.9011367007566455E-2</v>
      </c>
      <c r="J137" s="16">
        <v>4.812392052686789E-2</v>
      </c>
      <c r="K137" s="16">
        <v>4.3532219655353262E-2</v>
      </c>
      <c r="L137" s="16">
        <v>5.8016206192104555E-2</v>
      </c>
    </row>
    <row r="138" spans="8:12" x14ac:dyDescent="0.3">
      <c r="H138" s="15">
        <v>43152</v>
      </c>
      <c r="I138" s="16">
        <v>4.9064892977835881E-2</v>
      </c>
      <c r="J138" s="16">
        <v>4.8158270032545816E-2</v>
      </c>
      <c r="K138" s="16">
        <v>4.353718636842531E-2</v>
      </c>
      <c r="L138" s="16">
        <v>5.8157293837812783E-2</v>
      </c>
    </row>
    <row r="139" spans="8:12" x14ac:dyDescent="0.3">
      <c r="H139" s="15">
        <v>43153</v>
      </c>
      <c r="I139" s="16">
        <v>4.9074078129594037E-2</v>
      </c>
      <c r="J139" s="16">
        <v>4.8154801631018047E-2</v>
      </c>
      <c r="K139" s="16">
        <v>4.3534848846790958E-2</v>
      </c>
      <c r="L139" s="16">
        <v>5.7964514288783929E-2</v>
      </c>
    </row>
    <row r="140" spans="8:12" x14ac:dyDescent="0.3">
      <c r="H140" s="15">
        <v>43154</v>
      </c>
      <c r="I140" s="16">
        <v>4.9311366240019888E-2</v>
      </c>
      <c r="J140" s="16">
        <v>4.8257777739350839E-2</v>
      </c>
      <c r="K140" s="16">
        <v>4.3550813835968739E-2</v>
      </c>
      <c r="L140" s="16">
        <v>5.8132990338704851E-2</v>
      </c>
    </row>
    <row r="141" spans="8:12" x14ac:dyDescent="0.3">
      <c r="H141" s="15">
        <v>43157</v>
      </c>
      <c r="I141" s="16">
        <v>4.9671069192912427E-2</v>
      </c>
      <c r="J141" s="16">
        <v>4.8395489000740297E-2</v>
      </c>
      <c r="K141" s="16">
        <v>4.3556771266103009E-2</v>
      </c>
      <c r="L141" s="16">
        <v>5.8681545812199414E-2</v>
      </c>
    </row>
    <row r="142" spans="8:12" x14ac:dyDescent="0.3">
      <c r="H142" s="15">
        <v>43158</v>
      </c>
      <c r="I142" s="16">
        <v>4.9473087235164602E-2</v>
      </c>
      <c r="J142" s="16">
        <v>4.829891612040825E-2</v>
      </c>
      <c r="K142" s="16">
        <v>4.3548575514245555E-2</v>
      </c>
      <c r="L142" s="16">
        <v>5.8885240316528219E-2</v>
      </c>
    </row>
    <row r="143" spans="8:12" x14ac:dyDescent="0.3">
      <c r="H143" s="15">
        <v>43159</v>
      </c>
      <c r="I143" s="16">
        <v>4.9314722510966663E-2</v>
      </c>
      <c r="J143" s="16">
        <v>4.8200299758969334E-2</v>
      </c>
      <c r="K143" s="16">
        <v>4.3562404006084722E-2</v>
      </c>
      <c r="L143" s="16">
        <v>5.8489055854601665E-2</v>
      </c>
    </row>
    <row r="144" spans="8:12" x14ac:dyDescent="0.3">
      <c r="H144" s="15">
        <v>43160</v>
      </c>
      <c r="I144" s="16">
        <v>4.8982763206022517E-2</v>
      </c>
      <c r="J144" s="16">
        <v>4.8029622022535377E-2</v>
      </c>
      <c r="K144" s="16">
        <v>4.3568032906834177E-2</v>
      </c>
      <c r="L144" s="16">
        <v>5.7812145637854626E-2</v>
      </c>
    </row>
    <row r="145" spans="8:12" x14ac:dyDescent="0.3">
      <c r="H145" s="15">
        <v>43161</v>
      </c>
      <c r="I145" s="16">
        <v>4.8424124829477513E-2</v>
      </c>
      <c r="J145" s="16">
        <v>4.7657299629253747E-2</v>
      </c>
      <c r="K145" s="16">
        <v>4.3555155040639636E-2</v>
      </c>
      <c r="L145" s="16">
        <v>5.6433285239385719E-2</v>
      </c>
    </row>
    <row r="146" spans="8:12" x14ac:dyDescent="0.3">
      <c r="H146" s="15">
        <v>43164</v>
      </c>
      <c r="I146" s="16">
        <v>4.8677145260996091E-2</v>
      </c>
      <c r="J146" s="16">
        <v>4.782382245685534E-2</v>
      </c>
      <c r="K146" s="16">
        <v>4.3549564700507915E-2</v>
      </c>
      <c r="L146" s="16">
        <v>5.7160301799491831E-2</v>
      </c>
    </row>
    <row r="147" spans="8:12" x14ac:dyDescent="0.3">
      <c r="H147" s="15">
        <v>43165</v>
      </c>
      <c r="I147" s="16">
        <v>4.8651452322513458E-2</v>
      </c>
      <c r="J147" s="16">
        <v>4.7856915395808344E-2</v>
      </c>
      <c r="K147" s="16">
        <v>4.3544849007001202E-2</v>
      </c>
      <c r="L147" s="16">
        <v>5.7133730998452745E-2</v>
      </c>
    </row>
    <row r="148" spans="8:12" x14ac:dyDescent="0.3">
      <c r="H148" s="15">
        <v>43166</v>
      </c>
      <c r="I148" s="16">
        <v>4.8672898992549951E-2</v>
      </c>
      <c r="J148" s="16">
        <v>4.7925723471677305E-2</v>
      </c>
      <c r="K148" s="16">
        <v>4.3549294018358074E-2</v>
      </c>
      <c r="L148" s="16">
        <v>5.7226826577832117E-2</v>
      </c>
    </row>
    <row r="149" spans="8:12" x14ac:dyDescent="0.3">
      <c r="H149" s="15">
        <v>43167</v>
      </c>
      <c r="I149" s="16">
        <v>4.887235020073525E-2</v>
      </c>
      <c r="J149" s="16">
        <v>4.8042873082028682E-2</v>
      </c>
      <c r="K149" s="16">
        <v>4.3564414404786402E-2</v>
      </c>
      <c r="L149" s="16">
        <v>5.7792370272380739E-2</v>
      </c>
    </row>
    <row r="150" spans="8:12" x14ac:dyDescent="0.3">
      <c r="H150" s="15">
        <v>43168</v>
      </c>
      <c r="I150" s="16">
        <v>4.9431861550705898E-2</v>
      </c>
      <c r="J150" s="16">
        <v>4.8288445688669072E-2</v>
      </c>
      <c r="K150" s="16">
        <v>4.3564856541723394E-2</v>
      </c>
      <c r="L150" s="16">
        <v>5.837154688953998E-2</v>
      </c>
    </row>
    <row r="151" spans="8:12" x14ac:dyDescent="0.3">
      <c r="H151" s="15">
        <v>43171</v>
      </c>
      <c r="I151" s="16">
        <v>4.9579307075448657E-2</v>
      </c>
      <c r="J151" s="16">
        <v>4.838395587084196E-2</v>
      </c>
      <c r="K151" s="16">
        <v>4.3580245235150021E-2</v>
      </c>
      <c r="L151" s="16">
        <v>5.8613321919412972E-2</v>
      </c>
    </row>
    <row r="152" spans="8:12" x14ac:dyDescent="0.3">
      <c r="H152" s="15">
        <v>43172</v>
      </c>
      <c r="I152" s="16">
        <v>4.9246534028502459E-2</v>
      </c>
      <c r="J152" s="16">
        <v>4.8176061444898832E-2</v>
      </c>
      <c r="K152" s="16">
        <v>4.3582160635390395E-2</v>
      </c>
      <c r="L152" s="16">
        <v>5.8069228120408448E-2</v>
      </c>
    </row>
    <row r="153" spans="8:12" x14ac:dyDescent="0.3">
      <c r="H153" s="15">
        <v>43173</v>
      </c>
      <c r="I153" s="16">
        <v>4.9119975605306669E-2</v>
      </c>
      <c r="J153" s="16">
        <v>4.8146343010852265E-2</v>
      </c>
      <c r="K153" s="16">
        <v>4.3580194732282508E-2</v>
      </c>
      <c r="L153" s="16">
        <v>5.7915434475450438E-2</v>
      </c>
    </row>
    <row r="154" spans="8:12" x14ac:dyDescent="0.3">
      <c r="H154" s="15">
        <v>43174</v>
      </c>
      <c r="I154" s="16">
        <v>4.9213152054696493E-2</v>
      </c>
      <c r="J154" s="16">
        <v>4.8182442036065476E-2</v>
      </c>
      <c r="K154" s="16">
        <v>4.3569878356415015E-2</v>
      </c>
      <c r="L154" s="16">
        <v>5.8197354291118109E-2</v>
      </c>
    </row>
    <row r="155" spans="8:12" x14ac:dyDescent="0.3">
      <c r="H155" s="15">
        <v>43175</v>
      </c>
      <c r="I155" s="16">
        <v>4.9310888913591575E-2</v>
      </c>
      <c r="J155" s="16">
        <v>4.8216844036905779E-2</v>
      </c>
      <c r="K155" s="16">
        <v>4.3571299146582053E-2</v>
      </c>
      <c r="L155" s="16">
        <v>5.834275082584861E-2</v>
      </c>
    </row>
    <row r="156" spans="8:12" x14ac:dyDescent="0.3">
      <c r="H156" s="15">
        <v>43178</v>
      </c>
      <c r="I156" s="16">
        <v>4.8890510296548693E-2</v>
      </c>
      <c r="J156" s="16">
        <v>4.7936857447447696E-2</v>
      </c>
      <c r="K156" s="16">
        <v>4.3558863788661931E-2</v>
      </c>
      <c r="L156" s="16">
        <v>5.7426256122932555E-2</v>
      </c>
    </row>
    <row r="157" spans="8:12" x14ac:dyDescent="0.3">
      <c r="H157" s="15">
        <v>43179</v>
      </c>
      <c r="I157" s="16">
        <v>4.8999687227047443E-2</v>
      </c>
      <c r="J157" s="16">
        <v>4.806746109750859E-2</v>
      </c>
      <c r="K157" s="16">
        <v>4.3550532769258299E-2</v>
      </c>
      <c r="L157" s="16">
        <v>5.7813653297448857E-2</v>
      </c>
    </row>
    <row r="158" spans="8:12" x14ac:dyDescent="0.3">
      <c r="H158" s="15">
        <v>43180</v>
      </c>
      <c r="I158" s="16">
        <v>4.9025424231331181E-2</v>
      </c>
      <c r="J158" s="16">
        <v>4.8104184151194725E-2</v>
      </c>
      <c r="K158" s="16">
        <v>4.3543721543103805E-2</v>
      </c>
      <c r="L158" s="16">
        <v>5.7901289900289359E-2</v>
      </c>
    </row>
    <row r="159" spans="8:12" x14ac:dyDescent="0.3">
      <c r="H159" s="15">
        <v>43181</v>
      </c>
      <c r="I159" s="16">
        <v>4.8403290115669718E-2</v>
      </c>
      <c r="J159" s="16">
        <v>4.7710433457625129E-2</v>
      </c>
      <c r="K159" s="16">
        <v>4.3564617747052801E-2</v>
      </c>
      <c r="L159" s="16">
        <v>5.691254118997565E-2</v>
      </c>
    </row>
    <row r="160" spans="8:12" x14ac:dyDescent="0.3">
      <c r="H160" s="15">
        <v>43182</v>
      </c>
      <c r="I160" s="16">
        <v>4.7714982740403825E-2</v>
      </c>
      <c r="J160" s="16">
        <v>4.7377537609089228E-2</v>
      </c>
      <c r="K160" s="16">
        <v>4.3561645850170964E-2</v>
      </c>
      <c r="L160" s="16">
        <v>5.5876054099014673E-2</v>
      </c>
    </row>
    <row r="161" spans="8:12" x14ac:dyDescent="0.3">
      <c r="H161" s="15">
        <v>43185</v>
      </c>
      <c r="I161" s="16">
        <v>4.7832156968758276E-2</v>
      </c>
      <c r="J161" s="16">
        <v>4.741443363798499E-2</v>
      </c>
      <c r="K161" s="16">
        <v>4.3558884926800802E-2</v>
      </c>
      <c r="L161" s="16">
        <v>5.5314561962576461E-2</v>
      </c>
    </row>
    <row r="162" spans="8:12" x14ac:dyDescent="0.3">
      <c r="H162" s="15">
        <v>43186</v>
      </c>
      <c r="I162" s="16">
        <v>4.7904882700124482E-2</v>
      </c>
      <c r="J162" s="16">
        <v>4.7529493802809512E-2</v>
      </c>
      <c r="K162" s="16">
        <v>4.3579137046271928E-2</v>
      </c>
      <c r="L162" s="16">
        <v>5.625646267713174E-2</v>
      </c>
    </row>
    <row r="163" spans="8:12" x14ac:dyDescent="0.3">
      <c r="H163" s="15">
        <v>43187</v>
      </c>
      <c r="I163" s="16">
        <v>4.7756097899902303E-2</v>
      </c>
      <c r="J163" s="16">
        <v>4.7462990714125741E-2</v>
      </c>
      <c r="K163" s="16">
        <v>4.3586552123989909E-2</v>
      </c>
      <c r="L163" s="16">
        <v>5.5896859689565127E-2</v>
      </c>
    </row>
    <row r="164" spans="8:12" x14ac:dyDescent="0.3">
      <c r="H164" s="15">
        <v>43188</v>
      </c>
      <c r="I164" s="16">
        <v>4.8223452283920214E-2</v>
      </c>
      <c r="J164" s="16">
        <v>4.7687539924106133E-2</v>
      </c>
      <c r="K164" s="16">
        <v>4.3600493622340974E-2</v>
      </c>
      <c r="L164" s="16">
        <v>5.6495416695366556E-2</v>
      </c>
    </row>
    <row r="165" spans="8:12" x14ac:dyDescent="0.3">
      <c r="H165" s="15">
        <v>43193</v>
      </c>
      <c r="I165" s="16">
        <v>4.8053295010759549E-2</v>
      </c>
      <c r="J165" s="16">
        <v>4.7595199845880731E-2</v>
      </c>
      <c r="K165" s="16">
        <v>4.3597989464402347E-2</v>
      </c>
      <c r="L165" s="16">
        <v>5.6043225838071836E-2</v>
      </c>
    </row>
    <row r="166" spans="8:12" x14ac:dyDescent="0.3">
      <c r="H166" s="15">
        <v>43194</v>
      </c>
      <c r="I166" s="16">
        <v>4.8139038529578126E-2</v>
      </c>
      <c r="J166" s="16">
        <v>4.75957377864955E-2</v>
      </c>
      <c r="K166" s="16">
        <v>4.360191431486149E-2</v>
      </c>
      <c r="L166" s="16">
        <v>5.6009648280658193E-2</v>
      </c>
    </row>
    <row r="167" spans="8:12" x14ac:dyDescent="0.3">
      <c r="H167" s="15">
        <v>43195</v>
      </c>
      <c r="I167" s="16">
        <v>4.864635156638944E-2</v>
      </c>
      <c r="J167" s="16">
        <v>4.7969219354825003E-2</v>
      </c>
      <c r="K167" s="16">
        <v>4.3590968353648139E-2</v>
      </c>
      <c r="L167" s="16">
        <v>5.7527248282704682E-2</v>
      </c>
    </row>
    <row r="168" spans="8:12" x14ac:dyDescent="0.3">
      <c r="H168" s="15">
        <v>43196</v>
      </c>
      <c r="I168" s="16">
        <v>4.8307238501759886E-2</v>
      </c>
      <c r="J168" s="16">
        <v>4.775157559438422E-2</v>
      </c>
      <c r="K168" s="16">
        <v>4.360126002858742E-2</v>
      </c>
      <c r="L168" s="16">
        <v>5.6771077147202739E-2</v>
      </c>
    </row>
    <row r="169" spans="8:12" x14ac:dyDescent="0.3">
      <c r="H169" s="15">
        <v>43199</v>
      </c>
      <c r="I169" s="16">
        <v>4.8304874143196064E-2</v>
      </c>
      <c r="J169" s="16">
        <v>4.7719998125995158E-2</v>
      </c>
      <c r="K169" s="16">
        <v>4.359893606849969E-2</v>
      </c>
      <c r="L169" s="16">
        <v>5.6875207270496463E-2</v>
      </c>
    </row>
    <row r="170" spans="8:12" x14ac:dyDescent="0.3">
      <c r="H170" s="15">
        <v>43200</v>
      </c>
      <c r="I170" s="16">
        <v>4.8557593280239252E-2</v>
      </c>
      <c r="J170" s="16">
        <v>4.7811991728670469E-2</v>
      </c>
      <c r="K170" s="16">
        <v>4.3580537456566877E-2</v>
      </c>
      <c r="L170" s="16">
        <v>5.7147947022980448E-2</v>
      </c>
    </row>
    <row r="171" spans="8:12" x14ac:dyDescent="0.3">
      <c r="H171" s="15">
        <v>43201</v>
      </c>
      <c r="I171" s="16">
        <v>4.8442980144367348E-2</v>
      </c>
      <c r="J171" s="16">
        <v>4.772521228952372E-2</v>
      </c>
      <c r="K171" s="16">
        <v>4.3582063774251611E-2</v>
      </c>
      <c r="L171" s="16">
        <v>5.6816170339336183E-2</v>
      </c>
    </row>
    <row r="172" spans="8:12" x14ac:dyDescent="0.3">
      <c r="H172" s="15">
        <v>43202</v>
      </c>
      <c r="I172" s="16">
        <v>4.8719297868924254E-2</v>
      </c>
      <c r="J172" s="16">
        <v>4.7922884153558915E-2</v>
      </c>
      <c r="K172" s="16">
        <v>4.3589238989478876E-2</v>
      </c>
      <c r="L172" s="16">
        <v>5.7312089772270813E-2</v>
      </c>
    </row>
    <row r="173" spans="8:12" x14ac:dyDescent="0.3">
      <c r="H173" s="15">
        <v>43203</v>
      </c>
      <c r="I173" s="16">
        <v>4.8679699441384346E-2</v>
      </c>
      <c r="J173" s="16">
        <v>4.7921606514478222E-2</v>
      </c>
      <c r="K173" s="16">
        <v>4.3597695472859063E-2</v>
      </c>
      <c r="L173" s="16">
        <v>5.7273021273778126E-2</v>
      </c>
    </row>
    <row r="174" spans="8:12" x14ac:dyDescent="0.3">
      <c r="H174" s="15">
        <v>43206</v>
      </c>
      <c r="I174" s="16">
        <v>4.8645999803424697E-2</v>
      </c>
      <c r="J174" s="16">
        <v>4.789032483343883E-2</v>
      </c>
      <c r="K174" s="16">
        <v>4.3599801187937264E-2</v>
      </c>
      <c r="L174" s="16">
        <v>5.7202180958435253E-2</v>
      </c>
    </row>
    <row r="175" spans="8:12" x14ac:dyDescent="0.3">
      <c r="H175" s="15">
        <v>43207</v>
      </c>
      <c r="I175" s="16">
        <v>4.8944537573490744E-2</v>
      </c>
      <c r="J175" s="16">
        <v>4.8081688959704792E-2</v>
      </c>
      <c r="K175" s="16">
        <v>4.3615671367903154E-2</v>
      </c>
      <c r="L175" s="16">
        <v>5.7862923812798304E-2</v>
      </c>
    </row>
    <row r="176" spans="8:12" x14ac:dyDescent="0.3">
      <c r="H176" s="15">
        <v>43208</v>
      </c>
      <c r="I176" s="16">
        <v>4.9043561641730231E-2</v>
      </c>
      <c r="J176" s="16">
        <v>4.8157620359724519E-2</v>
      </c>
      <c r="K176" s="16">
        <v>4.36107141121964E-2</v>
      </c>
      <c r="L176" s="16">
        <v>5.7971766025562185E-2</v>
      </c>
    </row>
    <row r="177" spans="8:12" x14ac:dyDescent="0.3">
      <c r="H177" s="15">
        <v>43209</v>
      </c>
      <c r="I177" s="16">
        <v>4.8945601104927808E-2</v>
      </c>
      <c r="J177" s="16">
        <v>4.8072369996910169E-2</v>
      </c>
      <c r="K177" s="16">
        <v>4.3579058681924666E-2</v>
      </c>
      <c r="L177" s="16">
        <v>5.7791194174052742E-2</v>
      </c>
    </row>
    <row r="178" spans="8:12" x14ac:dyDescent="0.3">
      <c r="H178" s="15">
        <v>43210</v>
      </c>
      <c r="I178" s="16">
        <v>4.8859328168573177E-2</v>
      </c>
      <c r="J178" s="16">
        <v>4.7980505478564646E-2</v>
      </c>
      <c r="K178" s="16">
        <v>4.3578830274032213E-2</v>
      </c>
      <c r="L178" s="16">
        <v>5.7789384035992188E-2</v>
      </c>
    </row>
    <row r="179" spans="8:12" x14ac:dyDescent="0.3">
      <c r="H179" s="15">
        <v>43213</v>
      </c>
      <c r="I179" s="16">
        <v>4.8952056928432297E-2</v>
      </c>
      <c r="J179" s="16">
        <v>4.8002462963350881E-2</v>
      </c>
      <c r="K179" s="16">
        <v>4.3561234267615732E-2</v>
      </c>
      <c r="L179" s="16">
        <v>5.8118330074943131E-2</v>
      </c>
    </row>
    <row r="180" spans="8:12" x14ac:dyDescent="0.3">
      <c r="H180" s="15">
        <v>43214</v>
      </c>
      <c r="I180" s="16">
        <v>4.8836234094066441E-2</v>
      </c>
      <c r="J180" s="16">
        <v>4.790640176073746E-2</v>
      </c>
      <c r="K180" s="16">
        <v>4.3567244121032932E-2</v>
      </c>
      <c r="L180" s="16">
        <v>5.7967986899169911E-2</v>
      </c>
    </row>
    <row r="181" spans="8:12" x14ac:dyDescent="0.3">
      <c r="H181" s="15">
        <v>43215</v>
      </c>
      <c r="I181" s="16">
        <v>4.8673314081544586E-2</v>
      </c>
      <c r="J181" s="16">
        <v>4.7743994058231223E-2</v>
      </c>
      <c r="K181" s="16">
        <v>4.3553653930085728E-2</v>
      </c>
      <c r="L181" s="16">
        <v>5.7499558722641515E-2</v>
      </c>
    </row>
    <row r="182" spans="8:12" x14ac:dyDescent="0.3">
      <c r="H182" s="15">
        <v>43216</v>
      </c>
      <c r="I182" s="16">
        <v>4.9077761471620795E-2</v>
      </c>
      <c r="J182" s="16">
        <v>4.7975446444765035E-2</v>
      </c>
      <c r="K182" s="16">
        <v>4.357094204095481E-2</v>
      </c>
      <c r="L182" s="16">
        <v>5.8261728678220916E-2</v>
      </c>
    </row>
    <row r="183" spans="8:12" x14ac:dyDescent="0.3">
      <c r="H183" s="15">
        <v>43217</v>
      </c>
      <c r="I183" s="16">
        <v>4.9300522310822402E-2</v>
      </c>
      <c r="J183" s="16">
        <v>4.8083011514872209E-2</v>
      </c>
      <c r="K183" s="16">
        <v>4.3585401019589805E-2</v>
      </c>
      <c r="L183" s="16">
        <v>5.8477046179000305E-2</v>
      </c>
    </row>
    <row r="184" spans="8:12" x14ac:dyDescent="0.3">
      <c r="H184" s="15">
        <v>43220</v>
      </c>
      <c r="I184" s="16">
        <v>4.924674036971767E-2</v>
      </c>
      <c r="J184" s="16">
        <v>4.8085554449625645E-2</v>
      </c>
      <c r="K184" s="16">
        <v>4.359187475344261E-2</v>
      </c>
      <c r="L184" s="16">
        <v>5.8720398949282479E-2</v>
      </c>
    </row>
    <row r="185" spans="8:12" x14ac:dyDescent="0.3">
      <c r="H185" s="15">
        <v>43222</v>
      </c>
      <c r="I185" s="16">
        <v>4.9318814288189225E-2</v>
      </c>
      <c r="J185" s="16">
        <v>4.8009069776271514E-2</v>
      </c>
      <c r="K185" s="16">
        <v>4.3575661428959307E-2</v>
      </c>
      <c r="L185" s="16">
        <v>5.8822852544366422E-2</v>
      </c>
    </row>
    <row r="186" spans="8:12" x14ac:dyDescent="0.3">
      <c r="H186" s="15">
        <v>43223</v>
      </c>
      <c r="I186" s="16">
        <v>4.9162055807872362E-2</v>
      </c>
      <c r="J186" s="16">
        <v>4.786895253189187E-2</v>
      </c>
      <c r="K186" s="16">
        <v>4.3590868216346876E-2</v>
      </c>
      <c r="L186" s="16">
        <v>5.8167772430464573E-2</v>
      </c>
    </row>
    <row r="187" spans="8:12" x14ac:dyDescent="0.3">
      <c r="H187" s="15">
        <v>43224</v>
      </c>
      <c r="I187" s="16">
        <v>4.9503326535488716E-2</v>
      </c>
      <c r="J187" s="16">
        <v>4.8027254972456107E-2</v>
      </c>
      <c r="K187" s="16">
        <v>4.3576629700580453E-2</v>
      </c>
      <c r="L187" s="16">
        <v>5.9068687237646168E-2</v>
      </c>
    </row>
    <row r="188" spans="8:12" x14ac:dyDescent="0.3">
      <c r="H188" s="15">
        <v>43227</v>
      </c>
      <c r="I188" s="16">
        <v>4.9768572241163288E-2</v>
      </c>
      <c r="J188" s="16">
        <v>4.8102185403143358E-2</v>
      </c>
      <c r="K188" s="16">
        <v>4.3582067660023482E-2</v>
      </c>
      <c r="L188" s="16">
        <v>5.9525884941959276E-2</v>
      </c>
    </row>
    <row r="189" spans="8:12" x14ac:dyDescent="0.3">
      <c r="H189" s="15">
        <v>43229</v>
      </c>
      <c r="I189" s="16">
        <v>5.0043791069386029E-2</v>
      </c>
      <c r="J189" s="16">
        <v>4.8140388999578447E-2</v>
      </c>
      <c r="K189" s="16">
        <v>4.3558607639782372E-2</v>
      </c>
      <c r="L189" s="16">
        <v>5.9829996437032969E-2</v>
      </c>
    </row>
    <row r="190" spans="8:12" x14ac:dyDescent="0.3">
      <c r="H190" s="15">
        <v>43230</v>
      </c>
      <c r="I190" s="16">
        <v>5.0332301421337981E-2</v>
      </c>
      <c r="J190" s="16">
        <v>4.8368263326692272E-2</v>
      </c>
      <c r="K190" s="16">
        <v>4.3563526230627724E-2</v>
      </c>
      <c r="L190" s="16">
        <v>6.02410845921462E-2</v>
      </c>
    </row>
    <row r="191" spans="8:12" x14ac:dyDescent="0.3">
      <c r="H191" s="15">
        <v>43231</v>
      </c>
      <c r="I191" s="16">
        <v>5.0338260540425964E-2</v>
      </c>
      <c r="J191" s="16">
        <v>4.8382485083622223E-2</v>
      </c>
      <c r="K191" s="16">
        <v>4.3567883987712032E-2</v>
      </c>
      <c r="L191" s="16">
        <v>6.0286672426125731E-2</v>
      </c>
    </row>
    <row r="192" spans="8:12" x14ac:dyDescent="0.3">
      <c r="H192" s="15">
        <v>43234</v>
      </c>
      <c r="I192" s="16">
        <v>5.0295485853104234E-2</v>
      </c>
      <c r="J192" s="16">
        <v>4.8370566972901777E-2</v>
      </c>
      <c r="K192" s="16">
        <v>4.3545053141094997E-2</v>
      </c>
      <c r="L192" s="16">
        <v>6.033091024936707E-2</v>
      </c>
    </row>
    <row r="193" spans="8:12" x14ac:dyDescent="0.3">
      <c r="H193" s="15">
        <v>43235</v>
      </c>
      <c r="I193" s="16">
        <v>5.022264334995815E-2</v>
      </c>
      <c r="J193" s="16">
        <v>4.8175903563807895E-2</v>
      </c>
      <c r="K193" s="16">
        <v>4.3526681197354804E-2</v>
      </c>
      <c r="L193" s="16">
        <v>6.0329226417272876E-2</v>
      </c>
    </row>
    <row r="194" spans="8:12" x14ac:dyDescent="0.3">
      <c r="H194" s="15">
        <v>43236</v>
      </c>
      <c r="I194" s="16">
        <v>5.050435499984527E-2</v>
      </c>
      <c r="J194" s="16">
        <v>4.8295700472259451E-2</v>
      </c>
      <c r="K194" s="16">
        <v>4.3521639026586866E-2</v>
      </c>
      <c r="L194" s="16">
        <v>6.0697417193653423E-2</v>
      </c>
    </row>
    <row r="195" spans="8:12" x14ac:dyDescent="0.3">
      <c r="H195" s="15">
        <v>43237</v>
      </c>
      <c r="I195" s="16">
        <v>5.051435099460308E-2</v>
      </c>
      <c r="J195" s="16">
        <v>4.8223522132469707E-2</v>
      </c>
      <c r="K195" s="16">
        <v>4.350416002715491E-2</v>
      </c>
      <c r="L195" s="16">
        <v>6.0954925431926342E-2</v>
      </c>
    </row>
    <row r="196" spans="8:12" x14ac:dyDescent="0.3">
      <c r="H196" s="15">
        <v>43238</v>
      </c>
      <c r="I196" s="16">
        <v>5.0438367719738267E-2</v>
      </c>
      <c r="J196" s="16">
        <v>4.8119288572736604E-2</v>
      </c>
      <c r="K196" s="16">
        <v>4.3503727724900208E-2</v>
      </c>
      <c r="L196" s="16">
        <v>6.0849564436535108E-2</v>
      </c>
    </row>
    <row r="197" spans="8:12" x14ac:dyDescent="0.3">
      <c r="H197" s="15">
        <v>43241</v>
      </c>
      <c r="I197" s="16">
        <v>5.0577378988243042E-2</v>
      </c>
      <c r="J197" s="16">
        <v>4.8163024807419935E-2</v>
      </c>
      <c r="K197" s="16">
        <v>4.3496102887265159E-2</v>
      </c>
      <c r="L197" s="16">
        <v>6.0917963125464866E-2</v>
      </c>
    </row>
    <row r="198" spans="8:12" x14ac:dyDescent="0.3">
      <c r="H198" s="15">
        <v>43242</v>
      </c>
      <c r="I198" s="16">
        <v>5.064652100111694E-2</v>
      </c>
      <c r="J198" s="16">
        <v>4.8234399588861901E-2</v>
      </c>
      <c r="K198" s="16">
        <v>4.349097821703915E-2</v>
      </c>
      <c r="L198" s="16">
        <v>6.1180894994203837E-2</v>
      </c>
    </row>
    <row r="199" spans="8:12" x14ac:dyDescent="0.3">
      <c r="H199" s="15">
        <v>43243</v>
      </c>
      <c r="I199" s="16">
        <v>5.0644777296153458E-2</v>
      </c>
      <c r="J199" s="16">
        <v>4.8140160316004647E-2</v>
      </c>
      <c r="K199" s="16">
        <v>4.3488885064244073E-2</v>
      </c>
      <c r="L199" s="16">
        <v>6.0886113906189768E-2</v>
      </c>
    </row>
    <row r="200" spans="8:12" x14ac:dyDescent="0.3">
      <c r="H200" s="15">
        <v>43244</v>
      </c>
      <c r="I200" s="16">
        <v>5.0501247413389266E-2</v>
      </c>
      <c r="J200" s="16">
        <v>4.8078504525455153E-2</v>
      </c>
      <c r="K200" s="16">
        <v>4.3502559621209046E-2</v>
      </c>
      <c r="L200" s="16">
        <v>6.0679661563217482E-2</v>
      </c>
    </row>
    <row r="201" spans="8:12" x14ac:dyDescent="0.3">
      <c r="H201" s="15">
        <v>43245</v>
      </c>
      <c r="I201" s="16">
        <v>5.0594165755623664E-2</v>
      </c>
      <c r="J201" s="16">
        <v>4.8120824329689206E-2</v>
      </c>
      <c r="K201" s="16">
        <v>4.350182172951287E-2</v>
      </c>
      <c r="L201" s="16">
        <v>6.0978275289799773E-2</v>
      </c>
    </row>
    <row r="202" spans="8:12" x14ac:dyDescent="0.3">
      <c r="H202" s="15">
        <v>43248</v>
      </c>
      <c r="I202" s="16">
        <v>5.0626740231300947E-2</v>
      </c>
      <c r="J202" s="16">
        <v>4.8077350324022015E-2</v>
      </c>
      <c r="K202" s="16">
        <v>4.3494406333476635E-2</v>
      </c>
      <c r="L202" s="16">
        <v>6.0996744081047202E-2</v>
      </c>
    </row>
    <row r="203" spans="8:12" x14ac:dyDescent="0.3">
      <c r="H203" s="15">
        <v>43249</v>
      </c>
      <c r="I203" s="16">
        <v>5.0336584847344705E-2</v>
      </c>
      <c r="J203" s="16">
        <v>4.7765279702060445E-2</v>
      </c>
      <c r="K203" s="16">
        <v>4.3438028858734601E-2</v>
      </c>
      <c r="L203" s="16">
        <v>6.0645985957643367E-2</v>
      </c>
    </row>
    <row r="204" spans="8:12" x14ac:dyDescent="0.3">
      <c r="H204" s="15">
        <v>43250</v>
      </c>
      <c r="I204" s="16">
        <v>5.0346664284064493E-2</v>
      </c>
      <c r="J204" s="16">
        <v>4.7777353840885529E-2</v>
      </c>
      <c r="K204" s="16">
        <v>4.3391383549615435E-2</v>
      </c>
      <c r="L204" s="16">
        <v>6.0715227113137551E-2</v>
      </c>
    </row>
    <row r="205" spans="8:12" x14ac:dyDescent="0.3">
      <c r="H205" s="15">
        <v>43251</v>
      </c>
      <c r="I205" s="16">
        <v>5.014322404384508E-2</v>
      </c>
      <c r="J205" s="16">
        <v>4.7712788942781068E-2</v>
      </c>
      <c r="K205" s="16">
        <v>4.342018972498974E-2</v>
      </c>
      <c r="L205" s="16">
        <v>6.0449752240112779E-2</v>
      </c>
    </row>
    <row r="206" spans="8:12" x14ac:dyDescent="0.3">
      <c r="H206" s="15">
        <v>43252</v>
      </c>
      <c r="I206" s="16">
        <v>5.0472836976934249E-2</v>
      </c>
      <c r="J206" s="16">
        <v>4.7953006718949184E-2</v>
      </c>
      <c r="K206" s="16">
        <v>4.3440284252278763E-2</v>
      </c>
      <c r="L206" s="16">
        <v>6.0883149803600024E-2</v>
      </c>
    </row>
    <row r="207" spans="8:12" x14ac:dyDescent="0.3">
      <c r="H207" s="15">
        <v>43255</v>
      </c>
      <c r="I207" s="16">
        <v>5.0599866909733206E-2</v>
      </c>
      <c r="J207" s="16">
        <v>4.8110463838673116E-2</v>
      </c>
      <c r="K207" s="16">
        <v>4.3471161688757504E-2</v>
      </c>
      <c r="L207" s="16">
        <v>6.1042192954267604E-2</v>
      </c>
    </row>
    <row r="208" spans="8:12" x14ac:dyDescent="0.3">
      <c r="H208" s="15">
        <v>43256</v>
      </c>
      <c r="I208" s="16">
        <v>5.0663977783208712E-2</v>
      </c>
      <c r="J208" s="16">
        <v>4.8128720238759741E-2</v>
      </c>
      <c r="K208" s="16">
        <v>4.3468196350775576E-2</v>
      </c>
      <c r="L208" s="16">
        <v>6.1035042405144506E-2</v>
      </c>
    </row>
    <row r="209" spans="8:12" x14ac:dyDescent="0.3">
      <c r="H209" s="15">
        <v>43257</v>
      </c>
      <c r="I209" s="16">
        <v>5.067024689799899E-2</v>
      </c>
      <c r="J209" s="16">
        <v>4.8107851980363624E-2</v>
      </c>
      <c r="K209" s="16">
        <v>4.3393698272867841E-2</v>
      </c>
      <c r="L209" s="16">
        <v>6.1013285549709091E-2</v>
      </c>
    </row>
    <row r="210" spans="8:12" x14ac:dyDescent="0.3">
      <c r="H210" s="15">
        <v>43258</v>
      </c>
      <c r="I210" s="16">
        <v>5.0518964541378358E-2</v>
      </c>
      <c r="J210" s="16">
        <v>4.8058409648667158E-2</v>
      </c>
      <c r="K210" s="16">
        <v>4.338188795084913E-2</v>
      </c>
      <c r="L210" s="16">
        <v>6.090367448803586E-2</v>
      </c>
    </row>
    <row r="211" spans="8:12" x14ac:dyDescent="0.3">
      <c r="H211" s="15">
        <v>43259</v>
      </c>
      <c r="I211" s="16">
        <v>5.0606405476142577E-2</v>
      </c>
      <c r="J211" s="16">
        <v>4.7998508223382037E-2</v>
      </c>
      <c r="K211" s="16">
        <v>4.3373638161110374E-2</v>
      </c>
      <c r="L211" s="16">
        <v>6.1004668224268262E-2</v>
      </c>
    </row>
    <row r="212" spans="8:12" x14ac:dyDescent="0.3">
      <c r="H212" s="15">
        <v>43262</v>
      </c>
      <c r="I212" s="16">
        <v>5.0682947964144055E-2</v>
      </c>
      <c r="J212" s="16">
        <v>4.8103529348247083E-2</v>
      </c>
      <c r="K212" s="16">
        <v>4.3388480204425581E-2</v>
      </c>
      <c r="L212" s="16">
        <v>6.121413128994993E-2</v>
      </c>
    </row>
    <row r="213" spans="8:12" x14ac:dyDescent="0.3">
      <c r="H213" s="15">
        <v>43263</v>
      </c>
      <c r="I213" s="16">
        <v>5.0696699368319505E-2</v>
      </c>
      <c r="J213" s="16">
        <v>4.808570802038295E-2</v>
      </c>
      <c r="K213" s="16">
        <v>4.3379285158623104E-2</v>
      </c>
      <c r="L213" s="16">
        <v>6.123404350356311E-2</v>
      </c>
    </row>
    <row r="214" spans="8:12" x14ac:dyDescent="0.3">
      <c r="H214" s="15">
        <v>43264</v>
      </c>
      <c r="I214" s="16">
        <v>5.0686183635573458E-2</v>
      </c>
      <c r="J214" s="16">
        <v>4.8075942625403045E-2</v>
      </c>
      <c r="K214" s="16">
        <v>4.339536122562164E-2</v>
      </c>
      <c r="L214" s="16">
        <v>6.1356963289748663E-2</v>
      </c>
    </row>
    <row r="215" spans="8:12" x14ac:dyDescent="0.3">
      <c r="H215" s="15">
        <v>43265</v>
      </c>
      <c r="I215" s="16">
        <v>5.0962331844272145E-2</v>
      </c>
      <c r="J215" s="16">
        <v>4.8231212961189651E-2</v>
      </c>
      <c r="K215" s="16">
        <v>4.3440400601513524E-2</v>
      </c>
      <c r="L215" s="16">
        <v>6.1933322429923873E-2</v>
      </c>
    </row>
    <row r="216" spans="8:12" x14ac:dyDescent="0.3">
      <c r="H216" s="15">
        <v>43266</v>
      </c>
      <c r="I216" s="16">
        <v>5.0931662640267737E-2</v>
      </c>
      <c r="J216" s="16">
        <v>4.8129501991656366E-2</v>
      </c>
      <c r="K216" s="16">
        <v>4.3472352701277577E-2</v>
      </c>
      <c r="L216" s="16">
        <v>6.1530973502251667E-2</v>
      </c>
    </row>
    <row r="217" spans="8:12" x14ac:dyDescent="0.3">
      <c r="H217" s="15">
        <v>43269</v>
      </c>
      <c r="I217" s="16">
        <v>5.0736201481747879E-2</v>
      </c>
      <c r="J217" s="16">
        <v>4.7933416203894574E-2</v>
      </c>
      <c r="K217" s="16">
        <v>4.3482032481466801E-2</v>
      </c>
      <c r="L217" s="16">
        <v>6.1470425280819349E-2</v>
      </c>
    </row>
    <row r="218" spans="8:12" x14ac:dyDescent="0.3">
      <c r="H218" s="15">
        <v>43270</v>
      </c>
      <c r="I218" s="16">
        <v>5.0615606725947102E-2</v>
      </c>
      <c r="J218" s="16">
        <v>4.7819375392623854E-2</v>
      </c>
      <c r="K218" s="16">
        <v>4.3484343413459546E-2</v>
      </c>
      <c r="L218" s="16">
        <v>6.1185613052255075E-2</v>
      </c>
    </row>
    <row r="219" spans="8:12" x14ac:dyDescent="0.3">
      <c r="H219" s="15">
        <v>43271</v>
      </c>
      <c r="I219" s="16">
        <v>5.0683555187600302E-2</v>
      </c>
      <c r="J219" s="16">
        <v>4.7898475513523796E-2</v>
      </c>
      <c r="K219" s="16">
        <v>4.3485972429300239E-2</v>
      </c>
      <c r="L219" s="16">
        <v>6.1389247401973976E-2</v>
      </c>
    </row>
    <row r="220" spans="8:12" x14ac:dyDescent="0.3">
      <c r="H220" s="15">
        <v>43272</v>
      </c>
      <c r="I220" s="16">
        <v>5.0447710038466896E-2</v>
      </c>
      <c r="J220" s="16">
        <v>4.7711934756812791E-2</v>
      </c>
      <c r="K220" s="16">
        <v>4.3472544997652816E-2</v>
      </c>
      <c r="L220" s="16">
        <v>6.0983376158232135E-2</v>
      </c>
    </row>
    <row r="221" spans="8:12" x14ac:dyDescent="0.3">
      <c r="H221" s="15">
        <v>43273</v>
      </c>
      <c r="I221" s="16">
        <v>5.0437721016851123E-2</v>
      </c>
      <c r="J221" s="16">
        <v>4.7799727507827315E-2</v>
      </c>
      <c r="K221" s="16">
        <v>4.3472811493541486E-2</v>
      </c>
      <c r="L221" s="16">
        <v>6.1181861018131507E-2</v>
      </c>
    </row>
    <row r="222" spans="8:12" x14ac:dyDescent="0.3">
      <c r="H222" s="15">
        <v>43276</v>
      </c>
      <c r="I222" s="16">
        <v>4.984058905172848E-2</v>
      </c>
      <c r="J222" s="16">
        <v>4.7409464508120211E-2</v>
      </c>
      <c r="K222" s="16">
        <v>4.3459065935975302E-2</v>
      </c>
      <c r="L222" s="16">
        <v>5.9826577654404203E-2</v>
      </c>
    </row>
    <row r="223" spans="8:12" x14ac:dyDescent="0.3">
      <c r="H223" s="15">
        <v>43277</v>
      </c>
      <c r="I223" s="16">
        <v>4.9821381159962097E-2</v>
      </c>
      <c r="J223" s="16">
        <v>4.7422048013342717E-2</v>
      </c>
      <c r="K223" s="16">
        <v>4.3439945886991495E-2</v>
      </c>
      <c r="L223" s="16">
        <v>6.0069044056117842E-2</v>
      </c>
    </row>
    <row r="224" spans="8:12" x14ac:dyDescent="0.3">
      <c r="H224" s="15">
        <v>43278</v>
      </c>
      <c r="I224" s="16">
        <v>4.9852024794287027E-2</v>
      </c>
      <c r="J224" s="16">
        <v>4.7447146096882331E-2</v>
      </c>
      <c r="K224" s="16">
        <v>4.3449912680315686E-2</v>
      </c>
      <c r="L224" s="16">
        <v>6.0599123828504728E-2</v>
      </c>
    </row>
    <row r="225" spans="8:12" x14ac:dyDescent="0.3">
      <c r="H225" s="15">
        <v>43279</v>
      </c>
      <c r="I225" s="16">
        <v>4.9895689637111558E-2</v>
      </c>
      <c r="J225" s="16">
        <v>4.7392607923490003E-2</v>
      </c>
      <c r="K225" s="16">
        <v>4.3435732299448519E-2</v>
      </c>
      <c r="L225" s="16">
        <v>6.0225715972988543E-2</v>
      </c>
    </row>
    <row r="226" spans="8:12" x14ac:dyDescent="0.3">
      <c r="H226" s="15">
        <v>43280</v>
      </c>
      <c r="I226" s="16">
        <v>4.9940622043460857E-2</v>
      </c>
      <c r="J226" s="16">
        <v>4.7548394865707777E-2</v>
      </c>
      <c r="K226" s="16">
        <v>4.3450366269462672E-2</v>
      </c>
      <c r="L226" s="16">
        <v>6.042844084823816E-2</v>
      </c>
    </row>
    <row r="227" spans="8:12" x14ac:dyDescent="0.3">
      <c r="H227" s="15">
        <v>43283</v>
      </c>
      <c r="I227" s="16">
        <v>4.9792778829728268E-2</v>
      </c>
      <c r="J227" s="16">
        <v>4.7422364875834913E-2</v>
      </c>
      <c r="K227" s="16">
        <v>4.3458408476609839E-2</v>
      </c>
      <c r="L227" s="16">
        <v>6.004904371527215E-2</v>
      </c>
    </row>
    <row r="228" spans="8:12" x14ac:dyDescent="0.3">
      <c r="H228" s="15">
        <v>43284</v>
      </c>
      <c r="I228" s="16">
        <v>4.9835411663924384E-2</v>
      </c>
      <c r="J228" s="16">
        <v>4.7526761926208048E-2</v>
      </c>
      <c r="K228" s="16">
        <v>4.3460924651485489E-2</v>
      </c>
      <c r="L228" s="16">
        <v>6.0338831180299986E-2</v>
      </c>
    </row>
    <row r="229" spans="8:12" x14ac:dyDescent="0.3">
      <c r="H229" s="15">
        <v>43285</v>
      </c>
      <c r="I229" s="16">
        <v>4.9877133780891279E-2</v>
      </c>
      <c r="J229" s="16">
        <v>4.7575524070238878E-2</v>
      </c>
      <c r="K229" s="16">
        <v>4.3457594414116861E-2</v>
      </c>
      <c r="L229" s="16">
        <v>6.0277220342599983E-2</v>
      </c>
    </row>
    <row r="230" spans="8:12" x14ac:dyDescent="0.3">
      <c r="H230" s="15">
        <v>43287</v>
      </c>
      <c r="I230" s="16">
        <v>5.0083027716202919E-2</v>
      </c>
      <c r="J230" s="16">
        <v>4.7688369208760253E-2</v>
      </c>
      <c r="K230" s="16">
        <v>4.3465803203191856E-2</v>
      </c>
      <c r="L230" s="16">
        <v>6.0534885281297683E-2</v>
      </c>
    </row>
    <row r="231" spans="8:12" x14ac:dyDescent="0.3">
      <c r="H231" s="15">
        <v>43290</v>
      </c>
      <c r="I231" s="16">
        <v>5.0311433754714946E-2</v>
      </c>
      <c r="J231" s="16">
        <v>4.7847108842020779E-2</v>
      </c>
      <c r="K231" s="16">
        <v>4.3480317309764205E-2</v>
      </c>
      <c r="L231" s="16">
        <v>6.0981854509842524E-2</v>
      </c>
    </row>
    <row r="232" spans="8:12" x14ac:dyDescent="0.3">
      <c r="H232" s="15">
        <v>43291</v>
      </c>
      <c r="I232" s="16">
        <v>5.054454668508937E-2</v>
      </c>
      <c r="J232" s="16">
        <v>4.791906162080635E-2</v>
      </c>
      <c r="K232" s="16">
        <v>4.348010853184283E-2</v>
      </c>
      <c r="L232" s="16">
        <v>6.1272836748852519E-2</v>
      </c>
    </row>
    <row r="233" spans="8:12" x14ac:dyDescent="0.3">
      <c r="H233" s="15">
        <v>43292</v>
      </c>
      <c r="I233" s="16">
        <v>5.0203911666791307E-2</v>
      </c>
      <c r="J233" s="16">
        <v>4.7672075554870963E-2</v>
      </c>
      <c r="K233" s="16">
        <v>4.3479221378831194E-2</v>
      </c>
      <c r="L233" s="16">
        <v>6.0780881065249613E-2</v>
      </c>
    </row>
    <row r="234" spans="8:12" x14ac:dyDescent="0.3">
      <c r="H234" s="15">
        <v>43293</v>
      </c>
      <c r="I234" s="16">
        <v>5.0526940837711989E-2</v>
      </c>
      <c r="J234" s="16">
        <v>4.7860269155980024E-2</v>
      </c>
      <c r="K234" s="16">
        <v>4.3487053530733281E-2</v>
      </c>
      <c r="L234" s="16">
        <v>6.1216548065935662E-2</v>
      </c>
    </row>
    <row r="235" spans="8:12" x14ac:dyDescent="0.3">
      <c r="H235" s="15">
        <v>43294</v>
      </c>
      <c r="I235" s="16">
        <v>5.0711173007930134E-2</v>
      </c>
      <c r="J235" s="16">
        <v>4.7948610608240391E-2</v>
      </c>
      <c r="K235" s="16">
        <v>4.3510507531238994E-2</v>
      </c>
      <c r="L235" s="16">
        <v>6.1521617689063002E-2</v>
      </c>
    </row>
    <row r="236" spans="8:12" x14ac:dyDescent="0.3">
      <c r="H236" s="15">
        <v>43297</v>
      </c>
      <c r="I236" s="16">
        <v>5.0530293489774905E-2</v>
      </c>
      <c r="J236" s="16">
        <v>4.7847446334420431E-2</v>
      </c>
      <c r="K236" s="16">
        <v>4.3513739602421053E-2</v>
      </c>
      <c r="L236" s="16">
        <v>6.1264113609655245E-2</v>
      </c>
    </row>
    <row r="237" spans="8:12" x14ac:dyDescent="0.3">
      <c r="H237" s="15">
        <v>43298</v>
      </c>
      <c r="I237" s="16">
        <v>5.0663190429380604E-2</v>
      </c>
      <c r="J237" s="16">
        <v>4.7927130313630897E-2</v>
      </c>
      <c r="K237" s="16">
        <v>4.3524942529032967E-2</v>
      </c>
      <c r="L237" s="16">
        <v>6.1466709894875307E-2</v>
      </c>
    </row>
    <row r="238" spans="8:12" x14ac:dyDescent="0.3">
      <c r="H238" s="15">
        <v>43299</v>
      </c>
      <c r="I238" s="16">
        <v>5.0902888116180947E-2</v>
      </c>
      <c r="J238" s="16">
        <v>4.8006932199863052E-2</v>
      </c>
      <c r="K238" s="16">
        <v>4.3526635901163145E-2</v>
      </c>
      <c r="L238" s="16">
        <v>6.1868368293180494E-2</v>
      </c>
    </row>
    <row r="239" spans="8:12" x14ac:dyDescent="0.3">
      <c r="H239" s="15">
        <v>43300</v>
      </c>
      <c r="I239" s="16">
        <v>5.0837922474104402E-2</v>
      </c>
      <c r="J239" s="16">
        <v>4.7919214699926979E-2</v>
      </c>
      <c r="K239" s="16">
        <v>4.3528208708429737E-2</v>
      </c>
      <c r="L239" s="16">
        <v>6.1881900024564625E-2</v>
      </c>
    </row>
    <row r="240" spans="8:12" x14ac:dyDescent="0.3">
      <c r="H240" s="15">
        <v>43301</v>
      </c>
      <c r="I240" s="16">
        <v>5.0729183515694637E-2</v>
      </c>
      <c r="J240" s="16">
        <v>4.7892639201888687E-2</v>
      </c>
      <c r="K240" s="16">
        <v>4.3505743946138792E-2</v>
      </c>
      <c r="L240" s="16">
        <v>6.1513499366038837E-2</v>
      </c>
    </row>
    <row r="241" spans="8:12" x14ac:dyDescent="0.3">
      <c r="H241" s="15">
        <v>43304</v>
      </c>
      <c r="I241" s="16">
        <v>5.0602386383635733E-2</v>
      </c>
      <c r="J241" s="16">
        <v>4.7872334977269969E-2</v>
      </c>
      <c r="K241" s="16">
        <v>4.3492632875931518E-2</v>
      </c>
      <c r="L241" s="16">
        <v>6.1424772133179352E-2</v>
      </c>
    </row>
    <row r="242" spans="8:12" x14ac:dyDescent="0.3">
      <c r="H242" s="15">
        <v>43305</v>
      </c>
      <c r="I242" s="16">
        <v>5.0893830520020035E-2</v>
      </c>
      <c r="J242" s="16">
        <v>4.8078972620399354E-2</v>
      </c>
      <c r="K242" s="16">
        <v>4.3496399866527362E-2</v>
      </c>
      <c r="L242" s="16">
        <v>6.1865300679438413E-2</v>
      </c>
    </row>
    <row r="243" spans="8:12" x14ac:dyDescent="0.3">
      <c r="H243" s="15">
        <v>43306</v>
      </c>
      <c r="I243" s="16">
        <v>5.1068785830499362E-2</v>
      </c>
      <c r="J243" s="16">
        <v>4.8176072613027907E-2</v>
      </c>
      <c r="K243" s="16">
        <v>4.3505299682258775E-2</v>
      </c>
      <c r="L243" s="16">
        <v>6.1951621262657637E-2</v>
      </c>
    </row>
    <row r="244" spans="8:12" x14ac:dyDescent="0.3">
      <c r="H244" s="15">
        <v>43307</v>
      </c>
      <c r="I244" s="16">
        <v>5.1075291988930079E-2</v>
      </c>
      <c r="J244" s="16">
        <v>4.8278054544524121E-2</v>
      </c>
      <c r="K244" s="16">
        <v>4.350797335359434E-2</v>
      </c>
      <c r="L244" s="16">
        <v>6.2358803921766355E-2</v>
      </c>
    </row>
    <row r="245" spans="8:12" x14ac:dyDescent="0.3">
      <c r="H245" s="15">
        <v>43308</v>
      </c>
      <c r="I245" s="16">
        <v>5.119411066918611E-2</v>
      </c>
      <c r="J245" s="16">
        <v>4.8321085644818226E-2</v>
      </c>
      <c r="K245" s="16">
        <v>4.3512285471296527E-2</v>
      </c>
      <c r="L245" s="16">
        <v>6.2390983971362925E-2</v>
      </c>
    </row>
    <row r="246" spans="8:12" x14ac:dyDescent="0.3">
      <c r="H246" s="15">
        <v>43311</v>
      </c>
      <c r="I246" s="16">
        <v>5.0925736507464077E-2</v>
      </c>
      <c r="J246" s="16">
        <v>4.8221913368044059E-2</v>
      </c>
      <c r="K246" s="16">
        <v>4.3497433518478304E-2</v>
      </c>
      <c r="L246" s="16">
        <v>6.1762500982300662E-2</v>
      </c>
    </row>
    <row r="247" spans="8:12" x14ac:dyDescent="0.3">
      <c r="H247" s="15">
        <v>43312</v>
      </c>
      <c r="I247" s="16">
        <v>5.0941180816310314E-2</v>
      </c>
      <c r="J247" s="16">
        <v>4.8269591221424775E-2</v>
      </c>
      <c r="K247" s="16">
        <v>4.3498855498708862E-2</v>
      </c>
      <c r="L247" s="16">
        <v>6.1905661417124308E-2</v>
      </c>
    </row>
    <row r="248" spans="8:12" x14ac:dyDescent="0.3">
      <c r="H248" s="15">
        <v>43313</v>
      </c>
      <c r="I248" s="16">
        <v>5.0947044186908624E-2</v>
      </c>
      <c r="J248" s="16">
        <v>4.8238235793229181E-2</v>
      </c>
      <c r="K248" s="16">
        <v>4.3488467603412892E-2</v>
      </c>
      <c r="L248" s="16">
        <v>6.1923720213482629E-2</v>
      </c>
    </row>
    <row r="249" spans="8:12" x14ac:dyDescent="0.3">
      <c r="H249" s="15">
        <v>43314</v>
      </c>
      <c r="I249" s="16">
        <v>5.0969083351850492E-2</v>
      </c>
      <c r="J249" s="16">
        <v>4.8163612668145381E-2</v>
      </c>
      <c r="K249" s="16">
        <v>4.3482169249763863E-2</v>
      </c>
      <c r="L249" s="16">
        <v>6.1919365863078724E-2</v>
      </c>
    </row>
    <row r="250" spans="8:12" x14ac:dyDescent="0.3">
      <c r="H250" s="15">
        <v>43315</v>
      </c>
      <c r="I250" s="16">
        <v>5.1203138332290433E-2</v>
      </c>
      <c r="J250" s="16">
        <v>4.8327522072431468E-2</v>
      </c>
      <c r="K250" s="16">
        <v>4.3494721730456175E-2</v>
      </c>
      <c r="L250" s="16">
        <v>6.2299781789223393E-2</v>
      </c>
    </row>
    <row r="251" spans="8:12" x14ac:dyDescent="0.3">
      <c r="H251" s="15">
        <v>43318</v>
      </c>
      <c r="I251" s="16">
        <v>5.1350341836233451E-2</v>
      </c>
      <c r="J251" s="16">
        <v>4.8407974701043799E-2</v>
      </c>
      <c r="K251" s="16">
        <v>4.3508966837806883E-2</v>
      </c>
      <c r="L251" s="16">
        <v>6.2539672196201476E-2</v>
      </c>
    </row>
    <row r="252" spans="8:12" x14ac:dyDescent="0.3">
      <c r="H252" s="15">
        <v>43319</v>
      </c>
      <c r="I252" s="16">
        <v>5.143024426988118E-2</v>
      </c>
      <c r="J252" s="16">
        <v>4.8475332521883616E-2</v>
      </c>
      <c r="K252" s="16">
        <v>4.3509035449793579E-2</v>
      </c>
      <c r="L252" s="16">
        <v>6.269233583154124E-2</v>
      </c>
    </row>
    <row r="253" spans="8:12" x14ac:dyDescent="0.3">
      <c r="H253" s="15">
        <v>43320</v>
      </c>
      <c r="I253" s="16">
        <v>5.1427966513095676E-2</v>
      </c>
      <c r="J253" s="16">
        <v>4.8441118244356644E-2</v>
      </c>
      <c r="K253" s="16">
        <v>4.3514823467888791E-2</v>
      </c>
      <c r="L253" s="16">
        <v>6.2661214352191671E-2</v>
      </c>
    </row>
    <row r="254" spans="8:12" x14ac:dyDescent="0.3">
      <c r="H254" s="15">
        <v>43321</v>
      </c>
      <c r="I254" s="16">
        <v>5.1427296650810507E-2</v>
      </c>
      <c r="J254" s="16">
        <v>4.843302706124477E-2</v>
      </c>
      <c r="K254" s="16">
        <v>4.351715922914455E-2</v>
      </c>
      <c r="L254" s="16">
        <v>6.2780992542398203E-2</v>
      </c>
    </row>
    <row r="255" spans="8:12" x14ac:dyDescent="0.3">
      <c r="H255" s="15">
        <v>43322</v>
      </c>
      <c r="I255" s="16">
        <v>5.1353017546089771E-2</v>
      </c>
      <c r="J255" s="16">
        <v>4.8233544454983603E-2</v>
      </c>
      <c r="K255" s="16">
        <v>4.3518693573564901E-2</v>
      </c>
      <c r="L255" s="16">
        <v>6.2792474702713416E-2</v>
      </c>
    </row>
    <row r="256" spans="8:12" x14ac:dyDescent="0.3">
      <c r="H256" s="15">
        <v>43325</v>
      </c>
      <c r="I256" s="16">
        <v>5.1197376298264048E-2</v>
      </c>
      <c r="J256" s="16">
        <v>4.8063431650958416E-2</v>
      </c>
      <c r="K256" s="16">
        <v>4.3493425536898764E-2</v>
      </c>
      <c r="L256" s="16">
        <v>6.2609973599174432E-2</v>
      </c>
    </row>
    <row r="257" spans="8:12" x14ac:dyDescent="0.3">
      <c r="H257" s="15">
        <v>43326</v>
      </c>
      <c r="I257" s="16">
        <v>5.1363227709160957E-2</v>
      </c>
      <c r="J257" s="16">
        <v>4.8146090413061102E-2</v>
      </c>
      <c r="K257" s="16">
        <v>4.3498845753580748E-2</v>
      </c>
      <c r="L257" s="16">
        <v>6.2910342310807971E-2</v>
      </c>
    </row>
    <row r="258" spans="8:12" x14ac:dyDescent="0.3">
      <c r="H258" s="15">
        <v>43327</v>
      </c>
      <c r="I258" s="16">
        <v>5.105987014324026E-2</v>
      </c>
      <c r="J258" s="16">
        <v>4.7890410731232742E-2</v>
      </c>
      <c r="K258" s="16">
        <v>4.3493993803420054E-2</v>
      </c>
      <c r="L258" s="16">
        <v>6.233712506534847E-2</v>
      </c>
    </row>
    <row r="259" spans="8:12" x14ac:dyDescent="0.3">
      <c r="H259" s="15">
        <v>43328</v>
      </c>
      <c r="I259" s="16">
        <v>5.1203308205318265E-2</v>
      </c>
      <c r="J259" s="16">
        <v>4.803388888955934E-2</v>
      </c>
      <c r="K259" s="16">
        <v>4.3491601792107558E-2</v>
      </c>
      <c r="L259" s="16">
        <v>6.2641401017027795E-2</v>
      </c>
    </row>
    <row r="260" spans="8:12" x14ac:dyDescent="0.3">
      <c r="H260" s="15">
        <v>43329</v>
      </c>
      <c r="I260" s="16">
        <v>5.1224666682820968E-2</v>
      </c>
      <c r="J260" s="16">
        <v>4.798990807908235E-2</v>
      </c>
      <c r="K260" s="16">
        <v>4.3493645893138574E-2</v>
      </c>
      <c r="L260" s="16">
        <v>6.2527244132044316E-2</v>
      </c>
    </row>
    <row r="261" spans="8:12" x14ac:dyDescent="0.3">
      <c r="H261" s="15">
        <v>43332</v>
      </c>
      <c r="I261" s="16">
        <v>5.1302951304287671E-2</v>
      </c>
      <c r="J261" s="16">
        <v>4.8094827358721816E-2</v>
      </c>
      <c r="K261" s="16">
        <v>4.3506966089061919E-2</v>
      </c>
      <c r="L261" s="16">
        <v>6.2732622339570845E-2</v>
      </c>
    </row>
    <row r="262" spans="8:12" x14ac:dyDescent="0.3">
      <c r="H262" s="15">
        <v>43333</v>
      </c>
      <c r="I262" s="16">
        <v>5.1295310300020575E-2</v>
      </c>
      <c r="J262" s="16">
        <v>4.8187554905640181E-2</v>
      </c>
      <c r="K262" s="16">
        <v>4.3505694949312189E-2</v>
      </c>
      <c r="L262" s="16">
        <v>6.2602667221390837E-2</v>
      </c>
    </row>
    <row r="263" spans="8:12" x14ac:dyDescent="0.3">
      <c r="H263" s="15">
        <v>43334</v>
      </c>
      <c r="I263" s="16">
        <v>5.1138253692162551E-2</v>
      </c>
      <c r="J263" s="16">
        <v>4.8145890741770295E-2</v>
      </c>
      <c r="K263" s="16">
        <v>4.3496057078840016E-2</v>
      </c>
      <c r="L263" s="16">
        <v>6.2376422747200684E-2</v>
      </c>
    </row>
    <row r="264" spans="8:12" x14ac:dyDescent="0.3">
      <c r="H264" s="15">
        <v>43335</v>
      </c>
      <c r="I264" s="16">
        <v>5.1061162039454926E-2</v>
      </c>
      <c r="J264" s="16">
        <v>4.8103057450983977E-2</v>
      </c>
      <c r="K264" s="16">
        <v>4.3491031472000591E-2</v>
      </c>
      <c r="L264" s="16">
        <v>6.222770545359875E-2</v>
      </c>
    </row>
    <row r="265" spans="8:12" x14ac:dyDescent="0.3">
      <c r="H265" s="15">
        <v>43336</v>
      </c>
      <c r="I265" s="16">
        <v>5.1200308748875274E-2</v>
      </c>
      <c r="J265" s="16">
        <v>4.8200101967883262E-2</v>
      </c>
      <c r="K265" s="16">
        <v>4.3482015866474925E-2</v>
      </c>
      <c r="L265" s="16">
        <v>6.2331617564506309E-2</v>
      </c>
    </row>
    <row r="266" spans="8:12" x14ac:dyDescent="0.3">
      <c r="H266" s="15">
        <v>43339</v>
      </c>
      <c r="I266" s="16">
        <v>5.140321268548171E-2</v>
      </c>
      <c r="J266" s="16">
        <v>4.8340848748383604E-2</v>
      </c>
      <c r="K266" s="16">
        <v>4.3471467077607226E-2</v>
      </c>
      <c r="L266" s="16">
        <v>6.2619487514778957E-2</v>
      </c>
    </row>
    <row r="267" spans="8:12" x14ac:dyDescent="0.3">
      <c r="H267" s="15">
        <v>43340</v>
      </c>
      <c r="I267" s="16">
        <v>5.126994865561766E-2</v>
      </c>
      <c r="J267" s="16">
        <v>4.8293456808906773E-2</v>
      </c>
      <c r="K267" s="16">
        <v>4.3461146061595367E-2</v>
      </c>
      <c r="L267" s="16">
        <v>6.2448811152261779E-2</v>
      </c>
    </row>
    <row r="268" spans="8:12" x14ac:dyDescent="0.3">
      <c r="H268" s="15">
        <v>43342</v>
      </c>
      <c r="I268" s="16">
        <v>5.1292313076427586E-2</v>
      </c>
      <c r="J268" s="16">
        <v>4.8193878031516139E-2</v>
      </c>
      <c r="K268" s="16">
        <v>4.3454616896290911E-2</v>
      </c>
      <c r="L268" s="16">
        <v>6.2717455476351214E-2</v>
      </c>
    </row>
    <row r="269" spans="8:12" x14ac:dyDescent="0.3">
      <c r="H269" s="15">
        <v>43343</v>
      </c>
      <c r="I269" s="16">
        <v>5.127184929045657E-2</v>
      </c>
      <c r="J269" s="16">
        <v>4.8130366763474784E-2</v>
      </c>
      <c r="K269" s="16">
        <v>4.3450827259550892E-2</v>
      </c>
      <c r="L269" s="16">
        <v>6.2658991856255036E-2</v>
      </c>
    </row>
    <row r="270" spans="8:12" x14ac:dyDescent="0.3">
      <c r="H270" s="15">
        <v>43346</v>
      </c>
      <c r="I270" s="16">
        <v>5.1315551524469004E-2</v>
      </c>
      <c r="J270" s="16">
        <v>4.8190128943242184E-2</v>
      </c>
      <c r="K270" s="16">
        <v>4.3446733193966948E-2</v>
      </c>
      <c r="L270" s="16">
        <v>6.2717145461994972E-2</v>
      </c>
    </row>
    <row r="271" spans="8:12" x14ac:dyDescent="0.3">
      <c r="H271" s="15">
        <v>43347</v>
      </c>
      <c r="I271" s="16">
        <v>5.1212722428536819E-2</v>
      </c>
      <c r="J271" s="16">
        <v>4.809751840466131E-2</v>
      </c>
      <c r="K271" s="16">
        <v>4.3446102807975118E-2</v>
      </c>
      <c r="L271" s="16">
        <v>6.2517340373676872E-2</v>
      </c>
    </row>
    <row r="272" spans="8:12" x14ac:dyDescent="0.3">
      <c r="H272" s="15">
        <v>43348</v>
      </c>
      <c r="I272" s="16">
        <v>5.0871498661468915E-2</v>
      </c>
      <c r="J272" s="16">
        <v>4.7897421963354725E-2</v>
      </c>
      <c r="K272" s="16">
        <v>4.3436697654125847E-2</v>
      </c>
      <c r="L272" s="16">
        <v>6.1834498717727934E-2</v>
      </c>
    </row>
    <row r="273" spans="8:12" x14ac:dyDescent="0.3">
      <c r="H273" s="15">
        <v>43349</v>
      </c>
      <c r="I273" s="16">
        <v>5.0631472397875174E-2</v>
      </c>
      <c r="J273" s="16">
        <v>4.7839386536136272E-2</v>
      </c>
      <c r="K273" s="16">
        <v>4.3447018814796609E-2</v>
      </c>
      <c r="L273" s="16">
        <v>6.1660423530084607E-2</v>
      </c>
    </row>
    <row r="274" spans="8:12" x14ac:dyDescent="0.3">
      <c r="H274" s="15">
        <v>43350</v>
      </c>
      <c r="I274" s="16">
        <v>5.0615642869721839E-2</v>
      </c>
      <c r="J274" s="16">
        <v>4.7831504729688806E-2</v>
      </c>
      <c r="K274" s="16">
        <v>4.3444260891094502E-2</v>
      </c>
      <c r="L274" s="16">
        <v>6.1902434116669416E-2</v>
      </c>
    </row>
    <row r="275" spans="8:12" x14ac:dyDescent="0.3">
      <c r="H275" s="15">
        <v>43353</v>
      </c>
      <c r="I275" s="16">
        <v>5.0693332187141352E-2</v>
      </c>
      <c r="J275" s="16">
        <v>4.7872690717590594E-2</v>
      </c>
      <c r="K275" s="16">
        <v>4.3449239132806891E-2</v>
      </c>
      <c r="L275" s="16">
        <v>6.1878306349339066E-2</v>
      </c>
    </row>
    <row r="276" spans="8:12" x14ac:dyDescent="0.3">
      <c r="H276" s="15">
        <v>43354</v>
      </c>
      <c r="I276" s="16">
        <v>5.0759622116977134E-2</v>
      </c>
      <c r="J276" s="16">
        <v>4.7844097032023324E-2</v>
      </c>
      <c r="K276" s="16">
        <v>4.3445305079606727E-2</v>
      </c>
      <c r="L276" s="16">
        <v>6.1958535194363916E-2</v>
      </c>
    </row>
    <row r="277" spans="8:12" x14ac:dyDescent="0.3">
      <c r="H277" s="15">
        <v>43355</v>
      </c>
      <c r="I277" s="16">
        <v>5.0812671512440476E-2</v>
      </c>
      <c r="J277" s="16">
        <v>4.7861506565002473E-2</v>
      </c>
      <c r="K277" s="16">
        <v>4.3448969156793013E-2</v>
      </c>
      <c r="L277" s="16">
        <v>6.2000435311210626E-2</v>
      </c>
    </row>
    <row r="278" spans="8:12" x14ac:dyDescent="0.3">
      <c r="H278" s="15">
        <v>43356</v>
      </c>
      <c r="I278" s="16">
        <v>5.0895377878067971E-2</v>
      </c>
      <c r="J278" s="16">
        <v>4.7919221614236798E-2</v>
      </c>
      <c r="K278" s="16">
        <v>4.3453588048721757E-2</v>
      </c>
      <c r="L278" s="16">
        <v>6.1984380742226224E-2</v>
      </c>
    </row>
    <row r="279" spans="8:12" x14ac:dyDescent="0.3">
      <c r="H279" s="15">
        <v>43357</v>
      </c>
      <c r="I279" s="16">
        <v>5.0884310293792215E-2</v>
      </c>
      <c r="J279" s="16">
        <v>4.7959012406819872E-2</v>
      </c>
      <c r="K279" s="16">
        <v>4.3451005169263722E-2</v>
      </c>
      <c r="L279" s="16">
        <v>6.2282802697430931E-2</v>
      </c>
    </row>
    <row r="280" spans="8:12" x14ac:dyDescent="0.3">
      <c r="H280" s="15">
        <v>43360</v>
      </c>
      <c r="I280" s="16">
        <v>5.0797216535419305E-2</v>
      </c>
      <c r="J280" s="16">
        <v>4.7891836371474233E-2</v>
      </c>
      <c r="K280" s="16">
        <v>4.3455192424153077E-2</v>
      </c>
      <c r="L280" s="16">
        <v>6.2077112946620404E-2</v>
      </c>
    </row>
    <row r="281" spans="8:12" x14ac:dyDescent="0.3">
      <c r="H281" s="15">
        <v>43361</v>
      </c>
      <c r="I281" s="16">
        <v>5.0926809022092706E-2</v>
      </c>
      <c r="J281" s="16">
        <v>4.8014900606973547E-2</v>
      </c>
      <c r="K281" s="16">
        <v>4.3459567761992328E-2</v>
      </c>
      <c r="L281" s="16">
        <v>6.2360737747826751E-2</v>
      </c>
    </row>
    <row r="282" spans="8:12" x14ac:dyDescent="0.3">
      <c r="H282" s="15">
        <v>43362</v>
      </c>
      <c r="I282" s="16">
        <v>5.1123231952334473E-2</v>
      </c>
      <c r="J282" s="16">
        <v>4.8123030388724106E-2</v>
      </c>
      <c r="K282" s="16">
        <v>4.3454829194855396E-2</v>
      </c>
      <c r="L282" s="16">
        <v>6.2504759208932656E-2</v>
      </c>
    </row>
    <row r="283" spans="8:12" x14ac:dyDescent="0.3">
      <c r="H283" s="15">
        <v>43363</v>
      </c>
      <c r="I283" s="16">
        <v>5.1184597775707233E-2</v>
      </c>
      <c r="J283" s="16">
        <v>4.8214984170309158E-2</v>
      </c>
      <c r="K283" s="16">
        <v>4.3457672563047105E-2</v>
      </c>
      <c r="L283" s="16">
        <v>6.262590857607947E-2</v>
      </c>
    </row>
    <row r="284" spans="8:12" x14ac:dyDescent="0.3">
      <c r="H284" s="15">
        <v>43364</v>
      </c>
      <c r="I284" s="16">
        <v>5.1299808823410842E-2</v>
      </c>
      <c r="J284" s="16">
        <v>4.8267753163207076E-2</v>
      </c>
      <c r="K284" s="16">
        <v>4.3467951011672751E-2</v>
      </c>
      <c r="L284" s="16">
        <v>6.2869307099182023E-2</v>
      </c>
    </row>
    <row r="285" spans="8:12" x14ac:dyDescent="0.3">
      <c r="H285" s="15">
        <v>43367</v>
      </c>
      <c r="I285" s="16">
        <v>5.1102177514539354E-2</v>
      </c>
      <c r="J285" s="16">
        <v>4.8095812612754051E-2</v>
      </c>
      <c r="K285" s="16">
        <v>4.3435865074754748E-2</v>
      </c>
      <c r="L285" s="16">
        <v>6.2394192674992986E-2</v>
      </c>
    </row>
    <row r="286" spans="8:12" x14ac:dyDescent="0.3">
      <c r="H286" s="15">
        <v>43368</v>
      </c>
      <c r="I286" s="16">
        <v>5.1152174153590024E-2</v>
      </c>
      <c r="J286" s="16">
        <v>4.8175945255778549E-2</v>
      </c>
      <c r="K286" s="16">
        <v>4.3430361539704282E-2</v>
      </c>
      <c r="L286" s="16">
        <v>6.2617770927044875E-2</v>
      </c>
    </row>
    <row r="287" spans="8:12" x14ac:dyDescent="0.3">
      <c r="H287" s="15">
        <v>43369</v>
      </c>
      <c r="I287" s="16">
        <v>5.1251177451186923E-2</v>
      </c>
      <c r="J287" s="16">
        <v>4.8265982697705913E-2</v>
      </c>
      <c r="K287" s="16">
        <v>4.3445674042466367E-2</v>
      </c>
      <c r="L287" s="16">
        <v>6.2774188377346593E-2</v>
      </c>
    </row>
    <row r="288" spans="8:12" x14ac:dyDescent="0.3">
      <c r="H288" s="15">
        <v>43370</v>
      </c>
      <c r="I288" s="16">
        <v>5.1411231326524247E-2</v>
      </c>
      <c r="J288" s="16">
        <v>4.8385727801088949E-2</v>
      </c>
      <c r="K288" s="16">
        <v>4.3432902895682482E-2</v>
      </c>
      <c r="L288" s="16">
        <v>6.3089787753356982E-2</v>
      </c>
    </row>
    <row r="289" spans="8:12" x14ac:dyDescent="0.3">
      <c r="H289" s="15">
        <v>43371</v>
      </c>
      <c r="I289" s="16">
        <v>5.1546224556005139E-2</v>
      </c>
      <c r="J289" s="16">
        <v>4.8348065912935771E-2</v>
      </c>
      <c r="K289" s="16">
        <v>4.3433721354684346E-2</v>
      </c>
      <c r="L289" s="16">
        <v>6.3036948573621909E-2</v>
      </c>
    </row>
    <row r="290" spans="8:12" x14ac:dyDescent="0.3">
      <c r="H290" s="15">
        <v>43374</v>
      </c>
      <c r="I290" s="16">
        <v>5.1597104286236976E-2</v>
      </c>
      <c r="J290" s="16">
        <v>4.8345794465173751E-2</v>
      </c>
      <c r="K290" s="16">
        <v>4.3425141312256915E-2</v>
      </c>
      <c r="L290" s="16">
        <v>6.3458156344230618E-2</v>
      </c>
    </row>
    <row r="291" spans="8:12" x14ac:dyDescent="0.3">
      <c r="H291" s="15">
        <v>43375</v>
      </c>
      <c r="I291" s="16">
        <v>5.1585340554073572E-2</v>
      </c>
      <c r="J291" s="16">
        <v>4.8269139676265942E-2</v>
      </c>
      <c r="K291" s="16">
        <v>4.3430117930039598E-2</v>
      </c>
      <c r="L291" s="16">
        <v>6.3208901652377802E-2</v>
      </c>
    </row>
    <row r="292" spans="8:12" x14ac:dyDescent="0.3">
      <c r="H292" s="15">
        <v>43376</v>
      </c>
      <c r="I292" s="16">
        <v>5.1559346515441778E-2</v>
      </c>
      <c r="J292" s="16">
        <v>4.8302973066092679E-2</v>
      </c>
      <c r="K292" s="16">
        <v>4.342502632805742E-2</v>
      </c>
      <c r="L292" s="16">
        <v>6.3283387496468807E-2</v>
      </c>
    </row>
    <row r="293" spans="8:12" x14ac:dyDescent="0.3">
      <c r="H293" s="15">
        <v>43377</v>
      </c>
      <c r="I293" s="16">
        <v>5.1311871979234015E-2</v>
      </c>
      <c r="J293" s="16">
        <v>4.8081835124662929E-2</v>
      </c>
      <c r="K293" s="16">
        <v>4.3394727652432047E-2</v>
      </c>
      <c r="L293" s="16">
        <v>6.2886014251437736E-2</v>
      </c>
    </row>
    <row r="294" spans="8:12" x14ac:dyDescent="0.3">
      <c r="H294" s="15">
        <v>43378</v>
      </c>
      <c r="I294" s="16">
        <v>5.1008272419164211E-2</v>
      </c>
      <c r="J294" s="16">
        <v>4.7900334787526977E-2</v>
      </c>
      <c r="K294" s="16">
        <v>4.3375201947042016E-2</v>
      </c>
      <c r="L294" s="16">
        <v>6.2517746495460325E-2</v>
      </c>
    </row>
    <row r="295" spans="8:12" x14ac:dyDescent="0.3">
      <c r="H295" s="15">
        <v>43381</v>
      </c>
      <c r="I295" s="16">
        <v>5.0907115128686238E-2</v>
      </c>
      <c r="J295" s="16">
        <v>4.7776349934260637E-2</v>
      </c>
      <c r="K295" s="16">
        <v>4.3373912359220619E-2</v>
      </c>
      <c r="L295" s="16">
        <v>6.2267847797100352E-2</v>
      </c>
    </row>
    <row r="296" spans="8:12" x14ac:dyDescent="0.3">
      <c r="H296" s="15">
        <v>43382</v>
      </c>
      <c r="I296" s="16">
        <v>5.0966725426245939E-2</v>
      </c>
      <c r="J296" s="16">
        <v>4.7871735177860225E-2</v>
      </c>
      <c r="K296" s="16">
        <v>4.3372320608415491E-2</v>
      </c>
      <c r="L296" s="16">
        <v>6.2461892201962549E-2</v>
      </c>
    </row>
    <row r="297" spans="8:12" x14ac:dyDescent="0.3">
      <c r="H297" s="15">
        <v>43383</v>
      </c>
      <c r="I297" s="16">
        <v>5.0129887532681175E-2</v>
      </c>
      <c r="J297" s="16">
        <v>4.7458302251098844E-2</v>
      </c>
      <c r="K297" s="16">
        <v>4.3370858212386017E-2</v>
      </c>
      <c r="L297" s="16">
        <v>6.1189547744202474E-2</v>
      </c>
    </row>
    <row r="298" spans="8:12" x14ac:dyDescent="0.3">
      <c r="H298" s="15">
        <v>43384</v>
      </c>
      <c r="I298" s="16">
        <v>4.9238690256260341E-2</v>
      </c>
      <c r="J298" s="16">
        <v>4.7011903874524467E-2</v>
      </c>
      <c r="K298" s="16">
        <v>4.336003596729298E-2</v>
      </c>
      <c r="L298" s="16">
        <v>5.9511420636290169E-2</v>
      </c>
    </row>
    <row r="299" spans="8:12" x14ac:dyDescent="0.3">
      <c r="H299" s="15">
        <v>43385</v>
      </c>
      <c r="I299" s="16">
        <v>4.9415437560976834E-2</v>
      </c>
      <c r="J299" s="16">
        <v>4.7171498068334677E-2</v>
      </c>
      <c r="K299" s="16">
        <v>4.3372210201543603E-2</v>
      </c>
      <c r="L299" s="16">
        <v>5.9578195760946563E-2</v>
      </c>
    </row>
    <row r="300" spans="8:12" x14ac:dyDescent="0.3">
      <c r="H300" s="15">
        <v>43388</v>
      </c>
      <c r="I300" s="16">
        <v>4.9326799124455152E-2</v>
      </c>
      <c r="J300" s="16">
        <v>4.714647929195187E-2</v>
      </c>
      <c r="K300" s="16">
        <v>4.3375518650443277E-2</v>
      </c>
      <c r="L300" s="16">
        <v>5.966996252505577E-2</v>
      </c>
    </row>
    <row r="301" spans="8:12" x14ac:dyDescent="0.3">
      <c r="H301" s="15">
        <v>43389</v>
      </c>
      <c r="I301" s="16">
        <v>4.9898578973966948E-2</v>
      </c>
      <c r="J301" s="16">
        <v>4.7462742621502144E-2</v>
      </c>
      <c r="K301" s="16">
        <v>4.3389554470750172E-2</v>
      </c>
      <c r="L301" s="16">
        <v>6.0278673526379827E-2</v>
      </c>
    </row>
    <row r="302" spans="8:12" x14ac:dyDescent="0.3">
      <c r="H302" s="15">
        <v>43390</v>
      </c>
      <c r="I302" s="16">
        <v>4.9972287376772846E-2</v>
      </c>
      <c r="J302" s="16">
        <v>4.7448738162734039E-2</v>
      </c>
      <c r="K302" s="16">
        <v>4.3395563637631598E-2</v>
      </c>
      <c r="L302" s="16">
        <v>6.0447876121642007E-2</v>
      </c>
    </row>
    <row r="303" spans="8:12" x14ac:dyDescent="0.3">
      <c r="H303" s="15">
        <v>43391</v>
      </c>
      <c r="I303" s="16">
        <v>4.9650097371974303E-2</v>
      </c>
      <c r="J303" s="16">
        <v>4.7233183785808763E-2</v>
      </c>
      <c r="K303" s="16">
        <v>4.3392849961881606E-2</v>
      </c>
      <c r="L303" s="16">
        <v>6.0122039154289493E-2</v>
      </c>
    </row>
    <row r="304" spans="8:12" x14ac:dyDescent="0.3">
      <c r="H304" s="15">
        <v>43392</v>
      </c>
      <c r="I304" s="16">
        <v>4.9701684579641629E-2</v>
      </c>
      <c r="J304" s="16">
        <v>4.7281772994261249E-2</v>
      </c>
      <c r="K304" s="16">
        <v>4.3382964804668467E-2</v>
      </c>
      <c r="L304" s="16">
        <v>6.0248739871568292E-2</v>
      </c>
    </row>
    <row r="305" spans="8:12" x14ac:dyDescent="0.3">
      <c r="H305" s="15">
        <v>43395</v>
      </c>
      <c r="I305" s="16">
        <v>4.9608905224029262E-2</v>
      </c>
      <c r="J305" s="16">
        <v>4.7257717469535873E-2</v>
      </c>
      <c r="K305" s="16">
        <v>4.3394783683111816E-2</v>
      </c>
      <c r="L305" s="16">
        <v>5.9985061590730804E-2</v>
      </c>
    </row>
    <row r="306" spans="8:12" x14ac:dyDescent="0.3">
      <c r="H306" s="15">
        <v>43396</v>
      </c>
      <c r="I306" s="16">
        <v>4.9168955610403305E-2</v>
      </c>
      <c r="J306" s="16">
        <v>4.6970613689804715E-2</v>
      </c>
      <c r="K306" s="16">
        <v>4.3390834359861144E-2</v>
      </c>
      <c r="L306" s="16">
        <v>5.8866069236482819E-2</v>
      </c>
    </row>
    <row r="307" spans="8:12" x14ac:dyDescent="0.3">
      <c r="H307" s="15">
        <v>43397</v>
      </c>
      <c r="I307" s="16">
        <v>4.8781066276386648E-2</v>
      </c>
      <c r="J307" s="16">
        <v>4.6819038703165949E-2</v>
      </c>
      <c r="K307" s="16">
        <v>4.3394000856835868E-2</v>
      </c>
      <c r="L307" s="16">
        <v>5.8976900963613799E-2</v>
      </c>
    </row>
    <row r="308" spans="8:12" x14ac:dyDescent="0.3">
      <c r="H308" s="15">
        <v>43398</v>
      </c>
      <c r="I308" s="16">
        <v>4.8985579002474161E-2</v>
      </c>
      <c r="J308" s="16">
        <v>4.6947339711733767E-2</v>
      </c>
      <c r="K308" s="16">
        <v>4.3391274415343323E-2</v>
      </c>
      <c r="L308" s="16">
        <v>5.9105053489235358E-2</v>
      </c>
    </row>
    <row r="309" spans="8:12" x14ac:dyDescent="0.3">
      <c r="H309" s="15">
        <v>43399</v>
      </c>
      <c r="I309" s="16">
        <v>4.874863732085917E-2</v>
      </c>
      <c r="J309" s="16">
        <v>4.6709063906953133E-2</v>
      </c>
      <c r="K309" s="16">
        <v>4.3398616045302194E-2</v>
      </c>
      <c r="L309" s="16">
        <v>5.8323392356185451E-2</v>
      </c>
    </row>
    <row r="310" spans="8:12" x14ac:dyDescent="0.3">
      <c r="H310" s="15">
        <v>43402</v>
      </c>
      <c r="I310" s="16">
        <v>4.8608735188198263E-2</v>
      </c>
      <c r="J310" s="16">
        <v>4.6773113519223281E-2</v>
      </c>
      <c r="K310" s="16">
        <v>4.3407758494489725E-2</v>
      </c>
      <c r="L310" s="16">
        <v>5.8677664451432993E-2</v>
      </c>
    </row>
    <row r="311" spans="8:12" x14ac:dyDescent="0.3">
      <c r="H311" s="15">
        <v>43404</v>
      </c>
      <c r="I311" s="16">
        <v>4.9485126552274654E-2</v>
      </c>
      <c r="J311" s="16">
        <v>4.7104719535426734E-2</v>
      </c>
      <c r="K311" s="16">
        <v>4.3391116435846228E-2</v>
      </c>
      <c r="L311" s="16">
        <v>5.9871243930954055E-2</v>
      </c>
    </row>
    <row r="312" spans="8:12" x14ac:dyDescent="0.3">
      <c r="H312" s="15">
        <v>43406</v>
      </c>
      <c r="I312" s="16">
        <v>4.9664887471975831E-2</v>
      </c>
      <c r="J312" s="16">
        <v>4.7320500999711919E-2</v>
      </c>
      <c r="K312" s="16">
        <v>4.3395581999187083E-2</v>
      </c>
      <c r="L312" s="16">
        <v>5.9781878570008426E-2</v>
      </c>
    </row>
    <row r="313" spans="8:12" x14ac:dyDescent="0.3">
      <c r="H313" s="15">
        <v>43409</v>
      </c>
      <c r="I313" s="16">
        <v>4.9769755723361897E-2</v>
      </c>
      <c r="J313" s="16">
        <v>4.7432802758088297E-2</v>
      </c>
      <c r="K313" s="16">
        <v>4.3401825993292481E-2</v>
      </c>
      <c r="L313" s="16">
        <v>5.9839270556175141E-2</v>
      </c>
    </row>
    <row r="314" spans="8:12" x14ac:dyDescent="0.3">
      <c r="H314" s="15">
        <v>43410</v>
      </c>
      <c r="I314" s="16">
        <v>4.9772998939651633E-2</v>
      </c>
      <c r="J314" s="16">
        <v>4.7396300706920802E-2</v>
      </c>
      <c r="K314" s="16">
        <v>4.3396274862667068E-2</v>
      </c>
      <c r="L314" s="16">
        <v>6.002948920076194E-2</v>
      </c>
    </row>
    <row r="315" spans="8:12" x14ac:dyDescent="0.3">
      <c r="H315" s="15">
        <v>43411</v>
      </c>
      <c r="I315" s="16">
        <v>5.0160208510268145E-2</v>
      </c>
      <c r="J315" s="16">
        <v>4.7688383891571255E-2</v>
      </c>
      <c r="K315" s="16">
        <v>4.3396804888973579E-2</v>
      </c>
      <c r="L315" s="16">
        <v>6.0673850793159727E-2</v>
      </c>
    </row>
    <row r="316" spans="8:12" x14ac:dyDescent="0.3">
      <c r="H316" s="15">
        <v>43412</v>
      </c>
      <c r="I316" s="16">
        <v>5.028954429587474E-2</v>
      </c>
      <c r="J316" s="16">
        <v>4.7698056583453177E-2</v>
      </c>
      <c r="K316" s="16">
        <v>4.3391337121620237E-2</v>
      </c>
      <c r="L316" s="16">
        <v>6.1086874705898672E-2</v>
      </c>
    </row>
    <row r="317" spans="8:12" x14ac:dyDescent="0.3">
      <c r="H317" s="15">
        <v>43413</v>
      </c>
      <c r="I317" s="16">
        <v>5.0143636036945653E-2</v>
      </c>
      <c r="J317" s="16">
        <v>4.7598989940617384E-2</v>
      </c>
      <c r="K317" s="16">
        <v>4.3399810546632119E-2</v>
      </c>
      <c r="L317" s="16">
        <v>6.0905088208527469E-2</v>
      </c>
    </row>
    <row r="318" spans="8:12" x14ac:dyDescent="0.3">
      <c r="H318" s="15">
        <v>43416</v>
      </c>
      <c r="I318" s="16">
        <v>4.9795408018209759E-2</v>
      </c>
      <c r="J318" s="16">
        <v>4.740814330336067E-2</v>
      </c>
      <c r="K318" s="16">
        <v>4.3396501557662052E-2</v>
      </c>
      <c r="L318" s="16">
        <v>6.0432757168285355E-2</v>
      </c>
    </row>
    <row r="319" spans="8:12" x14ac:dyDescent="0.3">
      <c r="H319" s="15">
        <v>43417</v>
      </c>
      <c r="I319" s="16">
        <v>4.9864782147697899E-2</v>
      </c>
      <c r="J319" s="16">
        <v>4.7509195599631585E-2</v>
      </c>
      <c r="K319" s="16">
        <v>4.3382819849077346E-2</v>
      </c>
      <c r="L319" s="16">
        <v>6.0541331920852239E-2</v>
      </c>
    </row>
    <row r="320" spans="8:12" x14ac:dyDescent="0.3">
      <c r="H320" s="15">
        <v>43418</v>
      </c>
      <c r="I320" s="16">
        <v>4.9615718741757069E-2</v>
      </c>
      <c r="J320" s="16">
        <v>4.738556937207003E-2</v>
      </c>
      <c r="K320" s="16">
        <v>4.3370622138379049E-2</v>
      </c>
      <c r="L320" s="16">
        <v>5.9861533532826826E-2</v>
      </c>
    </row>
    <row r="321" spans="8:12" x14ac:dyDescent="0.3">
      <c r="H321" s="15">
        <v>43419</v>
      </c>
      <c r="I321" s="16">
        <v>4.9674603978208186E-2</v>
      </c>
      <c r="J321" s="16">
        <v>4.7407885087095411E-2</v>
      </c>
      <c r="K321" s="16">
        <v>4.3359682494987388E-2</v>
      </c>
      <c r="L321" s="16">
        <v>5.9638967620015575E-2</v>
      </c>
    </row>
    <row r="322" spans="8:12" x14ac:dyDescent="0.3">
      <c r="H322" s="15">
        <v>43420</v>
      </c>
      <c r="I322" s="16">
        <v>4.9578495205024144E-2</v>
      </c>
      <c r="J322" s="16">
        <v>4.7303777100747874E-2</v>
      </c>
      <c r="K322" s="16">
        <v>4.333783607236031E-2</v>
      </c>
      <c r="L322" s="16">
        <v>5.9567138720032498E-2</v>
      </c>
    </row>
    <row r="323" spans="8:12" x14ac:dyDescent="0.3">
      <c r="H323" s="15">
        <v>43423</v>
      </c>
      <c r="I323" s="16">
        <v>4.9126456742719586E-2</v>
      </c>
      <c r="J323" s="16">
        <v>4.7106467687807824E-2</v>
      </c>
      <c r="K323" s="16">
        <v>4.3308232290686255E-2</v>
      </c>
      <c r="L323" s="16">
        <v>5.900552885831032E-2</v>
      </c>
    </row>
    <row r="324" spans="8:12" x14ac:dyDescent="0.3">
      <c r="H324" s="15">
        <v>43424</v>
      </c>
      <c r="I324" s="16">
        <v>4.8525346952837493E-2</v>
      </c>
      <c r="J324" s="16">
        <v>4.6832830736070814E-2</v>
      </c>
      <c r="K324" s="16">
        <v>4.3278932071212035E-2</v>
      </c>
      <c r="L324" s="16">
        <v>5.8211037866170691E-2</v>
      </c>
    </row>
    <row r="325" spans="8:12" x14ac:dyDescent="0.3">
      <c r="H325" s="15">
        <v>43425</v>
      </c>
      <c r="I325" s="16">
        <v>4.8777765708056399E-2</v>
      </c>
      <c r="J325" s="16">
        <v>4.7108672869912965E-2</v>
      </c>
      <c r="K325" s="16">
        <v>4.3285184146078723E-2</v>
      </c>
      <c r="L325" s="16">
        <v>5.8669937606731781E-2</v>
      </c>
    </row>
    <row r="326" spans="8:12" x14ac:dyDescent="0.3">
      <c r="H326" s="15">
        <v>43426</v>
      </c>
      <c r="I326" s="16">
        <v>4.8711155893310376E-2</v>
      </c>
      <c r="J326" s="16">
        <v>4.7005674876712318E-2</v>
      </c>
      <c r="K326" s="16">
        <v>4.3293808647183761E-2</v>
      </c>
      <c r="L326" s="16">
        <v>5.8037999605165147E-2</v>
      </c>
    </row>
    <row r="327" spans="8:12" x14ac:dyDescent="0.3">
      <c r="H327" s="15">
        <v>43427</v>
      </c>
      <c r="I327" s="16">
        <v>4.8758519386612117E-2</v>
      </c>
      <c r="J327" s="16">
        <v>4.7087340332219403E-2</v>
      </c>
      <c r="K327" s="16">
        <v>4.3302096360973319E-2</v>
      </c>
      <c r="L327" s="16">
        <v>5.8542608758104978E-2</v>
      </c>
    </row>
    <row r="328" spans="8:12" x14ac:dyDescent="0.3">
      <c r="H328" s="15">
        <v>43430</v>
      </c>
      <c r="I328" s="16">
        <v>4.9152874959173184E-2</v>
      </c>
      <c r="J328" s="16">
        <v>4.7262723088426453E-2</v>
      </c>
      <c r="K328" s="16">
        <v>4.3316687674722583E-2</v>
      </c>
      <c r="L328" s="16">
        <v>5.89715331587497E-2</v>
      </c>
    </row>
    <row r="329" spans="8:12" x14ac:dyDescent="0.3">
      <c r="H329" s="15">
        <v>43431</v>
      </c>
      <c r="I329" s="16">
        <v>4.9310280371960363E-2</v>
      </c>
      <c r="J329" s="16">
        <v>4.7338059229644167E-2</v>
      </c>
      <c r="K329" s="16">
        <v>4.3316694757908461E-2</v>
      </c>
      <c r="L329" s="16">
        <v>5.9290481578340971E-2</v>
      </c>
    </row>
    <row r="330" spans="8:12" x14ac:dyDescent="0.3">
      <c r="H330" s="15">
        <v>43432</v>
      </c>
      <c r="I330" s="16">
        <v>4.9747759624742011E-2</v>
      </c>
      <c r="J330" s="16">
        <v>4.7504302390899839E-2</v>
      </c>
      <c r="K330" s="16">
        <v>4.3300126148942221E-2</v>
      </c>
      <c r="L330" s="16">
        <v>5.9587853127080079E-2</v>
      </c>
    </row>
    <row r="331" spans="8:12" x14ac:dyDescent="0.3">
      <c r="H331" s="15">
        <v>43433</v>
      </c>
      <c r="I331" s="16">
        <v>4.9716195869249198E-2</v>
      </c>
      <c r="J331" s="16">
        <v>4.760706835948246E-2</v>
      </c>
      <c r="K331" s="16">
        <v>4.3314061789240077E-2</v>
      </c>
      <c r="L331" s="16">
        <v>5.9842466533922618E-2</v>
      </c>
    </row>
    <row r="332" spans="8:12" x14ac:dyDescent="0.3">
      <c r="H332" s="15">
        <v>43434</v>
      </c>
      <c r="I332" s="16">
        <v>4.9815503506962025E-2</v>
      </c>
      <c r="J332" s="16">
        <v>4.7619822370891553E-2</v>
      </c>
      <c r="K332" s="16">
        <v>4.3312590181459602E-2</v>
      </c>
      <c r="L332" s="16">
        <v>6.0070102830209617E-2</v>
      </c>
    </row>
    <row r="333" spans="8:12" x14ac:dyDescent="0.3">
      <c r="H333" s="15">
        <v>43437</v>
      </c>
      <c r="I333" s="16">
        <v>5.0364714870922145E-2</v>
      </c>
      <c r="J333" s="16">
        <v>4.7960826273514619E-2</v>
      </c>
      <c r="K333" s="16">
        <v>4.3329738910189257E-2</v>
      </c>
      <c r="L333" s="16">
        <v>6.0842134542718057E-2</v>
      </c>
    </row>
    <row r="334" spans="8:12" x14ac:dyDescent="0.3">
      <c r="H334" s="15">
        <v>43438</v>
      </c>
      <c r="I334" s="16">
        <v>4.9728826076132868E-2</v>
      </c>
      <c r="J334" s="16">
        <v>4.7763714404178113E-2</v>
      </c>
      <c r="K334" s="16">
        <v>4.3329530924955159E-2</v>
      </c>
      <c r="L334" s="16">
        <v>6.0409854964863424E-2</v>
      </c>
    </row>
    <row r="335" spans="8:12" x14ac:dyDescent="0.3">
      <c r="H335" s="15">
        <v>43439</v>
      </c>
      <c r="I335" s="16">
        <v>4.945871365744E-2</v>
      </c>
      <c r="J335" s="16">
        <v>4.761213454881337E-2</v>
      </c>
      <c r="K335" s="16">
        <v>4.3319249759420461E-2</v>
      </c>
      <c r="L335" s="16">
        <v>5.9442141264744189E-2</v>
      </c>
    </row>
    <row r="336" spans="8:12" x14ac:dyDescent="0.3">
      <c r="H336" s="15">
        <v>43440</v>
      </c>
      <c r="I336" s="16">
        <v>4.8933362692510286E-2</v>
      </c>
      <c r="J336" s="16">
        <v>4.7206898586197116E-2</v>
      </c>
      <c r="K336" s="16">
        <v>4.3305805020613361E-2</v>
      </c>
      <c r="L336" s="16">
        <v>5.7742989054304701E-2</v>
      </c>
    </row>
    <row r="337" spans="8:12" x14ac:dyDescent="0.3">
      <c r="H337" s="15">
        <v>43441</v>
      </c>
      <c r="I337" s="16">
        <v>4.8606740983177521E-2</v>
      </c>
      <c r="J337" s="16">
        <v>4.7171392037602955E-2</v>
      </c>
      <c r="K337" s="16">
        <v>4.3303931713506431E-2</v>
      </c>
      <c r="L337" s="16">
        <v>5.8104758740627399E-2</v>
      </c>
    </row>
    <row r="338" spans="8:12" x14ac:dyDescent="0.3">
      <c r="H338" s="15">
        <v>43444</v>
      </c>
      <c r="I338" s="16">
        <v>4.8142830041194178E-2</v>
      </c>
      <c r="J338" s="16">
        <v>4.6849839071256935E-2</v>
      </c>
      <c r="K338" s="16">
        <v>4.3295514091233799E-2</v>
      </c>
      <c r="L338" s="16">
        <v>5.6955893944698154E-2</v>
      </c>
    </row>
    <row r="339" spans="8:12" x14ac:dyDescent="0.3">
      <c r="H339" s="15">
        <v>43445</v>
      </c>
      <c r="I339" s="16">
        <v>4.847382915139567E-2</v>
      </c>
      <c r="J339" s="16">
        <v>4.702585261737291E-2</v>
      </c>
      <c r="K339" s="16">
        <v>4.3302748587153064E-2</v>
      </c>
      <c r="L339" s="16">
        <v>5.8139935158370216E-2</v>
      </c>
    </row>
    <row r="340" spans="8:12" x14ac:dyDescent="0.3">
      <c r="H340" s="15">
        <v>43446</v>
      </c>
      <c r="I340" s="16">
        <v>4.89020992043976E-2</v>
      </c>
      <c r="J340" s="16">
        <v>4.725561050958358E-2</v>
      </c>
      <c r="K340" s="16">
        <v>4.3306534348814908E-2</v>
      </c>
      <c r="L340" s="16">
        <v>5.8620635405681347E-2</v>
      </c>
    </row>
    <row r="341" spans="8:12" x14ac:dyDescent="0.3">
      <c r="H341" s="15">
        <v>43447</v>
      </c>
      <c r="I341" s="16">
        <v>4.8873596291992748E-2</v>
      </c>
      <c r="J341" s="16">
        <v>4.7289973380275373E-2</v>
      </c>
      <c r="K341" s="16">
        <v>4.3332581451315362E-2</v>
      </c>
      <c r="L341" s="16">
        <v>5.8356924376202018E-2</v>
      </c>
    </row>
    <row r="342" spans="8:12" x14ac:dyDescent="0.3">
      <c r="H342" s="15">
        <v>43448</v>
      </c>
      <c r="I342" s="16">
        <v>4.8618270790680464E-2</v>
      </c>
      <c r="J342" s="16">
        <v>4.7208223904010443E-2</v>
      </c>
      <c r="K342" s="16">
        <v>4.3348495776396011E-2</v>
      </c>
      <c r="L342" s="16">
        <v>5.801628345275088E-2</v>
      </c>
    </row>
    <row r="343" spans="8:12" x14ac:dyDescent="0.3">
      <c r="H343" s="15">
        <v>43451</v>
      </c>
      <c r="I343" s="16">
        <v>4.8089655946711336E-2</v>
      </c>
      <c r="J343" s="16">
        <v>4.6977997332126237E-2</v>
      </c>
      <c r="K343" s="16">
        <v>4.3353118714956056E-2</v>
      </c>
      <c r="L343" s="16">
        <v>5.7251663822575335E-2</v>
      </c>
    </row>
    <row r="344" spans="8:12" x14ac:dyDescent="0.3">
      <c r="H344" s="15">
        <v>43452</v>
      </c>
      <c r="I344" s="16">
        <v>4.7880581551368789E-2</v>
      </c>
      <c r="J344" s="16">
        <v>4.6910862875091171E-2</v>
      </c>
      <c r="K344" s="16">
        <v>4.3359066765321412E-2</v>
      </c>
      <c r="L344" s="16">
        <v>5.6597465765083586E-2</v>
      </c>
    </row>
    <row r="345" spans="8:12" x14ac:dyDescent="0.3">
      <c r="H345" s="15">
        <v>43453</v>
      </c>
      <c r="I345" s="16">
        <v>4.7648729429263091E-2</v>
      </c>
      <c r="J345" s="16">
        <v>4.6838392902937787E-2</v>
      </c>
      <c r="K345" s="16">
        <v>4.3370267290354286E-2</v>
      </c>
      <c r="L345" s="16">
        <v>5.6496795332293431E-2</v>
      </c>
    </row>
    <row r="346" spans="8:12" x14ac:dyDescent="0.3">
      <c r="H346" s="15">
        <v>43454</v>
      </c>
      <c r="I346" s="16">
        <v>4.7006110454928016E-2</v>
      </c>
      <c r="J346" s="16">
        <v>4.6499844866702111E-2</v>
      </c>
      <c r="K346" s="16">
        <v>4.3368808036532182E-2</v>
      </c>
      <c r="L346" s="16">
        <v>5.5040159528969256E-2</v>
      </c>
    </row>
    <row r="347" spans="8:12" x14ac:dyDescent="0.3">
      <c r="H347" s="15">
        <v>43455</v>
      </c>
      <c r="I347" s="16">
        <v>4.6731154019509412E-2</v>
      </c>
      <c r="J347" s="16">
        <v>4.6327787978364308E-2</v>
      </c>
      <c r="K347" s="16">
        <v>4.3360422585868481E-2</v>
      </c>
      <c r="L347" s="16">
        <v>5.4915896757223137E-2</v>
      </c>
    </row>
    <row r="348" spans="8:12" x14ac:dyDescent="0.3">
      <c r="H348" s="15">
        <v>43461</v>
      </c>
      <c r="I348" s="16">
        <v>4.6880922164858389E-2</v>
      </c>
      <c r="J348" s="16">
        <v>4.6276595089350253E-2</v>
      </c>
      <c r="K348" s="16">
        <v>4.3374334934367507E-2</v>
      </c>
      <c r="L348" s="16">
        <v>5.4084905963433204E-2</v>
      </c>
    </row>
    <row r="349" spans="8:12" x14ac:dyDescent="0.3">
      <c r="H349" s="15">
        <v>43462</v>
      </c>
      <c r="I349" s="16">
        <v>4.7061892226979651E-2</v>
      </c>
      <c r="J349" s="16">
        <v>4.6446746694319446E-2</v>
      </c>
      <c r="K349" s="16">
        <v>4.3367727807195632E-2</v>
      </c>
      <c r="L349" s="16">
        <v>5.5176676478054847E-2</v>
      </c>
    </row>
    <row r="350" spans="8:12" x14ac:dyDescent="0.3">
      <c r="H350" s="15">
        <v>43465</v>
      </c>
      <c r="I350" s="16">
        <v>4.7233609264481828E-2</v>
      </c>
      <c r="J350" s="16">
        <v>4.6504767024675951E-2</v>
      </c>
      <c r="K350" s="16">
        <v>4.3368913859943049E-2</v>
      </c>
      <c r="L350" s="16">
        <v>5.5262446618793565E-2</v>
      </c>
    </row>
  </sheetData>
  <mergeCells count="20">
    <mergeCell ref="C72:H72"/>
    <mergeCell ref="I72:L72"/>
    <mergeCell ref="C15:F15"/>
    <mergeCell ref="B16:B17"/>
    <mergeCell ref="D16:D17"/>
    <mergeCell ref="E16:E17"/>
    <mergeCell ref="F16:F17"/>
    <mergeCell ref="C16:C17"/>
    <mergeCell ref="B73:C73"/>
    <mergeCell ref="H73:I73"/>
    <mergeCell ref="B74:C74"/>
    <mergeCell ref="H74:I74"/>
    <mergeCell ref="B75:C75"/>
    <mergeCell ref="H75:I75"/>
    <mergeCell ref="B76:C76"/>
    <mergeCell ref="H76:I76"/>
    <mergeCell ref="B77:C77"/>
    <mergeCell ref="H77:I77"/>
    <mergeCell ref="B78:C78"/>
    <mergeCell ref="H78:I78"/>
  </mergeCells>
  <hyperlinks>
    <hyperlink ref="F91" location="_ftn1" display="_ftn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R74"/>
  <sheetViews>
    <sheetView zoomScale="80" zoomScaleNormal="80" workbookViewId="0"/>
  </sheetViews>
  <sheetFormatPr defaultRowHeight="16.5" x14ac:dyDescent="0.3"/>
  <cols>
    <col min="1" max="1" width="9.7109375" style="41" customWidth="1"/>
    <col min="2" max="2" width="18.28515625" style="6" customWidth="1"/>
    <col min="3" max="3" width="19.7109375" style="6" customWidth="1"/>
    <col min="4" max="4" width="24.7109375" style="6" customWidth="1"/>
    <col min="5" max="5" width="21.42578125" style="6" customWidth="1"/>
    <col min="6" max="7" width="9.140625" style="6"/>
    <col min="8" max="8" width="16.140625" style="6" customWidth="1"/>
    <col min="9" max="9" width="11.28515625" style="6" bestFit="1" customWidth="1"/>
    <col min="10" max="10" width="10.5703125" style="6" customWidth="1"/>
    <col min="11" max="11" width="14.28515625" style="6" customWidth="1"/>
    <col min="12" max="12" width="10.5703125" style="6" customWidth="1"/>
    <col min="13" max="13" width="11.140625" style="6" customWidth="1"/>
    <col min="14" max="14" width="12.85546875" style="6" customWidth="1"/>
    <col min="15" max="15" width="25.7109375" style="6" customWidth="1"/>
    <col min="16" max="17" width="9.140625" style="6"/>
    <col min="18" max="18" width="12" style="6" bestFit="1" customWidth="1"/>
    <col min="19" max="16384" width="9.140625" style="6"/>
  </cols>
  <sheetData>
    <row r="2" spans="1:9" ht="17.25" thickBot="1" x14ac:dyDescent="0.35">
      <c r="A2" s="377"/>
      <c r="B2" s="9" t="s">
        <v>1837</v>
      </c>
    </row>
    <row r="3" spans="1:9" ht="50.25" thickBot="1" x14ac:dyDescent="0.35">
      <c r="B3" s="152" t="s">
        <v>221</v>
      </c>
      <c r="C3" s="106" t="s">
        <v>1934</v>
      </c>
      <c r="D3" s="106" t="s">
        <v>1935</v>
      </c>
    </row>
    <row r="4" spans="1:9" ht="17.25" thickBot="1" x14ac:dyDescent="0.35">
      <c r="B4" s="153">
        <v>2017</v>
      </c>
      <c r="C4" s="154">
        <v>650649</v>
      </c>
      <c r="D4" s="154">
        <v>1085960</v>
      </c>
      <c r="H4" s="17"/>
      <c r="I4" s="17"/>
    </row>
    <row r="5" spans="1:9" ht="17.25" thickBot="1" x14ac:dyDescent="0.35">
      <c r="B5" s="153">
        <v>2018</v>
      </c>
      <c r="C5" s="154">
        <v>649300</v>
      </c>
      <c r="D5" s="154">
        <v>1084156</v>
      </c>
      <c r="H5" s="17"/>
      <c r="I5" s="17"/>
    </row>
    <row r="6" spans="1:9" x14ac:dyDescent="0.3">
      <c r="B6" s="8" t="s">
        <v>128</v>
      </c>
    </row>
    <row r="8" spans="1:9" ht="17.25" thickBot="1" x14ac:dyDescent="0.35">
      <c r="A8" s="377"/>
      <c r="B8" s="9" t="s">
        <v>1838</v>
      </c>
    </row>
    <row r="9" spans="1:9" ht="17.25" thickBot="1" x14ac:dyDescent="0.35">
      <c r="B9" s="152" t="s">
        <v>129</v>
      </c>
      <c r="C9" s="106">
        <v>2017</v>
      </c>
      <c r="D9" s="106">
        <v>2018</v>
      </c>
    </row>
    <row r="10" spans="1:9" ht="17.25" thickBot="1" x14ac:dyDescent="0.35">
      <c r="B10" s="517" t="s">
        <v>130</v>
      </c>
      <c r="C10" s="84" t="s">
        <v>1936</v>
      </c>
      <c r="D10" s="82">
        <v>329212</v>
      </c>
    </row>
    <row r="11" spans="1:9" ht="17.25" thickBot="1" x14ac:dyDescent="0.35">
      <c r="B11" s="518"/>
      <c r="C11" s="84" t="s">
        <v>1937</v>
      </c>
      <c r="D11" s="83">
        <v>0.50700000000000001</v>
      </c>
    </row>
    <row r="12" spans="1:9" ht="17.25" thickBot="1" x14ac:dyDescent="0.35">
      <c r="B12" s="517" t="s">
        <v>131</v>
      </c>
      <c r="C12" s="84" t="s">
        <v>1938</v>
      </c>
      <c r="D12" s="82">
        <v>244486</v>
      </c>
    </row>
    <row r="13" spans="1:9" ht="17.25" thickBot="1" x14ac:dyDescent="0.35">
      <c r="B13" s="518"/>
      <c r="C13" s="84" t="s">
        <v>1939</v>
      </c>
      <c r="D13" s="83">
        <v>0.3765</v>
      </c>
    </row>
    <row r="14" spans="1:9" ht="17.25" thickBot="1" x14ac:dyDescent="0.35">
      <c r="B14" s="517" t="s">
        <v>132</v>
      </c>
      <c r="C14" s="84" t="s">
        <v>1940</v>
      </c>
      <c r="D14" s="84" t="s">
        <v>1941</v>
      </c>
    </row>
    <row r="15" spans="1:9" ht="17.25" thickBot="1" x14ac:dyDescent="0.35">
      <c r="B15" s="518"/>
      <c r="C15" s="84" t="s">
        <v>1942</v>
      </c>
      <c r="D15" s="83">
        <v>8.5099999999999995E-2</v>
      </c>
    </row>
    <row r="16" spans="1:9" ht="17.25" thickBot="1" x14ac:dyDescent="0.35">
      <c r="B16" s="517" t="s">
        <v>133</v>
      </c>
      <c r="C16" s="82">
        <v>21152</v>
      </c>
      <c r="D16" s="82">
        <v>20849</v>
      </c>
    </row>
    <row r="17" spans="1:11" ht="17.25" thickBot="1" x14ac:dyDescent="0.35">
      <c r="B17" s="518"/>
      <c r="C17" s="84" t="s">
        <v>1943</v>
      </c>
      <c r="D17" s="83">
        <v>3.2099999999999997E-2</v>
      </c>
    </row>
    <row r="18" spans="1:11" x14ac:dyDescent="0.3">
      <c r="B18" s="8" t="s">
        <v>134</v>
      </c>
    </row>
    <row r="20" spans="1:11" x14ac:dyDescent="0.3">
      <c r="A20" s="377"/>
      <c r="B20" s="12" t="s">
        <v>135</v>
      </c>
    </row>
    <row r="21" spans="1:11" x14ac:dyDescent="0.3">
      <c r="I21" s="630"/>
      <c r="J21" s="240" t="s">
        <v>150</v>
      </c>
      <c r="K21" s="240"/>
    </row>
    <row r="22" spans="1:11" x14ac:dyDescent="0.3">
      <c r="I22" s="18" t="s">
        <v>1117</v>
      </c>
      <c r="J22" s="257">
        <v>2017</v>
      </c>
      <c r="K22" s="257">
        <v>2018</v>
      </c>
    </row>
    <row r="23" spans="1:11" x14ac:dyDescent="0.3">
      <c r="I23" s="16" t="s">
        <v>137</v>
      </c>
      <c r="J23" s="259">
        <v>140033</v>
      </c>
      <c r="K23" s="259">
        <v>140129</v>
      </c>
    </row>
    <row r="24" spans="1:11" x14ac:dyDescent="0.3">
      <c r="I24" s="16" t="s">
        <v>138</v>
      </c>
      <c r="J24" s="259">
        <v>140501</v>
      </c>
      <c r="K24" s="259">
        <v>140436</v>
      </c>
    </row>
    <row r="25" spans="1:11" x14ac:dyDescent="0.3">
      <c r="I25" s="16" t="s">
        <v>139</v>
      </c>
      <c r="J25" s="259">
        <v>140358</v>
      </c>
      <c r="K25" s="259">
        <v>140034</v>
      </c>
    </row>
    <row r="26" spans="1:11" x14ac:dyDescent="0.3">
      <c r="I26" s="16" t="s">
        <v>140</v>
      </c>
      <c r="J26" s="259">
        <v>141037</v>
      </c>
      <c r="K26" s="259">
        <v>140102</v>
      </c>
    </row>
    <row r="27" spans="1:11" x14ac:dyDescent="0.3">
      <c r="I27" s="16" t="s">
        <v>141</v>
      </c>
      <c r="J27" s="259">
        <v>141021</v>
      </c>
      <c r="K27" s="259">
        <v>140224</v>
      </c>
    </row>
    <row r="28" spans="1:11" x14ac:dyDescent="0.3">
      <c r="I28" s="16" t="s">
        <v>142</v>
      </c>
      <c r="J28" s="259">
        <v>141276</v>
      </c>
      <c r="K28" s="259">
        <v>140142</v>
      </c>
    </row>
    <row r="29" spans="1:11" x14ac:dyDescent="0.3">
      <c r="I29" s="16" t="s">
        <v>143</v>
      </c>
      <c r="J29" s="259">
        <v>141108</v>
      </c>
      <c r="K29" s="259">
        <v>139647</v>
      </c>
    </row>
    <row r="30" spans="1:11" x14ac:dyDescent="0.3">
      <c r="I30" s="16" t="s">
        <v>144</v>
      </c>
      <c r="J30" s="259">
        <v>141179</v>
      </c>
      <c r="K30" s="259">
        <v>139564</v>
      </c>
    </row>
    <row r="31" spans="1:11" x14ac:dyDescent="0.3">
      <c r="I31" s="16" t="s">
        <v>145</v>
      </c>
      <c r="J31" s="259">
        <v>140816</v>
      </c>
      <c r="K31" s="259">
        <v>139099</v>
      </c>
    </row>
    <row r="32" spans="1:11" x14ac:dyDescent="0.3">
      <c r="I32" s="16" t="s">
        <v>146</v>
      </c>
      <c r="J32" s="259">
        <v>141023</v>
      </c>
      <c r="K32" s="259">
        <v>139029</v>
      </c>
    </row>
    <row r="33" spans="1:18" x14ac:dyDescent="0.3">
      <c r="I33" s="16" t="s">
        <v>147</v>
      </c>
      <c r="J33" s="259">
        <v>140042</v>
      </c>
      <c r="K33" s="259">
        <v>138062</v>
      </c>
    </row>
    <row r="34" spans="1:18" x14ac:dyDescent="0.3">
      <c r="B34" s="8" t="s">
        <v>134</v>
      </c>
      <c r="I34" s="16" t="s">
        <v>148</v>
      </c>
      <c r="J34" s="259">
        <v>140175</v>
      </c>
      <c r="K34" s="259">
        <v>138067</v>
      </c>
    </row>
    <row r="36" spans="1:18" x14ac:dyDescent="0.3">
      <c r="A36" s="377"/>
      <c r="B36" s="9" t="s">
        <v>151</v>
      </c>
    </row>
    <row r="37" spans="1:18" x14ac:dyDescent="0.3">
      <c r="B37" s="9"/>
    </row>
    <row r="38" spans="1:18" ht="49.5" x14ac:dyDescent="0.3">
      <c r="K38" s="20"/>
      <c r="L38" s="255" t="s">
        <v>152</v>
      </c>
      <c r="M38" s="255" t="s">
        <v>153</v>
      </c>
      <c r="N38" s="255" t="s">
        <v>154</v>
      </c>
      <c r="O38" s="255" t="s">
        <v>155</v>
      </c>
      <c r="P38" s="255" t="s">
        <v>156</v>
      </c>
      <c r="Q38" s="255" t="s">
        <v>157</v>
      </c>
      <c r="R38" s="255" t="s">
        <v>158</v>
      </c>
    </row>
    <row r="39" spans="1:18" x14ac:dyDescent="0.3">
      <c r="K39" s="16" t="s">
        <v>137</v>
      </c>
      <c r="L39" s="628">
        <v>2600</v>
      </c>
      <c r="M39" s="628">
        <v>243</v>
      </c>
      <c r="N39" s="628">
        <v>305</v>
      </c>
      <c r="O39" s="628">
        <v>5</v>
      </c>
      <c r="P39" s="628">
        <v>235</v>
      </c>
      <c r="Q39" s="628">
        <v>1</v>
      </c>
      <c r="R39" s="628">
        <v>8</v>
      </c>
    </row>
    <row r="40" spans="1:18" x14ac:dyDescent="0.3">
      <c r="K40" s="16" t="s">
        <v>138</v>
      </c>
      <c r="L40" s="628">
        <v>2718</v>
      </c>
      <c r="M40" s="628">
        <v>245</v>
      </c>
      <c r="N40" s="628">
        <v>302</v>
      </c>
      <c r="O40" s="628">
        <v>6</v>
      </c>
      <c r="P40" s="628">
        <v>230</v>
      </c>
      <c r="Q40" s="628">
        <v>1</v>
      </c>
      <c r="R40" s="628">
        <v>10</v>
      </c>
    </row>
    <row r="41" spans="1:18" x14ac:dyDescent="0.3">
      <c r="K41" s="16" t="s">
        <v>139</v>
      </c>
      <c r="L41" s="628">
        <v>2817</v>
      </c>
      <c r="M41" s="628">
        <v>252</v>
      </c>
      <c r="N41" s="628">
        <v>286</v>
      </c>
      <c r="O41" s="628">
        <v>3</v>
      </c>
      <c r="P41" s="628">
        <v>248</v>
      </c>
      <c r="Q41" s="628">
        <v>4</v>
      </c>
      <c r="R41" s="628">
        <v>13</v>
      </c>
    </row>
    <row r="42" spans="1:18" x14ac:dyDescent="0.3">
      <c r="K42" s="16" t="s">
        <v>140</v>
      </c>
      <c r="L42" s="628">
        <v>2913</v>
      </c>
      <c r="M42" s="628">
        <v>256</v>
      </c>
      <c r="N42" s="628">
        <v>290</v>
      </c>
      <c r="O42" s="628">
        <v>1</v>
      </c>
      <c r="P42" s="628">
        <v>276</v>
      </c>
      <c r="Q42" s="628">
        <v>7</v>
      </c>
      <c r="R42" s="628">
        <v>13</v>
      </c>
    </row>
    <row r="43" spans="1:18" x14ac:dyDescent="0.3">
      <c r="K43" s="16" t="s">
        <v>141</v>
      </c>
      <c r="L43" s="628">
        <v>2946</v>
      </c>
      <c r="M43" s="628">
        <v>252</v>
      </c>
      <c r="N43" s="628">
        <v>293</v>
      </c>
      <c r="O43" s="628">
        <v>2</v>
      </c>
      <c r="P43" s="628">
        <v>258</v>
      </c>
      <c r="Q43" s="628">
        <v>5</v>
      </c>
      <c r="R43" s="628">
        <v>10</v>
      </c>
    </row>
    <row r="44" spans="1:18" x14ac:dyDescent="0.3">
      <c r="K44" s="16" t="s">
        <v>142</v>
      </c>
      <c r="L44" s="628">
        <v>2921</v>
      </c>
      <c r="M44" s="628">
        <v>244</v>
      </c>
      <c r="N44" s="628">
        <v>279</v>
      </c>
      <c r="O44" s="628">
        <v>3</v>
      </c>
      <c r="P44" s="628">
        <v>259</v>
      </c>
      <c r="Q44" s="628">
        <v>4</v>
      </c>
      <c r="R44" s="628">
        <v>11</v>
      </c>
    </row>
    <row r="45" spans="1:18" x14ac:dyDescent="0.3">
      <c r="K45" s="16" t="s">
        <v>143</v>
      </c>
      <c r="L45" s="628">
        <v>2785</v>
      </c>
      <c r="M45" s="628">
        <v>237</v>
      </c>
      <c r="N45" s="628">
        <v>273</v>
      </c>
      <c r="O45" s="628">
        <v>1</v>
      </c>
      <c r="P45" s="628">
        <v>289</v>
      </c>
      <c r="Q45" s="628">
        <v>4</v>
      </c>
      <c r="R45" s="628">
        <v>7</v>
      </c>
    </row>
    <row r="46" spans="1:18" x14ac:dyDescent="0.3">
      <c r="K46" s="16" t="s">
        <v>144</v>
      </c>
      <c r="L46" s="628">
        <v>2515</v>
      </c>
      <c r="M46" s="628">
        <v>211</v>
      </c>
      <c r="N46" s="628">
        <v>245</v>
      </c>
      <c r="O46" s="628">
        <v>0</v>
      </c>
      <c r="P46" s="628">
        <v>300</v>
      </c>
      <c r="Q46" s="628">
        <v>5</v>
      </c>
      <c r="R46" s="628">
        <v>19</v>
      </c>
    </row>
    <row r="47" spans="1:18" x14ac:dyDescent="0.3">
      <c r="K47" s="16" t="s">
        <v>145</v>
      </c>
      <c r="L47" s="628">
        <v>2300</v>
      </c>
      <c r="M47" s="628">
        <v>198</v>
      </c>
      <c r="N47" s="628">
        <v>232</v>
      </c>
      <c r="O47" s="628">
        <v>1</v>
      </c>
      <c r="P47" s="628">
        <v>283</v>
      </c>
      <c r="Q47" s="628">
        <v>3</v>
      </c>
      <c r="R47" s="628">
        <v>12</v>
      </c>
    </row>
    <row r="48" spans="1:18" x14ac:dyDescent="0.3">
      <c r="K48" s="16" t="s">
        <v>146</v>
      </c>
      <c r="L48" s="628">
        <v>2422</v>
      </c>
      <c r="M48" s="628">
        <v>190</v>
      </c>
      <c r="N48" s="628">
        <v>240</v>
      </c>
      <c r="O48" s="628">
        <v>6</v>
      </c>
      <c r="P48" s="628">
        <v>293</v>
      </c>
      <c r="Q48" s="628">
        <v>3</v>
      </c>
      <c r="R48" s="628">
        <v>6</v>
      </c>
    </row>
    <row r="49" spans="1:18" x14ac:dyDescent="0.3">
      <c r="K49" s="16" t="s">
        <v>147</v>
      </c>
      <c r="L49" s="628">
        <v>2649</v>
      </c>
      <c r="M49" s="628">
        <v>206</v>
      </c>
      <c r="N49" s="628">
        <v>273</v>
      </c>
      <c r="O49" s="628">
        <v>9</v>
      </c>
      <c r="P49" s="628">
        <v>249</v>
      </c>
      <c r="Q49" s="628">
        <v>2</v>
      </c>
      <c r="R49" s="628">
        <v>5</v>
      </c>
    </row>
    <row r="50" spans="1:18" x14ac:dyDescent="0.3">
      <c r="K50" s="16" t="s">
        <v>148</v>
      </c>
      <c r="L50" s="628">
        <v>2743</v>
      </c>
      <c r="M50" s="628">
        <v>209</v>
      </c>
      <c r="N50" s="628">
        <v>274</v>
      </c>
      <c r="O50" s="628">
        <v>9</v>
      </c>
      <c r="P50" s="628">
        <v>247</v>
      </c>
      <c r="Q50" s="628">
        <v>3</v>
      </c>
      <c r="R50" s="628">
        <v>4</v>
      </c>
    </row>
    <row r="51" spans="1:18" x14ac:dyDescent="0.3">
      <c r="K51" s="18" t="s">
        <v>149</v>
      </c>
      <c r="L51" s="629">
        <f>AVERAGE(L39:L50)</f>
        <v>2694.0833333333335</v>
      </c>
      <c r="M51" s="629">
        <f t="shared" ref="M51:R51" si="0">AVERAGE(M39:M50)</f>
        <v>228.58333333333334</v>
      </c>
      <c r="N51" s="629">
        <f t="shared" si="0"/>
        <v>274.33333333333331</v>
      </c>
      <c r="O51" s="629">
        <f t="shared" si="0"/>
        <v>3.8333333333333335</v>
      </c>
      <c r="P51" s="629">
        <f t="shared" si="0"/>
        <v>263.91666666666669</v>
      </c>
      <c r="Q51" s="629">
        <f t="shared" si="0"/>
        <v>3.5</v>
      </c>
      <c r="R51" s="629">
        <f t="shared" si="0"/>
        <v>9.8333333333333339</v>
      </c>
    </row>
    <row r="56" spans="1:18" x14ac:dyDescent="0.3">
      <c r="B56" s="8" t="s">
        <v>134</v>
      </c>
    </row>
    <row r="57" spans="1:18" x14ac:dyDescent="0.3">
      <c r="B57" s="21"/>
    </row>
    <row r="58" spans="1:18" ht="17.25" thickBot="1" x14ac:dyDescent="0.35">
      <c r="A58" s="377"/>
      <c r="B58" s="9" t="s">
        <v>1839</v>
      </c>
    </row>
    <row r="59" spans="1:18" ht="50.25" thickBot="1" x14ac:dyDescent="0.35">
      <c r="B59" s="152" t="s">
        <v>159</v>
      </c>
      <c r="C59" s="106" t="s">
        <v>1467</v>
      </c>
    </row>
    <row r="60" spans="1:18" ht="17.25" thickBot="1" x14ac:dyDescent="0.35">
      <c r="B60" s="81" t="s">
        <v>160</v>
      </c>
      <c r="C60" s="84">
        <v>1</v>
      </c>
    </row>
    <row r="61" spans="1:18" ht="17.25" thickBot="1" x14ac:dyDescent="0.35">
      <c r="B61" s="81" t="s">
        <v>161</v>
      </c>
      <c r="C61" s="84">
        <v>1</v>
      </c>
    </row>
    <row r="62" spans="1:18" ht="17.25" thickBot="1" x14ac:dyDescent="0.35">
      <c r="B62" s="81" t="s">
        <v>162</v>
      </c>
      <c r="C62" s="84">
        <v>1</v>
      </c>
    </row>
    <row r="63" spans="1:18" ht="17.25" thickBot="1" x14ac:dyDescent="0.35">
      <c r="B63" s="81" t="s">
        <v>163</v>
      </c>
      <c r="C63" s="84">
        <v>167</v>
      </c>
    </row>
    <row r="64" spans="1:18" ht="17.25" thickBot="1" x14ac:dyDescent="0.35">
      <c r="B64" s="81" t="s">
        <v>164</v>
      </c>
      <c r="C64" s="84">
        <v>203</v>
      </c>
    </row>
    <row r="65" spans="1:5" ht="17.25" thickBot="1" x14ac:dyDescent="0.35">
      <c r="B65" s="81" t="s">
        <v>165</v>
      </c>
      <c r="C65" s="84">
        <v>233</v>
      </c>
    </row>
    <row r="66" spans="1:5" x14ac:dyDescent="0.3">
      <c r="B66" s="8" t="s">
        <v>134</v>
      </c>
    </row>
    <row r="68" spans="1:5" ht="17.25" thickBot="1" x14ac:dyDescent="0.35">
      <c r="A68" s="377"/>
      <c r="B68" s="9" t="s">
        <v>1840</v>
      </c>
    </row>
    <row r="69" spans="1:5" ht="16.5" customHeight="1" x14ac:dyDescent="0.3">
      <c r="B69" s="496" t="s">
        <v>221</v>
      </c>
      <c r="C69" s="519" t="s">
        <v>1944</v>
      </c>
      <c r="D69" s="520"/>
      <c r="E69" s="496" t="s">
        <v>1945</v>
      </c>
    </row>
    <row r="70" spans="1:5" ht="17.25" customHeight="1" thickBot="1" x14ac:dyDescent="0.35">
      <c r="B70" s="516"/>
      <c r="C70" s="521" t="s">
        <v>166</v>
      </c>
      <c r="D70" s="522"/>
      <c r="E70" s="516"/>
    </row>
    <row r="71" spans="1:5" ht="17.25" thickBot="1" x14ac:dyDescent="0.35">
      <c r="B71" s="497"/>
      <c r="C71" s="80" t="s">
        <v>167</v>
      </c>
      <c r="D71" s="80" t="s">
        <v>168</v>
      </c>
      <c r="E71" s="497"/>
    </row>
    <row r="72" spans="1:5" ht="17.25" thickBot="1" x14ac:dyDescent="0.35">
      <c r="B72" s="153">
        <v>2017</v>
      </c>
      <c r="C72" s="84" t="s">
        <v>169</v>
      </c>
      <c r="D72" s="84" t="s">
        <v>170</v>
      </c>
      <c r="E72" s="84">
        <v>611</v>
      </c>
    </row>
    <row r="73" spans="1:5" ht="17.25" thickBot="1" x14ac:dyDescent="0.35">
      <c r="B73" s="153">
        <v>2018</v>
      </c>
      <c r="C73" s="82">
        <v>54710</v>
      </c>
      <c r="D73" s="82">
        <v>51683</v>
      </c>
      <c r="E73" s="84">
        <v>678</v>
      </c>
    </row>
    <row r="74" spans="1:5" x14ac:dyDescent="0.3">
      <c r="B74" s="8" t="s">
        <v>134</v>
      </c>
    </row>
  </sheetData>
  <mergeCells count="8">
    <mergeCell ref="E69:E71"/>
    <mergeCell ref="B10:B11"/>
    <mergeCell ref="B12:B13"/>
    <mergeCell ref="B14:B15"/>
    <mergeCell ref="B16:B17"/>
    <mergeCell ref="B69:B71"/>
    <mergeCell ref="C69:D69"/>
    <mergeCell ref="C70:D7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AG268"/>
  <sheetViews>
    <sheetView zoomScale="80" zoomScaleNormal="80" workbookViewId="0"/>
  </sheetViews>
  <sheetFormatPr defaultRowHeight="16.5" x14ac:dyDescent="0.3"/>
  <cols>
    <col min="1" max="1" width="6.5703125" style="41" customWidth="1"/>
    <col min="2" max="2" width="51.28515625" style="6" customWidth="1"/>
    <col min="3" max="3" width="39.28515625" style="6" customWidth="1"/>
    <col min="4" max="4" width="18.42578125" style="6" customWidth="1"/>
    <col min="5" max="5" width="9.140625" style="6"/>
    <col min="6" max="6" width="21.140625" style="6" customWidth="1"/>
    <col min="7" max="7" width="17" style="6" customWidth="1"/>
    <col min="8" max="8" width="14" style="6" customWidth="1"/>
    <col min="9" max="9" width="14.140625" style="6" customWidth="1"/>
    <col min="10" max="10" width="13.5703125" style="6" customWidth="1"/>
    <col min="11" max="11" width="13.42578125" style="6" customWidth="1"/>
    <col min="12" max="12" width="12.28515625" style="6" customWidth="1"/>
    <col min="13" max="14" width="9.140625" style="6"/>
    <col min="15" max="15" width="16.7109375" style="6" customWidth="1"/>
    <col min="16" max="16" width="11" style="6" bestFit="1" customWidth="1"/>
    <col min="17" max="16384" width="9.140625" style="6"/>
  </cols>
  <sheetData>
    <row r="1" spans="1:3" x14ac:dyDescent="0.3">
      <c r="B1" s="69" t="s">
        <v>1108</v>
      </c>
    </row>
    <row r="2" spans="1:3" ht="17.25" thickBot="1" x14ac:dyDescent="0.35">
      <c r="A2" s="377"/>
      <c r="B2" s="69" t="s">
        <v>1502</v>
      </c>
    </row>
    <row r="3" spans="1:3" ht="17.25" thickBot="1" x14ac:dyDescent="0.35">
      <c r="B3" s="157" t="s">
        <v>1954</v>
      </c>
      <c r="C3" s="158"/>
    </row>
    <row r="4" spans="1:3" ht="17.25" thickBot="1" x14ac:dyDescent="0.35">
      <c r="B4" s="81" t="s">
        <v>1128</v>
      </c>
      <c r="C4" s="160">
        <v>61.6</v>
      </c>
    </row>
    <row r="5" spans="1:3" ht="17.25" thickBot="1" x14ac:dyDescent="0.35">
      <c r="B5" s="81" t="s">
        <v>1129</v>
      </c>
      <c r="C5" s="160">
        <v>117.2</v>
      </c>
    </row>
    <row r="6" spans="1:3" ht="17.25" thickBot="1" x14ac:dyDescent="0.35">
      <c r="B6" s="81" t="s">
        <v>1130</v>
      </c>
      <c r="C6" s="160">
        <v>171.2</v>
      </c>
    </row>
    <row r="7" spans="1:3" ht="17.25" thickBot="1" x14ac:dyDescent="0.35">
      <c r="B7" s="81" t="s">
        <v>1131</v>
      </c>
      <c r="C7" s="160">
        <v>107.1</v>
      </c>
    </row>
    <row r="8" spans="1:3" ht="17.25" thickBot="1" x14ac:dyDescent="0.35">
      <c r="B8" s="81" t="s">
        <v>1132</v>
      </c>
      <c r="C8" s="160">
        <v>160.4</v>
      </c>
    </row>
    <row r="9" spans="1:3" ht="17.25" thickBot="1" x14ac:dyDescent="0.35">
      <c r="B9" s="81" t="s">
        <v>1133</v>
      </c>
      <c r="C9" s="160">
        <v>216.1</v>
      </c>
    </row>
    <row r="10" spans="1:3" ht="17.25" thickBot="1" x14ac:dyDescent="0.35">
      <c r="B10" s="161" t="s">
        <v>1118</v>
      </c>
      <c r="C10" s="80"/>
    </row>
    <row r="11" spans="1:3" ht="17.25" thickBot="1" x14ac:dyDescent="0.35">
      <c r="B11" s="162" t="s">
        <v>1119</v>
      </c>
      <c r="C11" s="163"/>
    </row>
    <row r="12" spans="1:3" ht="17.25" thickBot="1" x14ac:dyDescent="0.35">
      <c r="B12" s="81" t="s">
        <v>1134</v>
      </c>
      <c r="C12" s="164">
        <v>63.07</v>
      </c>
    </row>
    <row r="13" spans="1:3" ht="33.75" thickBot="1" x14ac:dyDescent="0.35">
      <c r="B13" s="81" t="s">
        <v>1135</v>
      </c>
      <c r="C13" s="164">
        <v>34.69</v>
      </c>
    </row>
    <row r="14" spans="1:3" ht="17.25" thickBot="1" x14ac:dyDescent="0.35">
      <c r="B14" s="81" t="s">
        <v>1136</v>
      </c>
      <c r="C14" s="164">
        <v>13.5</v>
      </c>
    </row>
    <row r="15" spans="1:3" ht="33.75" thickBot="1" x14ac:dyDescent="0.35">
      <c r="B15" s="81" t="s">
        <v>1137</v>
      </c>
      <c r="C15" s="164">
        <v>13.5</v>
      </c>
    </row>
    <row r="16" spans="1:3" ht="17.25" thickBot="1" x14ac:dyDescent="0.35">
      <c r="B16" s="162" t="s">
        <v>1120</v>
      </c>
      <c r="C16" s="164">
        <v>63.07</v>
      </c>
    </row>
    <row r="17" spans="1:27" ht="17.25" thickBot="1" x14ac:dyDescent="0.35">
      <c r="B17" s="162" t="s">
        <v>1121</v>
      </c>
      <c r="C17" s="164">
        <v>17.2</v>
      </c>
    </row>
    <row r="18" spans="1:27" ht="17.25" thickBot="1" x14ac:dyDescent="0.35">
      <c r="B18" s="162" t="s">
        <v>1122</v>
      </c>
      <c r="C18" s="163"/>
    </row>
    <row r="19" spans="1:27" ht="17.25" thickBot="1" x14ac:dyDescent="0.35">
      <c r="B19" s="81" t="s">
        <v>1138</v>
      </c>
      <c r="C19" s="164">
        <v>55.8</v>
      </c>
    </row>
    <row r="20" spans="1:27" ht="17.25" thickBot="1" x14ac:dyDescent="0.35">
      <c r="B20" s="81" t="s">
        <v>1139</v>
      </c>
      <c r="C20" s="164">
        <v>89.2</v>
      </c>
    </row>
    <row r="21" spans="1:27" ht="17.25" thickBot="1" x14ac:dyDescent="0.35">
      <c r="B21" s="162" t="s">
        <v>1123</v>
      </c>
      <c r="C21" s="163"/>
    </row>
    <row r="22" spans="1:27" ht="17.25" thickBot="1" x14ac:dyDescent="0.35">
      <c r="B22" s="81" t="s">
        <v>1124</v>
      </c>
      <c r="C22" s="163" t="s">
        <v>1125</v>
      </c>
    </row>
    <row r="23" spans="1:27" ht="17.25" thickBot="1" x14ac:dyDescent="0.35">
      <c r="B23" s="81" t="s">
        <v>1126</v>
      </c>
      <c r="C23" s="163" t="s">
        <v>1127</v>
      </c>
    </row>
    <row r="24" spans="1:27" x14ac:dyDescent="0.3">
      <c r="B24" s="70" t="s">
        <v>268</v>
      </c>
    </row>
    <row r="26" spans="1:27" ht="17.25" thickBot="1" x14ac:dyDescent="0.35">
      <c r="A26" s="377"/>
      <c r="B26" s="9" t="s">
        <v>1841</v>
      </c>
    </row>
    <row r="27" spans="1:27" ht="17.25" thickBot="1" x14ac:dyDescent="0.35">
      <c r="B27" s="126"/>
      <c r="C27" s="95">
        <v>2017</v>
      </c>
      <c r="D27" s="106">
        <v>2018</v>
      </c>
    </row>
    <row r="28" spans="1:27" ht="17.25" thickBot="1" x14ac:dyDescent="0.35">
      <c r="B28" s="109" t="s">
        <v>171</v>
      </c>
      <c r="C28" s="105" t="s">
        <v>172</v>
      </c>
      <c r="D28" s="84" t="s">
        <v>1563</v>
      </c>
    </row>
    <row r="29" spans="1:27" ht="17.25" thickBot="1" x14ac:dyDescent="0.35">
      <c r="B29" s="109" t="s">
        <v>173</v>
      </c>
      <c r="C29" s="105" t="s">
        <v>174</v>
      </c>
      <c r="D29" s="84" t="s">
        <v>1564</v>
      </c>
    </row>
    <row r="30" spans="1:27" ht="17.25" thickBot="1" x14ac:dyDescent="0.35">
      <c r="B30" s="109" t="s">
        <v>175</v>
      </c>
      <c r="C30" s="105" t="s">
        <v>176</v>
      </c>
      <c r="D30" s="84" t="s">
        <v>1565</v>
      </c>
    </row>
    <row r="31" spans="1:27" ht="17.25" thickBot="1" x14ac:dyDescent="0.35">
      <c r="B31" s="109" t="s">
        <v>177</v>
      </c>
      <c r="C31" s="165" t="s">
        <v>178</v>
      </c>
      <c r="D31" s="166" t="s">
        <v>1566</v>
      </c>
    </row>
    <row r="32" spans="1:27" ht="17.25" thickBot="1" x14ac:dyDescent="0.35">
      <c r="B32" s="109" t="s">
        <v>1955</v>
      </c>
      <c r="C32" s="165" t="s">
        <v>179</v>
      </c>
      <c r="D32" s="166" t="s">
        <v>1567</v>
      </c>
      <c r="U32" s="17"/>
      <c r="V32" s="17"/>
      <c r="W32" s="17"/>
      <c r="X32" s="17"/>
      <c r="Y32" s="17"/>
      <c r="Z32" s="17"/>
      <c r="AA32" s="17"/>
    </row>
    <row r="33" spans="1:27" ht="17.25" thickBot="1" x14ac:dyDescent="0.35">
      <c r="B33" s="109" t="s">
        <v>1956</v>
      </c>
      <c r="C33" s="165">
        <v>134.6</v>
      </c>
      <c r="D33" s="166">
        <v>134.19</v>
      </c>
      <c r="U33" s="17"/>
      <c r="V33" s="17"/>
      <c r="W33" s="17"/>
    </row>
    <row r="34" spans="1:27" x14ac:dyDescent="0.3">
      <c r="B34" s="8" t="s">
        <v>180</v>
      </c>
      <c r="U34" s="17"/>
      <c r="V34" s="17"/>
      <c r="W34" s="17"/>
    </row>
    <row r="36" spans="1:27" x14ac:dyDescent="0.3">
      <c r="A36" s="377"/>
      <c r="B36" s="12" t="s">
        <v>1568</v>
      </c>
    </row>
    <row r="37" spans="1:27" x14ac:dyDescent="0.3">
      <c r="G37" s="22" t="s">
        <v>32</v>
      </c>
      <c r="H37" s="167">
        <v>2017</v>
      </c>
      <c r="I37" s="167">
        <v>2018</v>
      </c>
    </row>
    <row r="38" spans="1:27" x14ac:dyDescent="0.3">
      <c r="F38" s="23"/>
      <c r="G38" s="18" t="s">
        <v>137</v>
      </c>
      <c r="H38" s="168">
        <v>97513</v>
      </c>
      <c r="I38" s="169">
        <v>77318</v>
      </c>
      <c r="J38" s="23"/>
      <c r="K38" s="23"/>
      <c r="L38" s="23"/>
      <c r="M38" s="23"/>
      <c r="N38" s="23"/>
      <c r="O38" s="23"/>
    </row>
    <row r="39" spans="1:27" x14ac:dyDescent="0.3">
      <c r="G39" s="18" t="s">
        <v>138</v>
      </c>
      <c r="H39" s="168">
        <v>96506</v>
      </c>
      <c r="I39" s="169">
        <v>76612</v>
      </c>
    </row>
    <row r="40" spans="1:27" x14ac:dyDescent="0.3">
      <c r="G40" s="18" t="s">
        <v>139</v>
      </c>
      <c r="H40" s="168">
        <v>95868</v>
      </c>
      <c r="I40" s="169">
        <v>76801</v>
      </c>
    </row>
    <row r="41" spans="1:27" x14ac:dyDescent="0.3">
      <c r="G41" s="18" t="s">
        <v>140</v>
      </c>
      <c r="H41" s="168">
        <v>94910</v>
      </c>
      <c r="I41" s="169">
        <v>76374</v>
      </c>
    </row>
    <row r="42" spans="1:27" x14ac:dyDescent="0.3">
      <c r="G42" s="18" t="s">
        <v>141</v>
      </c>
      <c r="H42" s="168">
        <v>92491</v>
      </c>
      <c r="I42" s="169">
        <v>74880</v>
      </c>
    </row>
    <row r="43" spans="1:27" x14ac:dyDescent="0.3">
      <c r="G43" s="18" t="s">
        <v>142</v>
      </c>
      <c r="H43" s="168">
        <v>90095</v>
      </c>
      <c r="I43" s="169">
        <v>73127</v>
      </c>
    </row>
    <row r="44" spans="1:27" x14ac:dyDescent="0.3">
      <c r="G44" s="18" t="s">
        <v>143</v>
      </c>
      <c r="H44" s="168">
        <v>86132</v>
      </c>
      <c r="I44" s="169">
        <v>71181</v>
      </c>
    </row>
    <row r="45" spans="1:27" x14ac:dyDescent="0.3">
      <c r="G45" s="18" t="s">
        <v>144</v>
      </c>
      <c r="H45" s="168">
        <v>82673</v>
      </c>
      <c r="I45" s="169">
        <v>69747</v>
      </c>
      <c r="V45" s="17"/>
      <c r="W45" s="17"/>
      <c r="X45" s="17"/>
      <c r="Y45" s="17"/>
      <c r="Z45" s="17"/>
      <c r="AA45" s="17"/>
    </row>
    <row r="46" spans="1:27" x14ac:dyDescent="0.3">
      <c r="G46" s="18" t="s">
        <v>145</v>
      </c>
      <c r="H46" s="168">
        <v>80886</v>
      </c>
      <c r="I46" s="169">
        <v>67959</v>
      </c>
    </row>
    <row r="47" spans="1:27" x14ac:dyDescent="0.3">
      <c r="G47" s="18" t="s">
        <v>146</v>
      </c>
      <c r="H47" s="168">
        <v>79611</v>
      </c>
      <c r="I47" s="169">
        <v>67366</v>
      </c>
    </row>
    <row r="48" spans="1:27" x14ac:dyDescent="0.3">
      <c r="G48" s="18" t="s">
        <v>147</v>
      </c>
      <c r="H48" s="168">
        <v>78076</v>
      </c>
      <c r="I48" s="169">
        <v>66462</v>
      </c>
    </row>
    <row r="49" spans="1:23" x14ac:dyDescent="0.3">
      <c r="G49" s="18" t="s">
        <v>148</v>
      </c>
      <c r="H49" s="168">
        <v>77961</v>
      </c>
      <c r="I49" s="169">
        <v>66466</v>
      </c>
    </row>
    <row r="50" spans="1:23" x14ac:dyDescent="0.3">
      <c r="B50" s="8" t="s">
        <v>134</v>
      </c>
    </row>
    <row r="53" spans="1:23" x14ac:dyDescent="0.3">
      <c r="A53" s="377"/>
      <c r="B53" s="12" t="s">
        <v>1569</v>
      </c>
      <c r="O53" s="24"/>
      <c r="P53" s="24"/>
      <c r="Q53" s="24"/>
      <c r="R53" s="24"/>
      <c r="S53" s="23"/>
      <c r="T53" s="23"/>
      <c r="U53" s="24"/>
      <c r="V53" s="24"/>
      <c r="W53" s="24"/>
    </row>
    <row r="54" spans="1:23" ht="49.5" x14ac:dyDescent="0.3">
      <c r="G54" s="22" t="s">
        <v>32</v>
      </c>
      <c r="H54" s="631" t="s">
        <v>181</v>
      </c>
      <c r="I54" s="631" t="s">
        <v>182</v>
      </c>
      <c r="J54" s="631" t="s">
        <v>183</v>
      </c>
      <c r="K54" s="631" t="s">
        <v>184</v>
      </c>
      <c r="L54" s="631" t="s">
        <v>185</v>
      </c>
      <c r="M54" s="631" t="s">
        <v>186</v>
      </c>
      <c r="N54" s="631" t="s">
        <v>167</v>
      </c>
      <c r="P54" s="17"/>
      <c r="Q54" s="17"/>
      <c r="R54" s="17"/>
      <c r="U54" s="17"/>
      <c r="V54" s="17"/>
      <c r="W54" s="17"/>
    </row>
    <row r="55" spans="1:23" x14ac:dyDescent="0.3">
      <c r="G55" s="18" t="s">
        <v>137</v>
      </c>
      <c r="H55" s="259">
        <v>43194</v>
      </c>
      <c r="I55" s="259">
        <v>9710</v>
      </c>
      <c r="J55" s="259">
        <v>298</v>
      </c>
      <c r="K55" s="259">
        <v>6469</v>
      </c>
      <c r="L55" s="259">
        <v>14109</v>
      </c>
      <c r="M55" s="259">
        <v>3538</v>
      </c>
      <c r="N55" s="259">
        <f t="shared" ref="N55:N66" si="0">SUM(H55:M55)</f>
        <v>77318</v>
      </c>
      <c r="O55" s="17"/>
      <c r="P55" s="17"/>
      <c r="Q55" s="17"/>
      <c r="R55" s="17"/>
      <c r="U55" s="17"/>
      <c r="V55" s="17"/>
      <c r="W55" s="17"/>
    </row>
    <row r="56" spans="1:23" x14ac:dyDescent="0.3">
      <c r="G56" s="18" t="s">
        <v>138</v>
      </c>
      <c r="H56" s="259">
        <v>42588</v>
      </c>
      <c r="I56" s="259">
        <v>9644</v>
      </c>
      <c r="J56" s="259">
        <v>299</v>
      </c>
      <c r="K56" s="259">
        <v>6369</v>
      </c>
      <c r="L56" s="259">
        <v>14144</v>
      </c>
      <c r="M56" s="259">
        <v>3568</v>
      </c>
      <c r="N56" s="259">
        <f t="shared" si="0"/>
        <v>76612</v>
      </c>
      <c r="O56" s="17"/>
      <c r="P56" s="17"/>
      <c r="Q56" s="17"/>
      <c r="R56" s="17"/>
      <c r="U56" s="17"/>
      <c r="V56" s="17"/>
      <c r="W56" s="17"/>
    </row>
    <row r="57" spans="1:23" x14ac:dyDescent="0.3">
      <c r="G57" s="18" t="s">
        <v>139</v>
      </c>
      <c r="H57" s="259">
        <v>42821</v>
      </c>
      <c r="I57" s="259">
        <v>9569</v>
      </c>
      <c r="J57" s="259">
        <v>302</v>
      </c>
      <c r="K57" s="259">
        <v>6450</v>
      </c>
      <c r="L57" s="259">
        <v>14045</v>
      </c>
      <c r="M57" s="259">
        <v>3614</v>
      </c>
      <c r="N57" s="259">
        <f t="shared" si="0"/>
        <v>76801</v>
      </c>
      <c r="O57" s="17"/>
      <c r="P57" s="17"/>
      <c r="Q57" s="17"/>
      <c r="R57" s="17"/>
      <c r="U57" s="17"/>
      <c r="V57" s="17"/>
      <c r="W57" s="17"/>
    </row>
    <row r="58" spans="1:23" x14ac:dyDescent="0.3">
      <c r="G58" s="18" t="s">
        <v>140</v>
      </c>
      <c r="H58" s="259">
        <v>42623</v>
      </c>
      <c r="I58" s="259">
        <v>9502</v>
      </c>
      <c r="J58" s="259">
        <v>310</v>
      </c>
      <c r="K58" s="259">
        <v>6425</v>
      </c>
      <c r="L58" s="259">
        <v>13936</v>
      </c>
      <c r="M58" s="259">
        <v>3578</v>
      </c>
      <c r="N58" s="259">
        <f t="shared" si="0"/>
        <v>76374</v>
      </c>
      <c r="O58" s="17"/>
      <c r="P58" s="17"/>
      <c r="Q58" s="17"/>
      <c r="R58" s="17"/>
      <c r="U58" s="17"/>
      <c r="V58" s="17"/>
      <c r="W58" s="17"/>
    </row>
    <row r="59" spans="1:23" x14ac:dyDescent="0.3">
      <c r="G59" s="18" t="s">
        <v>141</v>
      </c>
      <c r="H59" s="259">
        <v>41792</v>
      </c>
      <c r="I59" s="259">
        <v>9367</v>
      </c>
      <c r="J59" s="259">
        <v>303</v>
      </c>
      <c r="K59" s="259">
        <v>6301</v>
      </c>
      <c r="L59" s="259">
        <v>13614</v>
      </c>
      <c r="M59" s="259">
        <v>3503</v>
      </c>
      <c r="N59" s="259">
        <f t="shared" si="0"/>
        <v>74880</v>
      </c>
      <c r="O59" s="17"/>
      <c r="P59" s="17"/>
      <c r="Q59" s="17"/>
      <c r="R59" s="17"/>
      <c r="U59" s="17"/>
      <c r="V59" s="17"/>
      <c r="W59" s="17"/>
    </row>
    <row r="60" spans="1:23" x14ac:dyDescent="0.3">
      <c r="G60" s="18" t="s">
        <v>142</v>
      </c>
      <c r="H60" s="259">
        <v>40672</v>
      </c>
      <c r="I60" s="259">
        <v>9284</v>
      </c>
      <c r="J60" s="259">
        <v>306</v>
      </c>
      <c r="K60" s="259">
        <v>6181</v>
      </c>
      <c r="L60" s="259">
        <v>13265</v>
      </c>
      <c r="M60" s="259">
        <v>3419</v>
      </c>
      <c r="N60" s="259">
        <f t="shared" si="0"/>
        <v>73127</v>
      </c>
      <c r="O60" s="17"/>
      <c r="P60" s="17"/>
      <c r="Q60" s="17"/>
      <c r="R60" s="17"/>
      <c r="U60" s="17"/>
      <c r="V60" s="17"/>
      <c r="W60" s="17"/>
    </row>
    <row r="61" spans="1:23" x14ac:dyDescent="0.3">
      <c r="G61" s="18" t="s">
        <v>143</v>
      </c>
      <c r="H61" s="259">
        <v>39560</v>
      </c>
      <c r="I61" s="259">
        <v>9105</v>
      </c>
      <c r="J61" s="259">
        <v>302</v>
      </c>
      <c r="K61" s="259">
        <v>6010</v>
      </c>
      <c r="L61" s="259">
        <v>12887</v>
      </c>
      <c r="M61" s="259">
        <v>3317</v>
      </c>
      <c r="N61" s="259">
        <f t="shared" si="0"/>
        <v>71181</v>
      </c>
      <c r="O61" s="17"/>
      <c r="P61" s="17"/>
      <c r="Q61" s="17"/>
      <c r="R61" s="17"/>
      <c r="U61" s="17"/>
      <c r="V61" s="17"/>
      <c r="W61" s="17"/>
    </row>
    <row r="62" spans="1:23" x14ac:dyDescent="0.3">
      <c r="G62" s="18" t="s">
        <v>144</v>
      </c>
      <c r="H62" s="259">
        <v>38835</v>
      </c>
      <c r="I62" s="259">
        <v>8932</v>
      </c>
      <c r="J62" s="259">
        <v>305</v>
      </c>
      <c r="K62" s="259">
        <v>5882</v>
      </c>
      <c r="L62" s="259">
        <v>12530</v>
      </c>
      <c r="M62" s="259">
        <v>3263</v>
      </c>
      <c r="N62" s="259">
        <f t="shared" si="0"/>
        <v>69747</v>
      </c>
      <c r="O62" s="17"/>
      <c r="P62" s="17"/>
      <c r="Q62" s="17"/>
      <c r="R62" s="17"/>
      <c r="U62" s="17"/>
      <c r="V62" s="17"/>
      <c r="W62" s="17"/>
    </row>
    <row r="63" spans="1:23" x14ac:dyDescent="0.3">
      <c r="G63" s="18" t="s">
        <v>145</v>
      </c>
      <c r="H63" s="259">
        <v>37867</v>
      </c>
      <c r="I63" s="259">
        <v>8674</v>
      </c>
      <c r="J63" s="259">
        <v>308</v>
      </c>
      <c r="K63" s="259">
        <v>5726</v>
      </c>
      <c r="L63" s="259">
        <v>12214</v>
      </c>
      <c r="M63" s="259">
        <v>3170</v>
      </c>
      <c r="N63" s="259">
        <f t="shared" si="0"/>
        <v>67959</v>
      </c>
      <c r="O63" s="17"/>
      <c r="P63" s="17"/>
      <c r="Q63" s="17"/>
      <c r="R63" s="17"/>
      <c r="U63" s="17"/>
      <c r="V63" s="17"/>
      <c r="W63" s="17"/>
    </row>
    <row r="64" spans="1:23" x14ac:dyDescent="0.3">
      <c r="G64" s="18" t="s">
        <v>146</v>
      </c>
      <c r="H64" s="259">
        <v>37490</v>
      </c>
      <c r="I64" s="259">
        <v>8630</v>
      </c>
      <c r="J64" s="259">
        <v>301</v>
      </c>
      <c r="K64" s="259">
        <v>5667</v>
      </c>
      <c r="L64" s="259">
        <v>12123</v>
      </c>
      <c r="M64" s="259">
        <v>3155</v>
      </c>
      <c r="N64" s="259">
        <f t="shared" si="0"/>
        <v>67366</v>
      </c>
      <c r="O64" s="17"/>
      <c r="P64" s="17"/>
      <c r="Q64" s="17"/>
      <c r="R64" s="17"/>
      <c r="U64" s="17"/>
      <c r="V64" s="17"/>
      <c r="W64" s="17"/>
    </row>
    <row r="65" spans="1:18" x14ac:dyDescent="0.3">
      <c r="G65" s="18" t="s">
        <v>147</v>
      </c>
      <c r="H65" s="259">
        <v>37026</v>
      </c>
      <c r="I65" s="259">
        <v>8525</v>
      </c>
      <c r="J65" s="259">
        <v>299</v>
      </c>
      <c r="K65" s="259">
        <v>5571</v>
      </c>
      <c r="L65" s="259">
        <v>11919</v>
      </c>
      <c r="M65" s="259">
        <v>3122</v>
      </c>
      <c r="N65" s="259">
        <f t="shared" si="0"/>
        <v>66462</v>
      </c>
      <c r="O65" s="17"/>
      <c r="P65" s="17"/>
      <c r="Q65" s="17"/>
      <c r="R65" s="17"/>
    </row>
    <row r="66" spans="1:18" x14ac:dyDescent="0.3">
      <c r="G66" s="18" t="s">
        <v>148</v>
      </c>
      <c r="H66" s="259">
        <v>37011</v>
      </c>
      <c r="I66" s="259">
        <v>8488</v>
      </c>
      <c r="J66" s="259">
        <v>313</v>
      </c>
      <c r="K66" s="259">
        <v>5514</v>
      </c>
      <c r="L66" s="259">
        <v>11974</v>
      </c>
      <c r="M66" s="259">
        <v>3166</v>
      </c>
      <c r="N66" s="259">
        <f t="shared" si="0"/>
        <v>66466</v>
      </c>
      <c r="O66" s="17"/>
      <c r="P66" s="17"/>
      <c r="Q66" s="17"/>
      <c r="R66" s="17"/>
    </row>
    <row r="67" spans="1:18" x14ac:dyDescent="0.3">
      <c r="G67" s="18" t="s">
        <v>1582</v>
      </c>
      <c r="H67" s="271">
        <f>AVERAGE(H55:H66)</f>
        <v>40123.25</v>
      </c>
      <c r="I67" s="271">
        <f>AVERAGE(I55:I66)</f>
        <v>9119.1666666666661</v>
      </c>
      <c r="J67" s="271">
        <f>AVERAGE(J55:J66)</f>
        <v>303.83333333333331</v>
      </c>
      <c r="K67" s="271">
        <f t="shared" ref="K67:M67" si="1">AVERAGE(K55:K66)</f>
        <v>6047.083333333333</v>
      </c>
      <c r="L67" s="271">
        <f t="shared" si="1"/>
        <v>13063.333333333334</v>
      </c>
      <c r="M67" s="271">
        <f t="shared" si="1"/>
        <v>3367.75</v>
      </c>
      <c r="N67" s="271">
        <f>AVERAGE(N55:N66)</f>
        <v>72024.416666666672</v>
      </c>
      <c r="O67" s="17"/>
      <c r="P67" s="17"/>
      <c r="Q67" s="17"/>
      <c r="R67" s="17"/>
    </row>
    <row r="68" spans="1:18" x14ac:dyDescent="0.3">
      <c r="G68" s="18" t="s">
        <v>1583</v>
      </c>
      <c r="H68" s="632">
        <f>H67/$N$67</f>
        <v>0.5570784444626995</v>
      </c>
      <c r="I68" s="632">
        <f t="shared" ref="I68:M68" si="2">I67/$N$67</f>
        <v>0.12661215583141364</v>
      </c>
      <c r="J68" s="632">
        <f t="shared" si="2"/>
        <v>4.2184768359803905E-3</v>
      </c>
      <c r="K68" s="632">
        <f t="shared" si="2"/>
        <v>8.3958796380394135E-2</v>
      </c>
      <c r="L68" s="632">
        <f t="shared" si="2"/>
        <v>0.18137367767643611</v>
      </c>
      <c r="M68" s="632">
        <f t="shared" si="2"/>
        <v>4.6758448813076121E-2</v>
      </c>
      <c r="N68" s="632">
        <f>N67/$N$67</f>
        <v>1</v>
      </c>
    </row>
    <row r="69" spans="1:18" x14ac:dyDescent="0.3">
      <c r="B69" s="8" t="s">
        <v>134</v>
      </c>
    </row>
    <row r="72" spans="1:18" x14ac:dyDescent="0.3">
      <c r="A72" s="171"/>
      <c r="B72" s="25" t="s">
        <v>1842</v>
      </c>
    </row>
    <row r="73" spans="1:18" x14ac:dyDescent="0.3">
      <c r="G73" s="170"/>
    </row>
    <row r="74" spans="1:18" x14ac:dyDescent="0.3">
      <c r="G74" s="18" t="s">
        <v>32</v>
      </c>
      <c r="H74" s="525">
        <v>2017</v>
      </c>
      <c r="I74" s="525"/>
      <c r="J74" s="525"/>
      <c r="K74" s="525">
        <v>2018</v>
      </c>
      <c r="L74" s="525"/>
      <c r="M74" s="525"/>
    </row>
    <row r="75" spans="1:18" ht="49.5" x14ac:dyDescent="0.3">
      <c r="G75" s="18" t="s">
        <v>235</v>
      </c>
      <c r="H75" s="22" t="s">
        <v>189</v>
      </c>
      <c r="I75" s="22" t="s">
        <v>190</v>
      </c>
      <c r="J75" s="22" t="s">
        <v>191</v>
      </c>
      <c r="K75" s="22" t="s">
        <v>189</v>
      </c>
      <c r="L75" s="22" t="s">
        <v>190</v>
      </c>
      <c r="M75" s="22" t="s">
        <v>191</v>
      </c>
      <c r="Q75" s="26"/>
    </row>
    <row r="76" spans="1:18" x14ac:dyDescent="0.3">
      <c r="G76" s="18" t="s">
        <v>192</v>
      </c>
      <c r="H76" s="19">
        <v>641892</v>
      </c>
      <c r="I76" s="19">
        <v>1994</v>
      </c>
      <c r="J76" s="27">
        <f t="shared" ref="J76:J83" si="3">I76/H76</f>
        <v>3.1064415820729967E-3</v>
      </c>
      <c r="K76" s="19">
        <v>650838</v>
      </c>
      <c r="L76" s="19">
        <v>1824</v>
      </c>
      <c r="M76" s="27">
        <f t="shared" ref="M76:M83" si="4">L76/K76</f>
        <v>2.8025407244199017E-3</v>
      </c>
      <c r="P76" s="10"/>
      <c r="Q76" s="10"/>
      <c r="R76" s="26"/>
    </row>
    <row r="77" spans="1:18" x14ac:dyDescent="0.3">
      <c r="G77" s="18" t="s">
        <v>193</v>
      </c>
      <c r="H77" s="19">
        <v>561156</v>
      </c>
      <c r="I77" s="19">
        <v>6273</v>
      </c>
      <c r="J77" s="27">
        <f t="shared" si="3"/>
        <v>1.117870966362295E-2</v>
      </c>
      <c r="K77" s="19">
        <v>562372</v>
      </c>
      <c r="L77" s="19">
        <v>5006</v>
      </c>
      <c r="M77" s="27">
        <f t="shared" si="4"/>
        <v>8.9015811598016966E-3</v>
      </c>
      <c r="P77" s="10"/>
      <c r="Q77" s="10"/>
      <c r="R77" s="26"/>
    </row>
    <row r="78" spans="1:18" x14ac:dyDescent="0.3">
      <c r="G78" s="18" t="s">
        <v>194</v>
      </c>
      <c r="H78" s="19">
        <v>588816</v>
      </c>
      <c r="I78" s="19">
        <v>4490</v>
      </c>
      <c r="J78" s="27">
        <f t="shared" si="3"/>
        <v>7.6254721339094047E-3</v>
      </c>
      <c r="K78" s="19">
        <v>587364</v>
      </c>
      <c r="L78" s="19">
        <v>3670</v>
      </c>
      <c r="M78" s="27">
        <f t="shared" si="4"/>
        <v>6.2482549151803655E-3</v>
      </c>
      <c r="P78" s="10"/>
      <c r="Q78" s="10"/>
      <c r="R78" s="26"/>
    </row>
    <row r="79" spans="1:18" x14ac:dyDescent="0.3">
      <c r="G79" s="18" t="s">
        <v>195</v>
      </c>
      <c r="H79" s="19">
        <v>680779</v>
      </c>
      <c r="I79" s="19">
        <v>14962</v>
      </c>
      <c r="J79" s="27">
        <f t="shared" si="3"/>
        <v>2.1977763708927567E-2</v>
      </c>
      <c r="K79" s="19">
        <v>678692</v>
      </c>
      <c r="L79" s="19">
        <v>12040</v>
      </c>
      <c r="M79" s="27">
        <f t="shared" si="4"/>
        <v>1.7740005775815835E-2</v>
      </c>
      <c r="P79" s="10"/>
      <c r="Q79" s="10"/>
      <c r="R79" s="26"/>
    </row>
    <row r="80" spans="1:18" x14ac:dyDescent="0.3">
      <c r="G80" s="18" t="s">
        <v>196</v>
      </c>
      <c r="H80" s="19">
        <v>690778</v>
      </c>
      <c r="I80" s="19">
        <v>7676</v>
      </c>
      <c r="J80" s="27">
        <f t="shared" si="3"/>
        <v>1.111210837635246E-2</v>
      </c>
      <c r="K80" s="19">
        <v>691023</v>
      </c>
      <c r="L80" s="19">
        <v>6109</v>
      </c>
      <c r="M80" s="27">
        <f t="shared" si="4"/>
        <v>8.840516162269562E-3</v>
      </c>
      <c r="P80" s="10"/>
      <c r="Q80" s="10"/>
      <c r="R80" s="26"/>
    </row>
    <row r="81" spans="1:18" x14ac:dyDescent="0.3">
      <c r="G81" s="18" t="s">
        <v>197</v>
      </c>
      <c r="H81" s="19">
        <v>651509</v>
      </c>
      <c r="I81" s="19">
        <v>37231</v>
      </c>
      <c r="J81" s="27">
        <f t="shared" si="3"/>
        <v>5.71457953765796E-2</v>
      </c>
      <c r="K81" s="19">
        <v>649788</v>
      </c>
      <c r="L81" s="19">
        <v>32011</v>
      </c>
      <c r="M81" s="27">
        <f t="shared" si="4"/>
        <v>4.9263759872450706E-2</v>
      </c>
      <c r="P81" s="10"/>
      <c r="Q81" s="10"/>
      <c r="R81" s="26"/>
    </row>
    <row r="82" spans="1:18" x14ac:dyDescent="0.3">
      <c r="G82" s="18" t="s">
        <v>198</v>
      </c>
      <c r="H82" s="19">
        <v>822310</v>
      </c>
      <c r="I82" s="19">
        <v>47819</v>
      </c>
      <c r="J82" s="27">
        <f t="shared" si="3"/>
        <v>5.8152035120574964E-2</v>
      </c>
      <c r="K82" s="19">
        <v>823826</v>
      </c>
      <c r="L82" s="19">
        <v>42000</v>
      </c>
      <c r="M82" s="27">
        <f t="shared" si="4"/>
        <v>5.0981639326751038E-2</v>
      </c>
      <c r="P82" s="10"/>
      <c r="Q82" s="10"/>
      <c r="R82" s="26"/>
    </row>
    <row r="83" spans="1:18" x14ac:dyDescent="0.3">
      <c r="G83" s="18" t="s">
        <v>199</v>
      </c>
      <c r="H83" s="19">
        <v>798103</v>
      </c>
      <c r="I83" s="19">
        <v>52367</v>
      </c>
      <c r="J83" s="27">
        <f t="shared" si="3"/>
        <v>6.5614337998980088E-2</v>
      </c>
      <c r="K83" s="19">
        <v>799217</v>
      </c>
      <c r="L83" s="19">
        <v>45800</v>
      </c>
      <c r="M83" s="27">
        <f t="shared" si="4"/>
        <v>5.730608833395686E-2</v>
      </c>
      <c r="P83" s="10"/>
      <c r="Q83" s="10"/>
      <c r="R83" s="26"/>
    </row>
    <row r="85" spans="1:18" x14ac:dyDescent="0.3">
      <c r="J85" s="28"/>
      <c r="K85" s="28"/>
      <c r="L85" s="28"/>
      <c r="O85" s="29"/>
      <c r="P85" s="30"/>
      <c r="Q85" s="31"/>
    </row>
    <row r="86" spans="1:18" x14ac:dyDescent="0.3">
      <c r="J86" s="28"/>
      <c r="K86" s="32"/>
      <c r="L86" s="28"/>
      <c r="O86" s="10"/>
      <c r="P86" s="10"/>
    </row>
    <row r="87" spans="1:18" x14ac:dyDescent="0.3">
      <c r="J87" s="28"/>
      <c r="K87" s="32"/>
      <c r="L87" s="28"/>
      <c r="O87" s="10"/>
      <c r="P87" s="10"/>
    </row>
    <row r="88" spans="1:18" x14ac:dyDescent="0.3">
      <c r="B88" s="8" t="s">
        <v>188</v>
      </c>
      <c r="J88" s="28"/>
      <c r="K88" s="32"/>
      <c r="L88" s="28"/>
      <c r="O88" s="10"/>
      <c r="P88" s="10"/>
    </row>
    <row r="89" spans="1:18" x14ac:dyDescent="0.3">
      <c r="J89" s="28"/>
      <c r="K89" s="32"/>
      <c r="L89" s="28"/>
      <c r="O89" s="10"/>
      <c r="P89" s="10"/>
    </row>
    <row r="90" spans="1:18" x14ac:dyDescent="0.3">
      <c r="J90" s="28"/>
      <c r="K90" s="32"/>
      <c r="L90" s="28"/>
      <c r="O90" s="10"/>
      <c r="P90" s="10"/>
    </row>
    <row r="91" spans="1:18" x14ac:dyDescent="0.3">
      <c r="A91" s="377"/>
      <c r="B91" s="12" t="s">
        <v>1584</v>
      </c>
      <c r="G91" s="33" t="s">
        <v>1153</v>
      </c>
      <c r="H91" s="18" t="s">
        <v>201</v>
      </c>
      <c r="I91" s="18" t="s">
        <v>202</v>
      </c>
      <c r="J91" s="28"/>
      <c r="K91" s="32"/>
      <c r="L91" s="28"/>
      <c r="O91" s="10"/>
      <c r="P91" s="10"/>
    </row>
    <row r="92" spans="1:18" x14ac:dyDescent="0.3">
      <c r="B92" s="6" t="s">
        <v>200</v>
      </c>
      <c r="G92" s="33" t="s">
        <v>1140</v>
      </c>
      <c r="H92" s="19">
        <v>3718.25</v>
      </c>
      <c r="I92" s="34">
        <v>3643</v>
      </c>
      <c r="J92" s="17"/>
      <c r="K92" s="35"/>
      <c r="L92" s="32"/>
      <c r="O92" s="10"/>
      <c r="P92" s="10"/>
    </row>
    <row r="93" spans="1:18" x14ac:dyDescent="0.3">
      <c r="G93" s="36" t="s">
        <v>1141</v>
      </c>
      <c r="H93" s="19">
        <v>9309.3333333333339</v>
      </c>
      <c r="I93" s="34">
        <v>9088.8333333333339</v>
      </c>
      <c r="J93" s="17"/>
      <c r="K93" s="35"/>
      <c r="L93" s="32"/>
      <c r="O93" s="10"/>
      <c r="P93" s="10"/>
    </row>
    <row r="94" spans="1:18" x14ac:dyDescent="0.3">
      <c r="G94" s="36" t="s">
        <v>1152</v>
      </c>
      <c r="H94" s="34">
        <v>10850</v>
      </c>
      <c r="I94" s="34">
        <v>10349.916666666666</v>
      </c>
      <c r="J94" s="35"/>
      <c r="K94" s="35"/>
      <c r="L94" s="32"/>
    </row>
    <row r="95" spans="1:18" x14ac:dyDescent="0.3">
      <c r="G95" s="36" t="s">
        <v>1142</v>
      </c>
      <c r="H95" s="34">
        <v>8390.25</v>
      </c>
      <c r="I95" s="19">
        <v>7362.75</v>
      </c>
      <c r="J95" s="35"/>
      <c r="K95" s="17"/>
      <c r="L95" s="28"/>
    </row>
    <row r="96" spans="1:18" x14ac:dyDescent="0.3">
      <c r="G96" s="36" t="s">
        <v>1143</v>
      </c>
      <c r="H96" s="34">
        <v>2941.1666666666665</v>
      </c>
      <c r="I96" s="19">
        <v>2799</v>
      </c>
      <c r="J96" s="35"/>
      <c r="K96" s="17"/>
      <c r="L96" s="28"/>
    </row>
    <row r="97" spans="1:12" x14ac:dyDescent="0.3">
      <c r="G97" s="36" t="s">
        <v>1144</v>
      </c>
      <c r="H97" s="37">
        <v>3425.8333333333335</v>
      </c>
      <c r="I97" s="19">
        <v>4414.916666666667</v>
      </c>
      <c r="J97" s="38"/>
      <c r="K97" s="17"/>
      <c r="L97" s="28"/>
    </row>
    <row r="98" spans="1:12" x14ac:dyDescent="0.3">
      <c r="G98" s="36" t="s">
        <v>1145</v>
      </c>
      <c r="H98" s="37">
        <v>5282.416666666667</v>
      </c>
      <c r="I98" s="19">
        <v>6149.083333333333</v>
      </c>
      <c r="J98" s="38"/>
      <c r="K98" s="17"/>
      <c r="L98" s="28"/>
    </row>
    <row r="99" spans="1:12" x14ac:dyDescent="0.3">
      <c r="G99" s="36" t="s">
        <v>1146</v>
      </c>
      <c r="H99" s="37">
        <v>6268.25</v>
      </c>
      <c r="I99" s="19">
        <v>6492.583333333333</v>
      </c>
      <c r="J99" s="38"/>
      <c r="K99" s="17"/>
      <c r="L99" s="28"/>
    </row>
    <row r="100" spans="1:12" x14ac:dyDescent="0.3">
      <c r="G100" s="36" t="s">
        <v>1147</v>
      </c>
      <c r="H100" s="37">
        <v>6889.333333333333</v>
      </c>
      <c r="I100" s="19">
        <v>6623.5</v>
      </c>
      <c r="J100" s="39"/>
      <c r="K100" s="17"/>
      <c r="L100" s="28"/>
    </row>
    <row r="101" spans="1:12" x14ac:dyDescent="0.3">
      <c r="G101" s="36" t="s">
        <v>1148</v>
      </c>
      <c r="H101" s="37">
        <v>6579.916666666667</v>
      </c>
      <c r="I101" s="19">
        <v>6087.5</v>
      </c>
      <c r="J101" s="35"/>
      <c r="K101" s="17"/>
      <c r="L101" s="28"/>
    </row>
    <row r="102" spans="1:12" x14ac:dyDescent="0.3">
      <c r="G102" s="36" t="s">
        <v>1149</v>
      </c>
      <c r="H102" s="37">
        <v>7235.916666666667</v>
      </c>
      <c r="I102" s="19">
        <v>5650.583333333333</v>
      </c>
      <c r="J102" s="35"/>
      <c r="K102" s="17"/>
      <c r="L102" s="28"/>
    </row>
    <row r="103" spans="1:12" x14ac:dyDescent="0.3">
      <c r="G103" s="36" t="s">
        <v>1150</v>
      </c>
      <c r="H103" s="37">
        <v>7338.5</v>
      </c>
      <c r="I103" s="19">
        <v>5115.25</v>
      </c>
      <c r="J103" s="35"/>
      <c r="K103" s="17"/>
      <c r="L103" s="28"/>
    </row>
    <row r="104" spans="1:12" x14ac:dyDescent="0.3">
      <c r="G104" s="36" t="s">
        <v>1151</v>
      </c>
      <c r="H104" s="37">
        <v>3705.75</v>
      </c>
      <c r="I104" s="19">
        <v>4499.833333333333</v>
      </c>
      <c r="J104" s="38"/>
      <c r="K104" s="17"/>
      <c r="L104" s="28"/>
    </row>
    <row r="105" spans="1:12" x14ac:dyDescent="0.3">
      <c r="G105" s="33" t="s">
        <v>167</v>
      </c>
      <c r="H105" s="40">
        <f>SUM(H92:H104)</f>
        <v>81934.916666666672</v>
      </c>
      <c r="I105" s="19">
        <f>SUM(I92:I104)</f>
        <v>78276.75</v>
      </c>
      <c r="J105" s="17"/>
      <c r="K105" s="17"/>
    </row>
    <row r="107" spans="1:12" x14ac:dyDescent="0.3">
      <c r="B107" s="8" t="s">
        <v>134</v>
      </c>
    </row>
    <row r="108" spans="1:12" x14ac:dyDescent="0.3">
      <c r="F108" s="41"/>
      <c r="G108" s="41"/>
    </row>
    <row r="109" spans="1:12" x14ac:dyDescent="0.3">
      <c r="A109" s="377"/>
      <c r="B109" s="12" t="s">
        <v>1585</v>
      </c>
      <c r="F109" s="41"/>
      <c r="G109" s="42"/>
    </row>
    <row r="110" spans="1:12" ht="42" customHeight="1" x14ac:dyDescent="0.3">
      <c r="F110" s="41"/>
      <c r="G110" s="43" t="s">
        <v>1154</v>
      </c>
      <c r="H110" s="44">
        <v>63.07</v>
      </c>
      <c r="I110" s="44">
        <v>34.69</v>
      </c>
      <c r="J110" s="44">
        <v>13.5</v>
      </c>
      <c r="K110" s="45" t="s">
        <v>215</v>
      </c>
    </row>
    <row r="111" spans="1:12" x14ac:dyDescent="0.3">
      <c r="F111" s="41"/>
      <c r="G111" s="46" t="s">
        <v>137</v>
      </c>
      <c r="H111" s="16">
        <v>8910</v>
      </c>
      <c r="I111" s="16">
        <v>6130</v>
      </c>
      <c r="J111" s="16">
        <v>944</v>
      </c>
      <c r="K111" s="47">
        <v>21066</v>
      </c>
    </row>
    <row r="112" spans="1:12" x14ac:dyDescent="0.3">
      <c r="F112" s="41"/>
      <c r="G112" s="46" t="s">
        <v>138</v>
      </c>
      <c r="H112" s="16">
        <v>7933</v>
      </c>
      <c r="I112" s="16">
        <v>5758</v>
      </c>
      <c r="J112" s="16">
        <v>957</v>
      </c>
      <c r="K112" s="47">
        <v>19204</v>
      </c>
    </row>
    <row r="113" spans="1:19" x14ac:dyDescent="0.3">
      <c r="F113" s="41"/>
      <c r="G113" s="46" t="s">
        <v>139</v>
      </c>
      <c r="H113" s="16">
        <v>8115</v>
      </c>
      <c r="I113" s="16">
        <v>5508</v>
      </c>
      <c r="J113" s="16">
        <v>909</v>
      </c>
      <c r="K113" s="47">
        <v>18736</v>
      </c>
    </row>
    <row r="114" spans="1:19" x14ac:dyDescent="0.3">
      <c r="F114" s="41"/>
      <c r="G114" s="46" t="s">
        <v>140</v>
      </c>
      <c r="H114" s="16">
        <v>8109</v>
      </c>
      <c r="I114" s="16">
        <v>5883</v>
      </c>
      <c r="J114" s="16">
        <v>939</v>
      </c>
      <c r="K114" s="47">
        <v>19139</v>
      </c>
    </row>
    <row r="115" spans="1:19" x14ac:dyDescent="0.3">
      <c r="F115" s="41"/>
      <c r="G115" s="46" t="s">
        <v>141</v>
      </c>
      <c r="H115" s="16">
        <v>8043</v>
      </c>
      <c r="I115" s="16">
        <v>5773</v>
      </c>
      <c r="J115" s="16">
        <v>913</v>
      </c>
      <c r="K115" s="47">
        <v>18693</v>
      </c>
    </row>
    <row r="116" spans="1:19" x14ac:dyDescent="0.3">
      <c r="F116" s="41"/>
      <c r="G116" s="46" t="s">
        <v>142</v>
      </c>
      <c r="H116" s="16">
        <v>7977</v>
      </c>
      <c r="I116" s="16">
        <v>5452</v>
      </c>
      <c r="J116" s="16">
        <v>892</v>
      </c>
      <c r="K116" s="47">
        <v>18389</v>
      </c>
      <c r="P116" s="26"/>
      <c r="R116" s="12"/>
      <c r="S116" s="48"/>
    </row>
    <row r="117" spans="1:19" x14ac:dyDescent="0.3">
      <c r="G117" s="46" t="s">
        <v>143</v>
      </c>
      <c r="H117" s="16">
        <v>7904</v>
      </c>
      <c r="I117" s="16">
        <v>5267</v>
      </c>
      <c r="J117" s="16">
        <v>845</v>
      </c>
      <c r="K117" s="47">
        <v>17603</v>
      </c>
      <c r="P117" s="26"/>
      <c r="R117" s="12"/>
      <c r="S117" s="48"/>
    </row>
    <row r="118" spans="1:19" x14ac:dyDescent="0.3">
      <c r="G118" s="46" t="s">
        <v>144</v>
      </c>
      <c r="H118" s="16">
        <v>7835</v>
      </c>
      <c r="I118" s="16">
        <v>5318</v>
      </c>
      <c r="J118" s="16">
        <v>818</v>
      </c>
      <c r="K118" s="47">
        <v>17030</v>
      </c>
      <c r="P118" s="26"/>
      <c r="R118" s="12"/>
      <c r="S118" s="48"/>
    </row>
    <row r="119" spans="1:19" x14ac:dyDescent="0.3">
      <c r="G119" s="46" t="s">
        <v>145</v>
      </c>
      <c r="H119" s="16">
        <v>7085</v>
      </c>
      <c r="I119" s="16">
        <v>5287</v>
      </c>
      <c r="J119" s="16">
        <v>750</v>
      </c>
      <c r="K119" s="47">
        <v>16718</v>
      </c>
      <c r="S119" s="17"/>
    </row>
    <row r="120" spans="1:19" x14ac:dyDescent="0.3">
      <c r="G120" s="46" t="s">
        <v>146</v>
      </c>
      <c r="H120" s="16">
        <v>6918</v>
      </c>
      <c r="I120" s="16">
        <v>4939</v>
      </c>
      <c r="J120" s="16">
        <v>742</v>
      </c>
      <c r="K120" s="47">
        <v>16006</v>
      </c>
      <c r="S120" s="17"/>
    </row>
    <row r="121" spans="1:19" x14ac:dyDescent="0.3">
      <c r="G121" s="46" t="s">
        <v>147</v>
      </c>
      <c r="H121" s="16">
        <v>6834</v>
      </c>
      <c r="I121" s="16">
        <v>5039</v>
      </c>
      <c r="J121" s="16">
        <v>738</v>
      </c>
      <c r="K121" s="47">
        <v>15737</v>
      </c>
      <c r="S121" s="17"/>
    </row>
    <row r="122" spans="1:19" x14ac:dyDescent="0.3">
      <c r="G122" s="46" t="s">
        <v>148</v>
      </c>
      <c r="H122" s="16">
        <v>6771</v>
      </c>
      <c r="I122" s="16">
        <v>5141</v>
      </c>
      <c r="J122" s="16">
        <v>755</v>
      </c>
      <c r="K122" s="47">
        <v>15842</v>
      </c>
      <c r="S122" s="17"/>
    </row>
    <row r="123" spans="1:19" x14ac:dyDescent="0.3">
      <c r="B123" s="8" t="s">
        <v>134</v>
      </c>
      <c r="G123" s="49" t="s">
        <v>1587</v>
      </c>
      <c r="H123" s="50">
        <f>AVERAGE(H111:H122)</f>
        <v>7702.833333333333</v>
      </c>
      <c r="I123" s="50">
        <f>AVERAGE(I111:I122)</f>
        <v>5457.916666666667</v>
      </c>
      <c r="J123" s="50">
        <f>AVERAGE(J111:J122)</f>
        <v>850.16666666666663</v>
      </c>
      <c r="K123" s="47">
        <f>AVERAGE(K111:K122)</f>
        <v>17846.916666666668</v>
      </c>
      <c r="S123" s="17"/>
    </row>
    <row r="124" spans="1:19" x14ac:dyDescent="0.3">
      <c r="S124" s="17"/>
    </row>
    <row r="125" spans="1:19" x14ac:dyDescent="0.3">
      <c r="S125" s="17"/>
    </row>
    <row r="126" spans="1:19" x14ac:dyDescent="0.3">
      <c r="S126" s="17"/>
    </row>
    <row r="127" spans="1:19" x14ac:dyDescent="0.3">
      <c r="S127" s="17"/>
    </row>
    <row r="128" spans="1:19" x14ac:dyDescent="0.3">
      <c r="A128" s="377"/>
      <c r="B128" s="51" t="s">
        <v>1586</v>
      </c>
      <c r="G128" s="52"/>
      <c r="H128" s="52"/>
      <c r="I128" s="52"/>
      <c r="J128" s="52"/>
      <c r="K128" s="52"/>
      <c r="S128" s="17"/>
    </row>
    <row r="129" spans="1:27" ht="66" x14ac:dyDescent="0.3">
      <c r="G129" s="53" t="s">
        <v>220</v>
      </c>
      <c r="H129" s="634" t="s">
        <v>216</v>
      </c>
      <c r="I129" s="634" t="s">
        <v>217</v>
      </c>
      <c r="J129" s="634" t="s">
        <v>218</v>
      </c>
      <c r="K129" s="634" t="s">
        <v>219</v>
      </c>
      <c r="L129" s="634" t="s">
        <v>1155</v>
      </c>
      <c r="M129" s="52"/>
      <c r="N129" s="52"/>
    </row>
    <row r="130" spans="1:27" s="52" customFormat="1" x14ac:dyDescent="0.3">
      <c r="G130" s="46" t="s">
        <v>137</v>
      </c>
      <c r="H130" s="266">
        <v>1001</v>
      </c>
      <c r="I130" s="266">
        <v>33754</v>
      </c>
      <c r="J130" s="266">
        <v>7</v>
      </c>
      <c r="K130" s="266">
        <v>1</v>
      </c>
      <c r="L130" s="266">
        <v>34763</v>
      </c>
      <c r="S130" s="6"/>
      <c r="T130" s="6"/>
      <c r="U130" s="6"/>
      <c r="V130" s="6"/>
    </row>
    <row r="131" spans="1:27" s="52" customFormat="1" x14ac:dyDescent="0.3">
      <c r="G131" s="46" t="s">
        <v>138</v>
      </c>
      <c r="H131" s="266">
        <v>907</v>
      </c>
      <c r="I131" s="266">
        <v>31168</v>
      </c>
      <c r="J131" s="266">
        <v>9</v>
      </c>
      <c r="K131" s="266">
        <v>0</v>
      </c>
      <c r="L131" s="266">
        <v>32084</v>
      </c>
      <c r="Q131" s="17"/>
      <c r="R131" s="6"/>
      <c r="S131" s="6"/>
      <c r="T131" s="6"/>
      <c r="U131" s="6"/>
      <c r="V131" s="6"/>
      <c r="W131" s="6"/>
      <c r="X131" s="6"/>
      <c r="Y131" s="6"/>
      <c r="Z131" s="6"/>
      <c r="AA131" s="6"/>
    </row>
    <row r="132" spans="1:27" s="52" customFormat="1" x14ac:dyDescent="0.3">
      <c r="G132" s="46" t="s">
        <v>139</v>
      </c>
      <c r="H132" s="266">
        <v>897</v>
      </c>
      <c r="I132" s="266">
        <v>34052</v>
      </c>
      <c r="J132" s="266">
        <v>10</v>
      </c>
      <c r="K132" s="266">
        <v>0</v>
      </c>
      <c r="L132" s="266">
        <v>34959</v>
      </c>
      <c r="Q132" s="17"/>
      <c r="R132" s="6"/>
      <c r="S132" s="6"/>
      <c r="T132" s="6"/>
      <c r="U132" s="6"/>
      <c r="V132" s="6"/>
      <c r="W132" s="6"/>
      <c r="X132" s="6"/>
      <c r="Y132" s="6"/>
      <c r="Z132" s="6"/>
      <c r="AA132" s="6"/>
    </row>
    <row r="133" spans="1:27" s="52" customFormat="1" x14ac:dyDescent="0.3">
      <c r="G133" s="46" t="s">
        <v>140</v>
      </c>
      <c r="H133" s="266">
        <v>795</v>
      </c>
      <c r="I133" s="266">
        <v>34276</v>
      </c>
      <c r="J133" s="266">
        <v>11</v>
      </c>
      <c r="K133" s="266">
        <v>0</v>
      </c>
      <c r="L133" s="266">
        <v>35082</v>
      </c>
      <c r="Q133" s="17"/>
      <c r="R133" s="6"/>
      <c r="S133" s="6"/>
      <c r="T133" s="6"/>
      <c r="U133" s="6"/>
      <c r="V133" s="6"/>
      <c r="W133" s="6"/>
      <c r="X133" s="6"/>
      <c r="Y133" s="6"/>
      <c r="Z133" s="6"/>
      <c r="AA133" s="6"/>
    </row>
    <row r="134" spans="1:27" s="52" customFormat="1" x14ac:dyDescent="0.3">
      <c r="G134" s="46" t="s">
        <v>141</v>
      </c>
      <c r="H134" s="266">
        <v>798</v>
      </c>
      <c r="I134" s="266">
        <v>33776</v>
      </c>
      <c r="J134" s="266">
        <v>10</v>
      </c>
      <c r="K134" s="266">
        <v>0</v>
      </c>
      <c r="L134" s="266">
        <v>34584</v>
      </c>
      <c r="Q134" s="17"/>
      <c r="R134" s="6"/>
      <c r="S134" s="6"/>
      <c r="T134" s="6"/>
      <c r="U134" s="6"/>
      <c r="V134" s="6"/>
      <c r="W134" s="6"/>
      <c r="X134" s="6"/>
      <c r="Y134" s="6"/>
      <c r="Z134" s="6"/>
      <c r="AA134" s="6"/>
    </row>
    <row r="135" spans="1:27" s="52" customFormat="1" x14ac:dyDescent="0.3">
      <c r="G135" s="46" t="s">
        <v>142</v>
      </c>
      <c r="H135" s="266">
        <v>795</v>
      </c>
      <c r="I135" s="266">
        <v>33292</v>
      </c>
      <c r="J135" s="266">
        <v>12</v>
      </c>
      <c r="K135" s="266">
        <v>0</v>
      </c>
      <c r="L135" s="266">
        <v>34099</v>
      </c>
      <c r="S135" s="12"/>
      <c r="T135" s="48"/>
      <c r="U135" s="6"/>
      <c r="V135" s="6"/>
    </row>
    <row r="136" spans="1:27" s="52" customFormat="1" x14ac:dyDescent="0.3">
      <c r="G136" s="46" t="s">
        <v>143</v>
      </c>
      <c r="H136" s="266">
        <v>895</v>
      </c>
      <c r="I136" s="266">
        <v>31989</v>
      </c>
      <c r="J136" s="266">
        <v>11</v>
      </c>
      <c r="K136" s="266">
        <v>0</v>
      </c>
      <c r="L136" s="266">
        <v>32895</v>
      </c>
    </row>
    <row r="137" spans="1:27" s="52" customFormat="1" x14ac:dyDescent="0.3">
      <c r="G137" s="46" t="s">
        <v>144</v>
      </c>
      <c r="H137" s="266">
        <v>849</v>
      </c>
      <c r="I137" s="266">
        <v>29571</v>
      </c>
      <c r="J137" s="266">
        <v>9</v>
      </c>
      <c r="K137" s="266">
        <v>2</v>
      </c>
      <c r="L137" s="266">
        <v>30431</v>
      </c>
      <c r="Q137" s="17"/>
      <c r="R137" s="6"/>
      <c r="S137" s="6"/>
      <c r="T137" s="6"/>
      <c r="U137" s="6"/>
      <c r="V137" s="6"/>
      <c r="W137" s="6"/>
      <c r="X137" s="6"/>
      <c r="Y137" s="6"/>
      <c r="Z137" s="6"/>
      <c r="AA137" s="6"/>
    </row>
    <row r="138" spans="1:27" s="52" customFormat="1" x14ac:dyDescent="0.3">
      <c r="G138" s="46" t="s">
        <v>145</v>
      </c>
      <c r="H138" s="266">
        <v>837</v>
      </c>
      <c r="I138" s="266">
        <v>30007</v>
      </c>
      <c r="J138" s="266">
        <v>5</v>
      </c>
      <c r="K138" s="266">
        <v>1</v>
      </c>
      <c r="L138" s="266">
        <v>30850</v>
      </c>
      <c r="U138" s="6"/>
      <c r="V138" s="6"/>
      <c r="W138" s="6"/>
      <c r="X138" s="6"/>
      <c r="Y138" s="6"/>
      <c r="Z138" s="6"/>
      <c r="AA138" s="6"/>
    </row>
    <row r="139" spans="1:27" s="52" customFormat="1" x14ac:dyDescent="0.3">
      <c r="B139" s="8" t="s">
        <v>134</v>
      </c>
      <c r="G139" s="46" t="s">
        <v>146</v>
      </c>
      <c r="H139" s="266">
        <v>792</v>
      </c>
      <c r="I139" s="266">
        <v>29900</v>
      </c>
      <c r="J139" s="266">
        <v>6</v>
      </c>
      <c r="K139" s="266">
        <v>1</v>
      </c>
      <c r="L139" s="266">
        <v>30699</v>
      </c>
      <c r="P139" s="17"/>
      <c r="Q139" s="17"/>
      <c r="R139" s="17"/>
      <c r="S139" s="17"/>
      <c r="U139" s="6"/>
      <c r="V139" s="6"/>
      <c r="W139" s="6"/>
      <c r="X139" s="6"/>
      <c r="Y139" s="6"/>
      <c r="Z139" s="6"/>
      <c r="AA139" s="6"/>
    </row>
    <row r="140" spans="1:27" s="52" customFormat="1" x14ac:dyDescent="0.3">
      <c r="G140" s="46" t="s">
        <v>147</v>
      </c>
      <c r="H140" s="266">
        <v>743</v>
      </c>
      <c r="I140" s="266">
        <v>29243</v>
      </c>
      <c r="J140" s="266">
        <v>8</v>
      </c>
      <c r="K140" s="266">
        <v>0</v>
      </c>
      <c r="L140" s="266">
        <v>29994</v>
      </c>
      <c r="P140" s="6"/>
      <c r="Q140" s="6"/>
      <c r="R140" s="6"/>
      <c r="S140" s="6"/>
      <c r="U140" s="6"/>
      <c r="V140" s="6"/>
      <c r="W140" s="6"/>
      <c r="X140" s="6"/>
      <c r="Y140" s="6"/>
      <c r="Z140" s="6"/>
      <c r="AA140" s="6"/>
    </row>
    <row r="141" spans="1:27" s="52" customFormat="1" x14ac:dyDescent="0.3">
      <c r="G141" s="46" t="s">
        <v>148</v>
      </c>
      <c r="H141" s="266">
        <v>760</v>
      </c>
      <c r="I141" s="266">
        <v>29187</v>
      </c>
      <c r="J141" s="266">
        <v>8</v>
      </c>
      <c r="K141" s="266">
        <v>0</v>
      </c>
      <c r="L141" s="266">
        <v>29955</v>
      </c>
      <c r="P141" s="6"/>
      <c r="Q141" s="6"/>
      <c r="R141" s="6"/>
      <c r="S141" s="6"/>
      <c r="T141" s="12"/>
      <c r="U141" s="6"/>
      <c r="V141" s="6"/>
      <c r="W141" s="6"/>
      <c r="X141" s="6"/>
      <c r="Y141" s="6"/>
      <c r="Z141" s="6"/>
      <c r="AA141" s="6"/>
    </row>
    <row r="142" spans="1:27" s="52" customFormat="1" x14ac:dyDescent="0.3">
      <c r="G142" s="49" t="s">
        <v>1587</v>
      </c>
      <c r="H142" s="266">
        <f>AVERAGE(H130:H141)</f>
        <v>839.08333333333337</v>
      </c>
      <c r="I142" s="266">
        <f>AVERAGE(I130:I141)</f>
        <v>31684.583333333332</v>
      </c>
      <c r="J142" s="266">
        <f>AVERAGE(J130:J141)</f>
        <v>8.8333333333333339</v>
      </c>
      <c r="K142" s="635">
        <f>AVERAGE(K130:K141)</f>
        <v>0.41666666666666669</v>
      </c>
      <c r="L142" s="266">
        <f>AVERAGE(L130:L141)</f>
        <v>32532.916666666668</v>
      </c>
      <c r="P142" s="6"/>
      <c r="Q142" s="6"/>
      <c r="R142" s="6"/>
      <c r="S142" s="6"/>
      <c r="T142" s="48"/>
      <c r="U142" s="6"/>
      <c r="V142" s="6"/>
      <c r="W142" s="6"/>
      <c r="X142" s="6"/>
      <c r="Y142" s="6"/>
      <c r="Z142" s="6"/>
      <c r="AA142" s="6"/>
    </row>
    <row r="143" spans="1:27" s="52" customFormat="1" x14ac:dyDescent="0.3">
      <c r="G143" s="54"/>
      <c r="H143" s="55"/>
      <c r="I143" s="55"/>
      <c r="J143" s="55"/>
      <c r="K143" s="56"/>
      <c r="L143" s="55"/>
      <c r="P143" s="6"/>
      <c r="Q143" s="6"/>
      <c r="R143" s="6"/>
      <c r="S143" s="6"/>
      <c r="T143" s="48"/>
      <c r="U143" s="6"/>
      <c r="V143" s="6"/>
      <c r="W143" s="6"/>
      <c r="X143" s="6"/>
      <c r="Y143" s="6"/>
      <c r="Z143" s="6"/>
      <c r="AA143" s="6"/>
    </row>
    <row r="144" spans="1:27" s="52" customFormat="1" x14ac:dyDescent="0.3">
      <c r="A144" s="648"/>
      <c r="B144" s="57" t="s">
        <v>1957</v>
      </c>
      <c r="G144" s="54"/>
      <c r="H144" s="55"/>
      <c r="I144" s="55"/>
      <c r="J144" s="55"/>
      <c r="K144" s="56"/>
      <c r="L144" s="55"/>
      <c r="P144" s="6"/>
      <c r="Q144" s="6"/>
      <c r="R144" s="6"/>
      <c r="S144" s="6"/>
      <c r="T144" s="48"/>
      <c r="U144" s="6"/>
      <c r="V144" s="6"/>
      <c r="W144" s="6"/>
      <c r="X144" s="6"/>
      <c r="Y144" s="6"/>
      <c r="Z144" s="6"/>
      <c r="AA144" s="6"/>
    </row>
    <row r="145" spans="1:33" s="52" customFormat="1" x14ac:dyDescent="0.3">
      <c r="A145" s="377"/>
      <c r="G145" s="54"/>
      <c r="H145" s="55"/>
      <c r="I145" s="55"/>
      <c r="J145" s="55"/>
      <c r="K145" s="56"/>
      <c r="L145" s="55"/>
      <c r="P145" s="6"/>
      <c r="Q145" s="6"/>
      <c r="R145" s="6"/>
      <c r="S145" s="6"/>
      <c r="T145" s="48"/>
      <c r="U145" s="6"/>
      <c r="V145" s="6"/>
      <c r="W145" s="6"/>
      <c r="X145" s="6"/>
      <c r="Y145" s="6"/>
      <c r="Z145" s="6"/>
      <c r="AA145" s="6"/>
    </row>
    <row r="146" spans="1:33" s="52" customFormat="1" ht="33" x14ac:dyDescent="0.3">
      <c r="G146" s="45" t="s">
        <v>32</v>
      </c>
      <c r="H146" s="633" t="s">
        <v>1588</v>
      </c>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s="52" customFormat="1" x14ac:dyDescent="0.3">
      <c r="G147" s="46" t="s">
        <v>203</v>
      </c>
      <c r="H147" s="266">
        <v>497</v>
      </c>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row>
    <row r="148" spans="1:33" s="52" customFormat="1" x14ac:dyDescent="0.3">
      <c r="G148" s="46" t="s">
        <v>204</v>
      </c>
      <c r="H148" s="266">
        <v>445</v>
      </c>
      <c r="I148" s="55"/>
      <c r="J148" s="55"/>
      <c r="K148" s="56"/>
      <c r="L148" s="55"/>
      <c r="P148" s="6"/>
      <c r="Q148" s="6"/>
      <c r="R148" s="6"/>
      <c r="S148" s="6"/>
      <c r="T148" s="48"/>
      <c r="U148" s="6"/>
      <c r="V148" s="6"/>
      <c r="W148" s="6"/>
      <c r="X148" s="6"/>
      <c r="Y148" s="6"/>
      <c r="Z148" s="6"/>
      <c r="AA148" s="6"/>
    </row>
    <row r="149" spans="1:33" s="52" customFormat="1" x14ac:dyDescent="0.3">
      <c r="G149" s="46" t="s">
        <v>205</v>
      </c>
      <c r="H149" s="266">
        <v>380</v>
      </c>
      <c r="I149" s="55"/>
      <c r="J149" s="55"/>
      <c r="K149" s="56"/>
      <c r="L149" s="55"/>
      <c r="P149" s="6"/>
      <c r="Q149" s="6"/>
      <c r="R149" s="6"/>
      <c r="S149" s="6"/>
      <c r="T149" s="48"/>
      <c r="U149" s="6"/>
      <c r="V149" s="6"/>
      <c r="W149" s="6"/>
      <c r="X149" s="6"/>
      <c r="Y149" s="6"/>
      <c r="Z149" s="6"/>
      <c r="AA149" s="6"/>
    </row>
    <row r="150" spans="1:33" s="52" customFormat="1" x14ac:dyDescent="0.3">
      <c r="G150" s="46" t="s">
        <v>206</v>
      </c>
      <c r="H150" s="266">
        <v>384</v>
      </c>
      <c r="I150" s="55"/>
      <c r="J150" s="55"/>
      <c r="K150" s="56"/>
      <c r="L150" s="55"/>
      <c r="P150" s="6"/>
      <c r="Q150" s="6"/>
      <c r="R150" s="6"/>
      <c r="S150" s="6"/>
      <c r="T150" s="48"/>
      <c r="U150" s="6"/>
      <c r="V150" s="6"/>
      <c r="W150" s="6"/>
      <c r="X150" s="6"/>
      <c r="Y150" s="6"/>
      <c r="Z150" s="6"/>
      <c r="AA150" s="6"/>
    </row>
    <row r="151" spans="1:33" s="52" customFormat="1" x14ac:dyDescent="0.3">
      <c r="G151" s="46" t="s">
        <v>207</v>
      </c>
      <c r="H151" s="266">
        <v>382</v>
      </c>
      <c r="I151" s="55"/>
      <c r="J151" s="55"/>
      <c r="K151" s="56"/>
      <c r="L151" s="55"/>
      <c r="P151" s="6"/>
      <c r="Q151" s="6"/>
      <c r="R151" s="6"/>
      <c r="S151" s="6"/>
      <c r="T151" s="48"/>
      <c r="U151" s="6"/>
      <c r="V151" s="6"/>
      <c r="W151" s="6"/>
      <c r="X151" s="6"/>
      <c r="Y151" s="6"/>
      <c r="Z151" s="6"/>
      <c r="AA151" s="6"/>
    </row>
    <row r="152" spans="1:33" s="52" customFormat="1" x14ac:dyDescent="0.3">
      <c r="G152" s="46" t="s">
        <v>208</v>
      </c>
      <c r="H152" s="266">
        <v>523</v>
      </c>
      <c r="I152" s="55"/>
      <c r="J152" s="55"/>
      <c r="K152" s="56"/>
      <c r="L152" s="55"/>
      <c r="P152" s="6"/>
      <c r="Q152" s="6"/>
      <c r="R152" s="6"/>
      <c r="S152" s="6"/>
      <c r="T152" s="48"/>
      <c r="U152" s="6"/>
      <c r="V152" s="6"/>
      <c r="W152" s="6"/>
      <c r="X152" s="6"/>
      <c r="Y152" s="6"/>
      <c r="Z152" s="6"/>
      <c r="AA152" s="6"/>
    </row>
    <row r="153" spans="1:33" s="52" customFormat="1" x14ac:dyDescent="0.3">
      <c r="G153" s="46" t="s">
        <v>209</v>
      </c>
      <c r="H153" s="266">
        <v>696</v>
      </c>
      <c r="I153" s="55"/>
      <c r="J153" s="55"/>
      <c r="K153" s="56"/>
      <c r="L153" s="55"/>
      <c r="P153" s="6"/>
      <c r="Q153" s="6"/>
      <c r="R153" s="6"/>
      <c r="S153" s="6"/>
      <c r="T153" s="48"/>
      <c r="U153" s="6"/>
      <c r="V153" s="6"/>
      <c r="W153" s="6"/>
      <c r="X153" s="6"/>
      <c r="Y153" s="6"/>
      <c r="Z153" s="6"/>
      <c r="AA153" s="6"/>
    </row>
    <row r="154" spans="1:33" s="52" customFormat="1" x14ac:dyDescent="0.3">
      <c r="G154" s="46" t="s">
        <v>210</v>
      </c>
      <c r="H154" s="266">
        <v>999</v>
      </c>
      <c r="I154" s="55"/>
      <c r="J154" s="55"/>
      <c r="K154" s="56"/>
      <c r="L154" s="55"/>
      <c r="P154" s="6"/>
      <c r="Q154" s="6"/>
      <c r="R154" s="6"/>
      <c r="S154" s="6"/>
      <c r="T154" s="48"/>
      <c r="U154" s="6"/>
      <c r="V154" s="6"/>
      <c r="W154" s="6"/>
      <c r="X154" s="6"/>
      <c r="Y154" s="6"/>
      <c r="Z154" s="6"/>
      <c r="AA154" s="6"/>
    </row>
    <row r="155" spans="1:33" s="52" customFormat="1" x14ac:dyDescent="0.3">
      <c r="G155" s="46" t="s">
        <v>211</v>
      </c>
      <c r="H155" s="266">
        <v>1042</v>
      </c>
      <c r="I155" s="55"/>
      <c r="J155" s="55"/>
      <c r="K155" s="56"/>
      <c r="L155" s="55"/>
      <c r="P155" s="6"/>
      <c r="Q155" s="6"/>
      <c r="R155" s="6"/>
      <c r="S155" s="6"/>
      <c r="T155" s="48"/>
      <c r="U155" s="6"/>
      <c r="V155" s="6"/>
      <c r="W155" s="6"/>
      <c r="X155" s="6"/>
      <c r="Y155" s="6"/>
      <c r="Z155" s="6"/>
      <c r="AA155" s="6"/>
    </row>
    <row r="156" spans="1:33" s="52" customFormat="1" x14ac:dyDescent="0.3">
      <c r="G156" s="46" t="s">
        <v>212</v>
      </c>
      <c r="H156" s="266">
        <v>1049</v>
      </c>
      <c r="I156" s="55"/>
      <c r="J156" s="55"/>
      <c r="K156" s="56"/>
      <c r="L156" s="55"/>
      <c r="P156" s="6"/>
      <c r="Q156" s="6"/>
      <c r="R156" s="6"/>
      <c r="S156" s="6"/>
      <c r="T156" s="48"/>
      <c r="U156" s="6"/>
      <c r="V156" s="6"/>
      <c r="W156" s="6"/>
      <c r="X156" s="6"/>
      <c r="Y156" s="6"/>
      <c r="Z156" s="6"/>
      <c r="AA156" s="6"/>
    </row>
    <row r="157" spans="1:33" s="52" customFormat="1" x14ac:dyDescent="0.3">
      <c r="G157" s="46" t="s">
        <v>213</v>
      </c>
      <c r="H157" s="266">
        <v>1033</v>
      </c>
      <c r="I157" s="55"/>
      <c r="J157" s="55"/>
      <c r="K157" s="56"/>
      <c r="L157" s="55"/>
      <c r="P157" s="6"/>
      <c r="Q157" s="6"/>
      <c r="R157" s="6"/>
      <c r="S157" s="6"/>
      <c r="T157" s="48"/>
      <c r="U157" s="6"/>
      <c r="V157" s="6"/>
      <c r="W157" s="6"/>
      <c r="X157" s="6"/>
      <c r="Y157" s="6"/>
      <c r="Z157" s="6"/>
      <c r="AA157" s="6"/>
    </row>
    <row r="158" spans="1:33" s="52" customFormat="1" x14ac:dyDescent="0.3">
      <c r="G158" s="46" t="s">
        <v>214</v>
      </c>
      <c r="H158" s="266">
        <v>1045</v>
      </c>
      <c r="I158" s="55"/>
      <c r="J158" s="55"/>
      <c r="K158" s="56"/>
      <c r="L158" s="55"/>
      <c r="P158" s="6"/>
      <c r="Q158" s="6"/>
      <c r="R158" s="6"/>
      <c r="S158" s="6"/>
      <c r="T158" s="48"/>
      <c r="U158" s="6"/>
      <c r="V158" s="6"/>
      <c r="W158" s="6"/>
      <c r="X158" s="6"/>
      <c r="Y158" s="6"/>
      <c r="Z158" s="6"/>
      <c r="AA158" s="6"/>
    </row>
    <row r="159" spans="1:33" s="52" customFormat="1" x14ac:dyDescent="0.3">
      <c r="G159" s="46" t="s">
        <v>1570</v>
      </c>
      <c r="H159" s="266">
        <v>1001</v>
      </c>
      <c r="I159" s="55"/>
      <c r="J159" s="55"/>
      <c r="K159" s="56"/>
      <c r="L159" s="55"/>
      <c r="P159" s="6"/>
      <c r="Q159" s="6"/>
      <c r="R159" s="6"/>
      <c r="S159" s="6"/>
      <c r="T159" s="48"/>
      <c r="U159" s="6"/>
      <c r="V159" s="6"/>
      <c r="W159" s="6"/>
      <c r="X159" s="6"/>
      <c r="Y159" s="6"/>
      <c r="Z159" s="6"/>
      <c r="AA159" s="6"/>
    </row>
    <row r="160" spans="1:33" s="52" customFormat="1" x14ac:dyDescent="0.3">
      <c r="B160" s="8" t="s">
        <v>134</v>
      </c>
      <c r="G160" s="46" t="s">
        <v>1571</v>
      </c>
      <c r="H160" s="266">
        <v>907</v>
      </c>
      <c r="I160" s="55"/>
      <c r="J160" s="55"/>
      <c r="K160" s="56"/>
      <c r="L160" s="55"/>
      <c r="P160" s="6"/>
      <c r="Q160" s="6"/>
      <c r="R160" s="6"/>
      <c r="S160" s="6"/>
      <c r="T160" s="48"/>
      <c r="U160" s="6"/>
      <c r="V160" s="6"/>
      <c r="W160" s="6"/>
      <c r="X160" s="6"/>
      <c r="Y160" s="6"/>
      <c r="Z160" s="6"/>
      <c r="AA160" s="6"/>
    </row>
    <row r="161" spans="1:27" s="52" customFormat="1" x14ac:dyDescent="0.3">
      <c r="G161" s="46" t="s">
        <v>1572</v>
      </c>
      <c r="H161" s="266">
        <v>897</v>
      </c>
      <c r="I161" s="55"/>
      <c r="J161" s="55"/>
      <c r="K161" s="56"/>
      <c r="L161" s="55"/>
      <c r="P161" s="6"/>
      <c r="Q161" s="6"/>
      <c r="R161" s="6"/>
      <c r="S161" s="6"/>
      <c r="T161" s="48"/>
      <c r="U161" s="6"/>
      <c r="V161" s="6"/>
      <c r="W161" s="6"/>
      <c r="X161" s="6"/>
      <c r="Y161" s="6"/>
      <c r="Z161" s="6"/>
      <c r="AA161" s="6"/>
    </row>
    <row r="162" spans="1:27" s="52" customFormat="1" x14ac:dyDescent="0.3">
      <c r="G162" s="46" t="s">
        <v>1573</v>
      </c>
      <c r="H162" s="266">
        <v>795</v>
      </c>
      <c r="I162" s="55"/>
      <c r="J162" s="55"/>
      <c r="K162" s="56"/>
      <c r="L162" s="55"/>
      <c r="P162" s="6"/>
      <c r="Q162" s="6"/>
      <c r="R162" s="6"/>
      <c r="S162" s="6"/>
      <c r="T162" s="48"/>
      <c r="U162" s="6"/>
      <c r="V162" s="6"/>
      <c r="W162" s="6"/>
      <c r="X162" s="6"/>
      <c r="Y162" s="6"/>
      <c r="Z162" s="6"/>
      <c r="AA162" s="6"/>
    </row>
    <row r="163" spans="1:27" s="52" customFormat="1" x14ac:dyDescent="0.3">
      <c r="G163" s="46" t="s">
        <v>1574</v>
      </c>
      <c r="H163" s="266">
        <v>798</v>
      </c>
      <c r="I163" s="55"/>
      <c r="J163" s="55"/>
      <c r="K163" s="56"/>
      <c r="L163" s="55"/>
      <c r="P163" s="6"/>
      <c r="Q163" s="6"/>
      <c r="R163" s="6"/>
      <c r="S163" s="6"/>
      <c r="T163" s="48"/>
      <c r="U163" s="6"/>
      <c r="V163" s="6"/>
      <c r="W163" s="6"/>
      <c r="X163" s="6"/>
      <c r="Y163" s="6"/>
      <c r="Z163" s="6"/>
      <c r="AA163" s="6"/>
    </row>
    <row r="164" spans="1:27" s="52" customFormat="1" x14ac:dyDescent="0.3">
      <c r="G164" s="46" t="s">
        <v>1575</v>
      </c>
      <c r="H164" s="266">
        <v>795</v>
      </c>
      <c r="I164" s="55"/>
      <c r="J164" s="55"/>
      <c r="K164" s="56"/>
      <c r="L164" s="55"/>
      <c r="P164" s="6"/>
      <c r="Q164" s="6"/>
      <c r="R164" s="6"/>
      <c r="S164" s="6"/>
      <c r="T164" s="48"/>
      <c r="U164" s="6"/>
      <c r="V164" s="6"/>
      <c r="W164" s="6"/>
      <c r="X164" s="6"/>
      <c r="Y164" s="6"/>
      <c r="Z164" s="6"/>
      <c r="AA164" s="6"/>
    </row>
    <row r="165" spans="1:27" s="52" customFormat="1" x14ac:dyDescent="0.3">
      <c r="G165" s="46" t="s">
        <v>1576</v>
      </c>
      <c r="H165" s="266">
        <v>895</v>
      </c>
      <c r="I165" s="55"/>
      <c r="J165" s="55"/>
      <c r="K165" s="56"/>
      <c r="L165" s="55"/>
      <c r="P165" s="6"/>
      <c r="Q165" s="6"/>
      <c r="R165" s="6"/>
      <c r="S165" s="6"/>
      <c r="T165" s="48"/>
      <c r="U165" s="6"/>
      <c r="V165" s="6"/>
      <c r="W165" s="6"/>
      <c r="X165" s="6"/>
      <c r="Y165" s="6"/>
      <c r="Z165" s="6"/>
      <c r="AA165" s="6"/>
    </row>
    <row r="166" spans="1:27" s="52" customFormat="1" x14ac:dyDescent="0.3">
      <c r="G166" s="46" t="s">
        <v>1577</v>
      </c>
      <c r="H166" s="266">
        <v>849</v>
      </c>
      <c r="I166" s="55"/>
      <c r="J166" s="55"/>
      <c r="K166" s="56"/>
      <c r="L166" s="55"/>
      <c r="P166" s="6"/>
      <c r="Q166" s="6"/>
      <c r="R166" s="6"/>
      <c r="S166" s="6"/>
      <c r="T166" s="48"/>
      <c r="U166" s="6"/>
      <c r="V166" s="6"/>
      <c r="W166" s="6"/>
      <c r="X166" s="6"/>
      <c r="Y166" s="6"/>
      <c r="Z166" s="6"/>
      <c r="AA166" s="6"/>
    </row>
    <row r="167" spans="1:27" s="52" customFormat="1" x14ac:dyDescent="0.3">
      <c r="G167" s="46" t="s">
        <v>1578</v>
      </c>
      <c r="H167" s="266">
        <v>837</v>
      </c>
      <c r="I167" s="55"/>
      <c r="J167" s="55"/>
      <c r="K167" s="56"/>
      <c r="L167" s="55"/>
      <c r="P167" s="6"/>
      <c r="Q167" s="6"/>
      <c r="R167" s="6"/>
      <c r="S167" s="6"/>
      <c r="T167" s="48"/>
      <c r="U167" s="6"/>
      <c r="V167" s="6"/>
      <c r="W167" s="6"/>
      <c r="X167" s="6"/>
      <c r="Y167" s="6"/>
      <c r="Z167" s="6"/>
      <c r="AA167" s="6"/>
    </row>
    <row r="168" spans="1:27" s="52" customFormat="1" x14ac:dyDescent="0.3">
      <c r="G168" s="46" t="s">
        <v>1579</v>
      </c>
      <c r="H168" s="266">
        <v>792</v>
      </c>
      <c r="I168" s="55"/>
      <c r="J168" s="55"/>
      <c r="K168" s="56"/>
      <c r="L168" s="55"/>
      <c r="P168" s="6"/>
      <c r="Q168" s="6"/>
      <c r="R168" s="6"/>
      <c r="S168" s="6"/>
      <c r="T168" s="48"/>
      <c r="U168" s="6"/>
      <c r="V168" s="6"/>
      <c r="W168" s="6"/>
      <c r="X168" s="6"/>
      <c r="Y168" s="6"/>
      <c r="Z168" s="6"/>
      <c r="AA168" s="6"/>
    </row>
    <row r="169" spans="1:27" s="52" customFormat="1" x14ac:dyDescent="0.3">
      <c r="G169" s="46" t="s">
        <v>1580</v>
      </c>
      <c r="H169" s="266">
        <v>743</v>
      </c>
      <c r="I169" s="55"/>
      <c r="J169" s="55"/>
      <c r="K169" s="56"/>
      <c r="L169" s="55"/>
      <c r="P169" s="6"/>
      <c r="Q169" s="6"/>
      <c r="R169" s="6"/>
      <c r="S169" s="6"/>
      <c r="T169" s="48"/>
      <c r="U169" s="6"/>
      <c r="V169" s="6"/>
      <c r="W169" s="6"/>
      <c r="X169" s="6"/>
      <c r="Y169" s="6"/>
      <c r="Z169" s="6"/>
      <c r="AA169" s="6"/>
    </row>
    <row r="170" spans="1:27" s="52" customFormat="1" x14ac:dyDescent="0.3">
      <c r="G170" s="46" t="s">
        <v>1581</v>
      </c>
      <c r="H170" s="266">
        <v>760</v>
      </c>
      <c r="I170" s="55"/>
      <c r="J170" s="55"/>
      <c r="K170" s="56"/>
      <c r="L170" s="55"/>
      <c r="P170" s="6"/>
      <c r="Q170" s="6"/>
      <c r="R170" s="6"/>
      <c r="S170" s="6"/>
      <c r="T170" s="48"/>
      <c r="U170" s="6"/>
      <c r="V170" s="6"/>
      <c r="W170" s="6"/>
      <c r="X170" s="6"/>
      <c r="Y170" s="6"/>
      <c r="Z170" s="6"/>
      <c r="AA170" s="6"/>
    </row>
    <row r="171" spans="1:27" x14ac:dyDescent="0.3">
      <c r="T171" s="52"/>
    </row>
    <row r="172" spans="1:27" x14ac:dyDescent="0.3">
      <c r="A172" s="377"/>
      <c r="B172" s="58" t="s">
        <v>1958</v>
      </c>
      <c r="K172" s="23"/>
      <c r="T172" s="52"/>
    </row>
    <row r="173" spans="1:27" x14ac:dyDescent="0.3">
      <c r="G173" s="59"/>
      <c r="H173" s="59"/>
      <c r="I173" s="59"/>
      <c r="J173" s="59"/>
      <c r="K173" s="59"/>
      <c r="L173" s="60"/>
      <c r="M173" s="23"/>
      <c r="N173" s="23"/>
      <c r="T173" s="52"/>
    </row>
    <row r="174" spans="1:27" s="23" customFormat="1" x14ac:dyDescent="0.3">
      <c r="A174" s="649"/>
      <c r="G174" s="18" t="s">
        <v>1590</v>
      </c>
      <c r="H174" s="484">
        <v>2017</v>
      </c>
      <c r="I174" s="484">
        <v>2018</v>
      </c>
      <c r="J174" s="61"/>
      <c r="K174" s="61"/>
      <c r="L174" s="62"/>
      <c r="M174" s="6"/>
      <c r="N174" s="6"/>
      <c r="P174" s="6"/>
      <c r="Q174" s="6"/>
      <c r="R174" s="6"/>
      <c r="S174" s="6"/>
      <c r="T174" s="52"/>
      <c r="U174" s="6"/>
      <c r="V174" s="6"/>
      <c r="W174" s="6"/>
      <c r="X174" s="6"/>
      <c r="Y174" s="6"/>
      <c r="Z174" s="6"/>
      <c r="AA174" s="6"/>
    </row>
    <row r="175" spans="1:27" ht="33" x14ac:dyDescent="0.3">
      <c r="G175" s="22" t="s">
        <v>232</v>
      </c>
      <c r="H175" s="266">
        <v>22988.833333333332</v>
      </c>
      <c r="I175" s="266">
        <v>19130.333333333332</v>
      </c>
      <c r="J175" s="61"/>
      <c r="K175" s="61"/>
      <c r="L175" s="62"/>
      <c r="P175" s="52"/>
      <c r="Q175" s="52"/>
      <c r="R175" s="52"/>
      <c r="S175" s="52"/>
      <c r="T175" s="52"/>
    </row>
    <row r="176" spans="1:27" ht="33" x14ac:dyDescent="0.3">
      <c r="G176" s="22" t="s">
        <v>233</v>
      </c>
      <c r="H176" s="266">
        <v>19890.750000000004</v>
      </c>
      <c r="I176" s="266">
        <v>15985.000000000004</v>
      </c>
    </row>
    <row r="177" spans="1:25" x14ac:dyDescent="0.3">
      <c r="G177" s="18" t="s">
        <v>18</v>
      </c>
      <c r="H177" s="266">
        <f>SUM(H175:H176)</f>
        <v>42879.583333333336</v>
      </c>
      <c r="I177" s="266">
        <f>SUM(I175:I176)</f>
        <v>35115.333333333336</v>
      </c>
    </row>
    <row r="178" spans="1:25" x14ac:dyDescent="0.3">
      <c r="H178" s="26"/>
      <c r="I178" s="26"/>
    </row>
    <row r="179" spans="1:25" x14ac:dyDescent="0.3">
      <c r="L179" s="26"/>
    </row>
    <row r="182" spans="1:25" x14ac:dyDescent="0.3">
      <c r="H182" s="26"/>
      <c r="I182" s="26"/>
    </row>
    <row r="188" spans="1:25" x14ac:dyDescent="0.3">
      <c r="B188" s="8" t="s">
        <v>134</v>
      </c>
    </row>
    <row r="189" spans="1:25" x14ac:dyDescent="0.3">
      <c r="K189" s="636"/>
      <c r="L189" s="636"/>
      <c r="M189" s="636"/>
      <c r="N189" s="636"/>
      <c r="O189" s="636"/>
      <c r="P189" s="636"/>
      <c r="Q189" s="636"/>
      <c r="R189" s="636"/>
      <c r="S189" s="636"/>
      <c r="T189" s="216"/>
      <c r="U189" s="216"/>
      <c r="V189" s="216"/>
    </row>
    <row r="190" spans="1:25" x14ac:dyDescent="0.3">
      <c r="A190" s="377"/>
      <c r="B190" s="12" t="s">
        <v>1959</v>
      </c>
      <c r="K190" s="637"/>
      <c r="L190" s="638"/>
      <c r="M190" s="639"/>
      <c r="N190" s="640"/>
      <c r="O190" s="640"/>
      <c r="P190" s="640"/>
      <c r="Q190" s="640"/>
      <c r="R190" s="640"/>
      <c r="S190" s="640"/>
      <c r="T190" s="216"/>
      <c r="U190" s="216"/>
      <c r="V190" s="216"/>
    </row>
    <row r="191" spans="1:25" s="52" customFormat="1" x14ac:dyDescent="0.3">
      <c r="E191" s="63"/>
      <c r="F191" s="64">
        <v>2017</v>
      </c>
      <c r="G191" s="64">
        <v>2018</v>
      </c>
      <c r="K191" s="637"/>
      <c r="L191" s="641"/>
      <c r="M191" s="639"/>
      <c r="N191" s="640"/>
      <c r="O191" s="640"/>
      <c r="P191" s="640"/>
      <c r="Q191" s="640"/>
      <c r="R191" s="640"/>
      <c r="S191" s="640"/>
      <c r="U191" s="57"/>
      <c r="V191" s="57"/>
      <c r="W191" s="57"/>
      <c r="X191" s="57"/>
      <c r="Y191" s="57"/>
    </row>
    <row r="192" spans="1:25" s="52" customFormat="1" x14ac:dyDescent="0.3">
      <c r="E192" s="64" t="s">
        <v>137</v>
      </c>
      <c r="F192" s="63">
        <v>7880</v>
      </c>
      <c r="G192" s="63">
        <v>8890</v>
      </c>
      <c r="K192" s="637"/>
      <c r="L192" s="641"/>
      <c r="M192" s="640"/>
      <c r="N192" s="640"/>
      <c r="O192" s="639"/>
      <c r="P192" s="640"/>
      <c r="Q192" s="640"/>
      <c r="R192" s="640"/>
      <c r="S192" s="640"/>
      <c r="U192" s="55"/>
      <c r="V192" s="55"/>
      <c r="W192" s="55"/>
      <c r="X192" s="55"/>
      <c r="Y192" s="55"/>
    </row>
    <row r="193" spans="2:25" s="52" customFormat="1" x14ac:dyDescent="0.3">
      <c r="E193" s="64" t="s">
        <v>138</v>
      </c>
      <c r="F193" s="63">
        <v>7114</v>
      </c>
      <c r="G193" s="63">
        <v>7971</v>
      </c>
      <c r="K193" s="637"/>
      <c r="L193" s="641"/>
      <c r="M193" s="639"/>
      <c r="N193" s="640"/>
      <c r="O193" s="639"/>
      <c r="P193" s="640"/>
      <c r="Q193" s="640"/>
      <c r="R193" s="640"/>
      <c r="S193" s="640"/>
      <c r="U193" s="55"/>
      <c r="V193" s="55"/>
      <c r="W193" s="55"/>
      <c r="X193" s="55"/>
      <c r="Y193" s="55"/>
    </row>
    <row r="194" spans="2:25" s="52" customFormat="1" x14ac:dyDescent="0.3">
      <c r="E194" s="64" t="s">
        <v>139</v>
      </c>
      <c r="F194" s="63">
        <v>7149</v>
      </c>
      <c r="G194" s="63">
        <v>7910</v>
      </c>
      <c r="K194" s="637"/>
      <c r="L194" s="641"/>
      <c r="M194" s="639"/>
      <c r="N194" s="640"/>
      <c r="O194" s="639"/>
      <c r="P194" s="640"/>
      <c r="Q194" s="640"/>
      <c r="R194" s="640"/>
      <c r="S194" s="640"/>
      <c r="U194" s="55"/>
      <c r="V194" s="55"/>
      <c r="W194" s="55"/>
      <c r="X194" s="55"/>
      <c r="Y194" s="55"/>
    </row>
    <row r="195" spans="2:25" s="52" customFormat="1" x14ac:dyDescent="0.3">
      <c r="E195" s="64" t="s">
        <v>140</v>
      </c>
      <c r="F195" s="63">
        <v>7176</v>
      </c>
      <c r="G195" s="63">
        <v>7794</v>
      </c>
      <c r="K195" s="637"/>
      <c r="L195" s="641"/>
      <c r="M195" s="639"/>
      <c r="N195" s="640"/>
      <c r="O195" s="639"/>
      <c r="P195" s="640"/>
      <c r="Q195" s="640"/>
      <c r="R195" s="640"/>
      <c r="S195" s="640"/>
      <c r="U195" s="55"/>
      <c r="V195" s="55"/>
      <c r="W195" s="55"/>
      <c r="X195" s="55"/>
      <c r="Y195" s="55"/>
    </row>
    <row r="196" spans="2:25" s="52" customFormat="1" x14ac:dyDescent="0.3">
      <c r="E196" s="64" t="s">
        <v>141</v>
      </c>
      <c r="F196" s="63">
        <v>7279</v>
      </c>
      <c r="G196" s="63">
        <v>7683</v>
      </c>
      <c r="K196" s="637"/>
      <c r="L196" s="641"/>
      <c r="M196" s="639"/>
      <c r="N196" s="640"/>
      <c r="O196" s="639"/>
      <c r="P196" s="640"/>
      <c r="Q196" s="640"/>
      <c r="R196" s="640"/>
      <c r="S196" s="640"/>
      <c r="U196" s="55"/>
      <c r="V196" s="55"/>
      <c r="W196" s="55"/>
      <c r="X196" s="55"/>
      <c r="Y196" s="55"/>
    </row>
    <row r="197" spans="2:25" s="52" customFormat="1" x14ac:dyDescent="0.3">
      <c r="E197" s="64" t="s">
        <v>142</v>
      </c>
      <c r="F197" s="63">
        <v>7908</v>
      </c>
      <c r="G197" s="63">
        <v>7291</v>
      </c>
      <c r="K197" s="637"/>
      <c r="L197" s="641"/>
      <c r="M197" s="639"/>
      <c r="N197" s="640"/>
      <c r="O197" s="639"/>
      <c r="P197" s="640"/>
      <c r="Q197" s="640"/>
      <c r="R197" s="640"/>
      <c r="S197" s="640"/>
      <c r="U197" s="55"/>
      <c r="V197" s="55"/>
      <c r="W197" s="55"/>
      <c r="X197" s="55"/>
      <c r="Y197" s="55"/>
    </row>
    <row r="198" spans="2:25" s="52" customFormat="1" x14ac:dyDescent="0.3">
      <c r="E198" s="64" t="s">
        <v>143</v>
      </c>
      <c r="F198" s="63">
        <v>9022</v>
      </c>
      <c r="G198" s="63">
        <v>6609</v>
      </c>
      <c r="K198" s="637"/>
      <c r="L198" s="641"/>
      <c r="M198" s="640"/>
      <c r="N198" s="640"/>
      <c r="O198" s="639"/>
      <c r="P198" s="640"/>
      <c r="Q198" s="640"/>
      <c r="R198" s="640"/>
      <c r="S198" s="640"/>
      <c r="U198" s="55"/>
      <c r="V198" s="55"/>
      <c r="W198" s="55"/>
      <c r="X198" s="55"/>
      <c r="Y198" s="55"/>
    </row>
    <row r="199" spans="2:25" s="52" customFormat="1" x14ac:dyDescent="0.3">
      <c r="E199" s="64" t="s">
        <v>144</v>
      </c>
      <c r="F199" s="63">
        <v>9506</v>
      </c>
      <c r="G199" s="63">
        <v>6177</v>
      </c>
      <c r="K199" s="637"/>
      <c r="L199" s="641"/>
      <c r="M199" s="639"/>
      <c r="N199" s="640"/>
      <c r="O199" s="639"/>
      <c r="P199" s="640"/>
      <c r="Q199" s="640"/>
      <c r="R199" s="640"/>
      <c r="S199" s="640"/>
      <c r="U199" s="55"/>
      <c r="V199" s="55"/>
      <c r="W199" s="55"/>
      <c r="X199" s="55"/>
      <c r="Y199" s="55"/>
    </row>
    <row r="200" spans="2:25" s="52" customFormat="1" x14ac:dyDescent="0.3">
      <c r="E200" s="64" t="s">
        <v>145</v>
      </c>
      <c r="F200" s="63">
        <v>9487</v>
      </c>
      <c r="G200" s="63">
        <v>5534</v>
      </c>
      <c r="K200" s="637"/>
      <c r="L200" s="641"/>
      <c r="M200" s="639"/>
      <c r="N200" s="640"/>
      <c r="O200" s="639"/>
      <c r="P200" s="640"/>
      <c r="Q200" s="640"/>
      <c r="R200" s="640"/>
      <c r="S200" s="640"/>
      <c r="U200" s="55"/>
      <c r="V200" s="55"/>
      <c r="W200" s="55"/>
      <c r="X200" s="55"/>
      <c r="Y200" s="55"/>
    </row>
    <row r="201" spans="2:25" s="52" customFormat="1" x14ac:dyDescent="0.3">
      <c r="E201" s="64" t="s">
        <v>146</v>
      </c>
      <c r="F201" s="63">
        <v>9594</v>
      </c>
      <c r="G201" s="63">
        <v>5290</v>
      </c>
      <c r="K201" s="637"/>
      <c r="L201" s="641"/>
      <c r="M201" s="640"/>
      <c r="N201" s="640"/>
      <c r="O201" s="639"/>
      <c r="P201" s="640"/>
      <c r="Q201" s="640"/>
      <c r="R201" s="640"/>
      <c r="S201" s="640"/>
      <c r="U201" s="55"/>
      <c r="V201" s="55"/>
      <c r="W201" s="55"/>
      <c r="X201" s="55"/>
      <c r="Y201" s="55"/>
    </row>
    <row r="202" spans="2:25" s="52" customFormat="1" x14ac:dyDescent="0.3">
      <c r="E202" s="64" t="s">
        <v>147</v>
      </c>
      <c r="F202" s="63">
        <v>9609</v>
      </c>
      <c r="G202" s="63">
        <v>5169</v>
      </c>
      <c r="K202" s="637"/>
      <c r="L202" s="638"/>
      <c r="M202" s="639"/>
      <c r="N202" s="640"/>
      <c r="O202" s="639"/>
      <c r="P202" s="640"/>
      <c r="Q202" s="640"/>
      <c r="R202" s="640"/>
      <c r="S202" s="640"/>
      <c r="U202" s="55"/>
      <c r="V202" s="55"/>
      <c r="W202" s="55"/>
      <c r="X202" s="55"/>
      <c r="Y202" s="55"/>
    </row>
    <row r="203" spans="2:25" s="52" customFormat="1" x14ac:dyDescent="0.3">
      <c r="E203" s="64" t="s">
        <v>148</v>
      </c>
      <c r="F203" s="63">
        <v>9461</v>
      </c>
      <c r="G203" s="63">
        <v>5002</v>
      </c>
      <c r="K203" s="637"/>
      <c r="L203" s="641"/>
      <c r="M203" s="639"/>
      <c r="N203" s="640"/>
      <c r="O203" s="639"/>
      <c r="P203" s="640"/>
      <c r="Q203" s="640"/>
      <c r="R203" s="640"/>
      <c r="S203" s="640"/>
      <c r="U203" s="55"/>
      <c r="V203" s="55"/>
      <c r="W203" s="55"/>
      <c r="X203" s="55"/>
      <c r="Y203" s="55"/>
    </row>
    <row r="204" spans="2:25" s="52" customFormat="1" x14ac:dyDescent="0.3">
      <c r="K204" s="637"/>
      <c r="L204" s="641"/>
      <c r="M204" s="639"/>
      <c r="N204" s="640"/>
      <c r="O204" s="639"/>
      <c r="P204" s="640"/>
      <c r="Q204" s="640"/>
      <c r="R204" s="640"/>
      <c r="S204" s="640"/>
      <c r="T204" s="55"/>
      <c r="U204" s="55"/>
      <c r="V204" s="55"/>
      <c r="W204" s="55"/>
      <c r="X204" s="55"/>
      <c r="Y204" s="55"/>
    </row>
    <row r="205" spans="2:25" s="52" customFormat="1" x14ac:dyDescent="0.3">
      <c r="K205" s="637"/>
      <c r="L205" s="641"/>
      <c r="M205" s="639"/>
      <c r="N205" s="640"/>
      <c r="O205" s="639"/>
      <c r="P205" s="640"/>
      <c r="Q205" s="640"/>
      <c r="R205" s="640"/>
      <c r="S205" s="640"/>
      <c r="T205" s="55"/>
      <c r="U205" s="55"/>
      <c r="V205" s="55"/>
      <c r="W205" s="55"/>
      <c r="X205" s="55"/>
      <c r="Y205" s="55"/>
    </row>
    <row r="206" spans="2:25" s="52" customFormat="1" x14ac:dyDescent="0.3">
      <c r="K206" s="637"/>
      <c r="L206" s="641"/>
      <c r="M206" s="639"/>
      <c r="N206" s="640"/>
      <c r="O206" s="639"/>
      <c r="P206" s="640"/>
      <c r="Q206" s="640"/>
      <c r="R206" s="640"/>
      <c r="S206" s="640"/>
      <c r="T206" s="55"/>
      <c r="U206" s="55"/>
      <c r="V206" s="55"/>
      <c r="W206" s="55"/>
      <c r="X206" s="55"/>
      <c r="Y206" s="55"/>
    </row>
    <row r="207" spans="2:25" s="52" customFormat="1" x14ac:dyDescent="0.3">
      <c r="B207" s="8" t="s">
        <v>134</v>
      </c>
      <c r="K207" s="637"/>
      <c r="L207" s="641"/>
      <c r="M207" s="640"/>
      <c r="N207" s="640"/>
      <c r="O207" s="639"/>
      <c r="P207" s="640"/>
      <c r="Q207" s="640"/>
      <c r="R207" s="640"/>
      <c r="S207" s="640"/>
      <c r="T207" s="55"/>
      <c r="U207" s="55"/>
      <c r="V207" s="55"/>
      <c r="W207" s="55"/>
      <c r="X207" s="55"/>
      <c r="Y207" s="55"/>
    </row>
    <row r="208" spans="2:25" s="52" customFormat="1" x14ac:dyDescent="0.3">
      <c r="K208" s="637"/>
      <c r="L208" s="641"/>
      <c r="M208" s="639"/>
      <c r="N208" s="640"/>
      <c r="O208" s="639"/>
      <c r="P208" s="640"/>
      <c r="Q208" s="640"/>
      <c r="R208" s="640"/>
      <c r="S208" s="640"/>
      <c r="T208" s="55"/>
      <c r="U208" s="55"/>
      <c r="V208" s="55"/>
      <c r="W208" s="55"/>
      <c r="X208" s="55"/>
      <c r="Y208" s="55"/>
    </row>
    <row r="209" spans="1:29" s="52" customFormat="1" x14ac:dyDescent="0.3">
      <c r="K209" s="637"/>
      <c r="L209" s="641"/>
      <c r="M209" s="639"/>
      <c r="N209" s="640"/>
      <c r="O209" s="639"/>
      <c r="P209" s="640"/>
      <c r="Q209" s="640"/>
      <c r="R209" s="640"/>
      <c r="S209" s="640"/>
      <c r="T209" s="55"/>
      <c r="U209" s="55"/>
      <c r="V209" s="55"/>
      <c r="W209" s="55"/>
      <c r="X209" s="55"/>
      <c r="Y209" s="55"/>
    </row>
    <row r="210" spans="1:29" s="52" customFormat="1" x14ac:dyDescent="0.3">
      <c r="K210" s="637"/>
      <c r="L210" s="641"/>
      <c r="M210" s="639"/>
      <c r="N210" s="640"/>
      <c r="O210" s="639"/>
      <c r="P210" s="640"/>
      <c r="Q210" s="640"/>
      <c r="R210" s="640"/>
      <c r="S210" s="640"/>
      <c r="T210" s="55"/>
      <c r="U210" s="55"/>
      <c r="V210" s="55"/>
      <c r="W210" s="55"/>
      <c r="X210" s="55"/>
      <c r="Y210" s="55"/>
    </row>
    <row r="211" spans="1:29" s="52" customFormat="1" x14ac:dyDescent="0.3">
      <c r="K211" s="637"/>
      <c r="L211" s="641"/>
      <c r="M211" s="639"/>
      <c r="N211" s="640"/>
      <c r="O211" s="639"/>
      <c r="P211" s="640"/>
      <c r="Q211" s="640"/>
      <c r="R211" s="640"/>
      <c r="S211" s="640"/>
      <c r="T211" s="55"/>
      <c r="U211" s="55"/>
      <c r="V211" s="55"/>
      <c r="W211" s="55"/>
      <c r="X211" s="55"/>
      <c r="Y211" s="55"/>
    </row>
    <row r="212" spans="1:29" s="52" customFormat="1" x14ac:dyDescent="0.3">
      <c r="K212" s="637"/>
      <c r="L212" s="641"/>
      <c r="M212" s="639"/>
      <c r="N212" s="640"/>
      <c r="O212" s="639"/>
      <c r="P212" s="640"/>
      <c r="Q212" s="640"/>
      <c r="R212" s="640"/>
      <c r="S212" s="640"/>
      <c r="T212" s="55"/>
      <c r="U212" s="55"/>
      <c r="V212" s="55"/>
      <c r="W212" s="55"/>
      <c r="X212" s="55"/>
      <c r="Y212" s="55"/>
    </row>
    <row r="213" spans="1:29" s="52" customFormat="1" x14ac:dyDescent="0.3">
      <c r="K213" s="637"/>
      <c r="L213" s="641"/>
      <c r="M213" s="639"/>
      <c r="N213" s="640"/>
      <c r="O213" s="639"/>
      <c r="P213" s="640"/>
      <c r="Q213" s="640"/>
      <c r="R213" s="640"/>
      <c r="S213" s="640"/>
      <c r="T213" s="55"/>
      <c r="U213" s="55"/>
      <c r="V213" s="55"/>
      <c r="W213" s="55"/>
      <c r="X213" s="55"/>
      <c r="Y213" s="55"/>
    </row>
    <row r="214" spans="1:29" x14ac:dyDescent="0.3">
      <c r="K214" s="216"/>
      <c r="L214" s="216"/>
      <c r="M214" s="216"/>
      <c r="N214" s="642"/>
      <c r="O214" s="216"/>
      <c r="P214" s="216"/>
      <c r="Q214" s="216"/>
      <c r="R214" s="216"/>
      <c r="S214" s="216"/>
      <c r="T214" s="216"/>
      <c r="U214" s="216"/>
      <c r="V214" s="216"/>
      <c r="AC214" s="12"/>
    </row>
    <row r="215" spans="1:29" x14ac:dyDescent="0.3">
      <c r="A215" s="648"/>
      <c r="B215" s="12" t="s">
        <v>1960</v>
      </c>
      <c r="N215" s="12"/>
      <c r="AC215" s="12"/>
    </row>
    <row r="216" spans="1:29" x14ac:dyDescent="0.3">
      <c r="A216" s="377"/>
      <c r="N216" s="12"/>
      <c r="AC216" s="12"/>
    </row>
    <row r="217" spans="1:29" x14ac:dyDescent="0.3">
      <c r="F217" s="523" t="s">
        <v>32</v>
      </c>
      <c r="G217" s="643" t="s">
        <v>1594</v>
      </c>
      <c r="H217" s="643"/>
      <c r="I217" s="644" t="s">
        <v>1595</v>
      </c>
      <c r="J217" s="645"/>
      <c r="K217" s="646"/>
      <c r="N217" s="12"/>
      <c r="AC217" s="12"/>
    </row>
    <row r="218" spans="1:29" ht="33" x14ac:dyDescent="0.3">
      <c r="F218" s="524"/>
      <c r="G218" s="255" t="s">
        <v>1591</v>
      </c>
      <c r="H218" s="255" t="s">
        <v>1592</v>
      </c>
      <c r="I218" s="257" t="s">
        <v>215</v>
      </c>
      <c r="J218" s="255" t="s">
        <v>1591</v>
      </c>
      <c r="K218" s="255" t="s">
        <v>1592</v>
      </c>
      <c r="N218" s="12"/>
      <c r="AC218" s="12"/>
    </row>
    <row r="219" spans="1:29" x14ac:dyDescent="0.3">
      <c r="F219" s="65" t="s">
        <v>203</v>
      </c>
      <c r="G219" s="647">
        <f>J219/I219</f>
        <v>0.91598984771573599</v>
      </c>
      <c r="H219" s="647">
        <f>K219/I219</f>
        <v>8.4010152284263964E-2</v>
      </c>
      <c r="I219" s="270">
        <f>SUM(J219:K219)</f>
        <v>7880</v>
      </c>
      <c r="J219" s="270">
        <v>7218</v>
      </c>
      <c r="K219" s="270">
        <v>662</v>
      </c>
      <c r="N219" s="12"/>
      <c r="AC219" s="12"/>
    </row>
    <row r="220" spans="1:29" x14ac:dyDescent="0.3">
      <c r="F220" s="65" t="s">
        <v>204</v>
      </c>
      <c r="G220" s="647">
        <f t="shared" ref="G220:G242" si="5">J220/I220</f>
        <v>0.8993533876862525</v>
      </c>
      <c r="H220" s="647">
        <f t="shared" ref="H220:H242" si="6">K220/I220</f>
        <v>0.10064661231374754</v>
      </c>
      <c r="I220" s="270">
        <f t="shared" ref="I220:I242" si="7">SUM(J220:K220)</f>
        <v>7114</v>
      </c>
      <c r="J220" s="270">
        <v>6398</v>
      </c>
      <c r="K220" s="270">
        <v>716</v>
      </c>
      <c r="N220" s="12"/>
      <c r="AC220" s="12"/>
    </row>
    <row r="221" spans="1:29" x14ac:dyDescent="0.3">
      <c r="F221" s="65" t="s">
        <v>205</v>
      </c>
      <c r="G221" s="647">
        <f t="shared" si="5"/>
        <v>0.89564974122254859</v>
      </c>
      <c r="H221" s="647">
        <f t="shared" si="6"/>
        <v>0.1043502587774514</v>
      </c>
      <c r="I221" s="270">
        <f t="shared" si="7"/>
        <v>7149</v>
      </c>
      <c r="J221" s="270">
        <v>6403</v>
      </c>
      <c r="K221" s="270">
        <v>746</v>
      </c>
      <c r="N221" s="12"/>
      <c r="AC221" s="12"/>
    </row>
    <row r="222" spans="1:29" x14ac:dyDescent="0.3">
      <c r="F222" s="65" t="s">
        <v>206</v>
      </c>
      <c r="G222" s="647">
        <f t="shared" si="5"/>
        <v>0.87458193979933108</v>
      </c>
      <c r="H222" s="647">
        <f t="shared" si="6"/>
        <v>0.1254180602006689</v>
      </c>
      <c r="I222" s="270">
        <f t="shared" si="7"/>
        <v>7176</v>
      </c>
      <c r="J222" s="270">
        <v>6276</v>
      </c>
      <c r="K222" s="270">
        <v>900</v>
      </c>
      <c r="N222" s="12"/>
      <c r="AC222" s="12"/>
    </row>
    <row r="223" spans="1:29" x14ac:dyDescent="0.3">
      <c r="F223" s="65" t="s">
        <v>207</v>
      </c>
      <c r="G223" s="647">
        <f t="shared" si="5"/>
        <v>0.8628932545679352</v>
      </c>
      <c r="H223" s="647">
        <f t="shared" si="6"/>
        <v>0.13710674543206483</v>
      </c>
      <c r="I223" s="270">
        <f t="shared" si="7"/>
        <v>7279</v>
      </c>
      <c r="J223" s="270">
        <v>6281</v>
      </c>
      <c r="K223" s="270">
        <v>998</v>
      </c>
      <c r="N223" s="12"/>
      <c r="AC223" s="12"/>
    </row>
    <row r="224" spans="1:29" x14ac:dyDescent="0.3">
      <c r="F224" s="65" t="s">
        <v>208</v>
      </c>
      <c r="G224" s="647">
        <f t="shared" si="5"/>
        <v>0.77883156297420331</v>
      </c>
      <c r="H224" s="647">
        <f t="shared" si="6"/>
        <v>0.22116843702579667</v>
      </c>
      <c r="I224" s="270">
        <f>SUM(J224:K224)</f>
        <v>7908</v>
      </c>
      <c r="J224" s="270">
        <v>6159</v>
      </c>
      <c r="K224" s="270">
        <v>1749</v>
      </c>
      <c r="N224" s="12"/>
      <c r="AC224" s="12"/>
    </row>
    <row r="225" spans="2:29" x14ac:dyDescent="0.3">
      <c r="F225" s="65" t="s">
        <v>209</v>
      </c>
      <c r="G225" s="647">
        <f t="shared" si="5"/>
        <v>0.7366437596985147</v>
      </c>
      <c r="H225" s="647">
        <f t="shared" si="6"/>
        <v>0.26335624030148524</v>
      </c>
      <c r="I225" s="270">
        <f t="shared" si="7"/>
        <v>9022</v>
      </c>
      <c r="J225" s="270">
        <v>6646</v>
      </c>
      <c r="K225" s="270">
        <v>2376</v>
      </c>
      <c r="N225" s="12"/>
      <c r="AC225" s="12"/>
    </row>
    <row r="226" spans="2:29" x14ac:dyDescent="0.3">
      <c r="F226" s="65" t="s">
        <v>210</v>
      </c>
      <c r="G226" s="647">
        <f t="shared" si="5"/>
        <v>0.78371554807490007</v>
      </c>
      <c r="H226" s="647">
        <f t="shared" si="6"/>
        <v>0.21628445192509993</v>
      </c>
      <c r="I226" s="270">
        <f t="shared" si="7"/>
        <v>9506</v>
      </c>
      <c r="J226" s="270">
        <v>7450</v>
      </c>
      <c r="K226" s="270">
        <v>2056</v>
      </c>
      <c r="N226" s="12"/>
      <c r="AC226" s="12"/>
    </row>
    <row r="227" spans="2:29" x14ac:dyDescent="0.3">
      <c r="F227" s="65" t="s">
        <v>211</v>
      </c>
      <c r="G227" s="647">
        <f t="shared" si="5"/>
        <v>0.80415305154421846</v>
      </c>
      <c r="H227" s="647">
        <f t="shared" si="6"/>
        <v>0.1958469484557816</v>
      </c>
      <c r="I227" s="270">
        <f t="shared" si="7"/>
        <v>9487</v>
      </c>
      <c r="J227" s="270">
        <v>7629</v>
      </c>
      <c r="K227" s="270">
        <v>1858</v>
      </c>
      <c r="N227" s="12"/>
      <c r="AC227" s="12"/>
    </row>
    <row r="228" spans="2:29" x14ac:dyDescent="0.3">
      <c r="F228" s="65" t="s">
        <v>212</v>
      </c>
      <c r="G228" s="647">
        <f t="shared" si="5"/>
        <v>0.79362101313320821</v>
      </c>
      <c r="H228" s="647">
        <f t="shared" si="6"/>
        <v>0.20637898686679174</v>
      </c>
      <c r="I228" s="270">
        <f t="shared" si="7"/>
        <v>9594</v>
      </c>
      <c r="J228" s="270">
        <v>7614</v>
      </c>
      <c r="K228" s="270">
        <v>1980</v>
      </c>
      <c r="N228" s="12"/>
      <c r="AC228" s="12"/>
    </row>
    <row r="229" spans="2:29" x14ac:dyDescent="0.3">
      <c r="F229" s="65" t="s">
        <v>213</v>
      </c>
      <c r="G229" s="647">
        <f t="shared" si="5"/>
        <v>0.79748152773441561</v>
      </c>
      <c r="H229" s="647">
        <f t="shared" si="6"/>
        <v>0.20251847226558434</v>
      </c>
      <c r="I229" s="270">
        <f t="shared" si="7"/>
        <v>9609</v>
      </c>
      <c r="J229" s="270">
        <v>7663</v>
      </c>
      <c r="K229" s="270">
        <v>1946</v>
      </c>
      <c r="N229" s="12"/>
      <c r="AC229" s="12"/>
    </row>
    <row r="230" spans="2:29" x14ac:dyDescent="0.3">
      <c r="F230" s="65" t="s">
        <v>214</v>
      </c>
      <c r="G230" s="647">
        <f t="shared" si="5"/>
        <v>0.79970404819786489</v>
      </c>
      <c r="H230" s="647">
        <f t="shared" si="6"/>
        <v>0.20029595180213508</v>
      </c>
      <c r="I230" s="270">
        <f t="shared" si="7"/>
        <v>9461</v>
      </c>
      <c r="J230" s="270">
        <v>7566</v>
      </c>
      <c r="K230" s="270">
        <v>1895</v>
      </c>
      <c r="N230" s="12"/>
      <c r="AC230" s="12"/>
    </row>
    <row r="231" spans="2:29" x14ac:dyDescent="0.3">
      <c r="F231" s="66" t="s">
        <v>1570</v>
      </c>
      <c r="G231" s="647">
        <f t="shared" si="5"/>
        <v>0.80618672665916757</v>
      </c>
      <c r="H231" s="647">
        <f t="shared" si="6"/>
        <v>0.1938132733408324</v>
      </c>
      <c r="I231" s="270">
        <f t="shared" si="7"/>
        <v>8890</v>
      </c>
      <c r="J231" s="270">
        <v>7167</v>
      </c>
      <c r="K231" s="270">
        <v>1723</v>
      </c>
      <c r="N231" s="12"/>
      <c r="AC231" s="12"/>
    </row>
    <row r="232" spans="2:29" x14ac:dyDescent="0.3">
      <c r="F232" s="66" t="s">
        <v>1571</v>
      </c>
      <c r="G232" s="647">
        <f t="shared" si="5"/>
        <v>0.79425417137122067</v>
      </c>
      <c r="H232" s="647">
        <f t="shared" si="6"/>
        <v>0.20574582862877933</v>
      </c>
      <c r="I232" s="270">
        <f t="shared" si="7"/>
        <v>7971</v>
      </c>
      <c r="J232" s="270">
        <v>6331</v>
      </c>
      <c r="K232" s="270">
        <v>1640</v>
      </c>
      <c r="N232" s="12"/>
      <c r="AC232" s="12"/>
    </row>
    <row r="233" spans="2:29" x14ac:dyDescent="0.3">
      <c r="F233" s="66" t="s">
        <v>1572</v>
      </c>
      <c r="G233" s="647">
        <f t="shared" si="5"/>
        <v>0.80821744627054359</v>
      </c>
      <c r="H233" s="647">
        <f t="shared" si="6"/>
        <v>0.19178255372945638</v>
      </c>
      <c r="I233" s="270">
        <f t="shared" si="7"/>
        <v>7910</v>
      </c>
      <c r="J233" s="270">
        <v>6393</v>
      </c>
      <c r="K233" s="270">
        <v>1517</v>
      </c>
      <c r="N233" s="12"/>
      <c r="AC233" s="12"/>
    </row>
    <row r="234" spans="2:29" x14ac:dyDescent="0.3">
      <c r="B234" s="8" t="s">
        <v>134</v>
      </c>
      <c r="F234" s="66" t="s">
        <v>1573</v>
      </c>
      <c r="G234" s="647">
        <f t="shared" si="5"/>
        <v>0.79869130100076979</v>
      </c>
      <c r="H234" s="647">
        <f t="shared" si="6"/>
        <v>0.20130869899923018</v>
      </c>
      <c r="I234" s="270">
        <f t="shared" si="7"/>
        <v>7794</v>
      </c>
      <c r="J234" s="270">
        <v>6225</v>
      </c>
      <c r="K234" s="270">
        <v>1569</v>
      </c>
      <c r="N234" s="12"/>
      <c r="AC234" s="12"/>
    </row>
    <row r="235" spans="2:29" x14ac:dyDescent="0.3">
      <c r="F235" s="66" t="s">
        <v>1574</v>
      </c>
      <c r="G235" s="647">
        <f t="shared" si="5"/>
        <v>0.79109722764545098</v>
      </c>
      <c r="H235" s="647">
        <f t="shared" si="6"/>
        <v>0.20890277235454902</v>
      </c>
      <c r="I235" s="270">
        <f t="shared" si="7"/>
        <v>7683</v>
      </c>
      <c r="J235" s="270">
        <v>6078</v>
      </c>
      <c r="K235" s="270">
        <v>1605</v>
      </c>
      <c r="N235" s="12"/>
      <c r="AC235" s="12"/>
    </row>
    <row r="236" spans="2:29" x14ac:dyDescent="0.3">
      <c r="F236" s="66" t="s">
        <v>1575</v>
      </c>
      <c r="G236" s="647">
        <f t="shared" si="5"/>
        <v>0.76546427101906456</v>
      </c>
      <c r="H236" s="647">
        <f t="shared" si="6"/>
        <v>0.23453572898093539</v>
      </c>
      <c r="I236" s="270">
        <f t="shared" si="7"/>
        <v>7291</v>
      </c>
      <c r="J236" s="270">
        <v>5581</v>
      </c>
      <c r="K236" s="270">
        <v>1710</v>
      </c>
      <c r="N236" s="12"/>
      <c r="AC236" s="12"/>
    </row>
    <row r="237" spans="2:29" x14ac:dyDescent="0.3">
      <c r="F237" s="66" t="s">
        <v>1576</v>
      </c>
      <c r="G237" s="647">
        <f t="shared" si="5"/>
        <v>0.78135875321531245</v>
      </c>
      <c r="H237" s="647">
        <f t="shared" si="6"/>
        <v>0.21864124678468755</v>
      </c>
      <c r="I237" s="270">
        <f t="shared" si="7"/>
        <v>6609</v>
      </c>
      <c r="J237" s="270">
        <v>5164</v>
      </c>
      <c r="K237" s="270">
        <v>1445</v>
      </c>
      <c r="N237" s="12"/>
      <c r="AC237" s="12"/>
    </row>
    <row r="238" spans="2:29" x14ac:dyDescent="0.3">
      <c r="F238" s="66" t="s">
        <v>1577</v>
      </c>
      <c r="G238" s="647">
        <f t="shared" si="5"/>
        <v>0.79779828395661323</v>
      </c>
      <c r="H238" s="647">
        <f t="shared" si="6"/>
        <v>0.20220171604338677</v>
      </c>
      <c r="I238" s="270">
        <f t="shared" si="7"/>
        <v>6177</v>
      </c>
      <c r="J238" s="270">
        <v>4928</v>
      </c>
      <c r="K238" s="270">
        <v>1249</v>
      </c>
      <c r="N238" s="12"/>
      <c r="AC238" s="12"/>
    </row>
    <row r="239" spans="2:29" x14ac:dyDescent="0.3">
      <c r="F239" s="66" t="s">
        <v>1578</v>
      </c>
      <c r="G239" s="647">
        <f t="shared" si="5"/>
        <v>0.81315504156125773</v>
      </c>
      <c r="H239" s="647">
        <f t="shared" si="6"/>
        <v>0.18684495843874233</v>
      </c>
      <c r="I239" s="270">
        <f t="shared" si="7"/>
        <v>5534</v>
      </c>
      <c r="J239" s="270">
        <v>4500</v>
      </c>
      <c r="K239" s="270">
        <v>1034</v>
      </c>
      <c r="N239" s="12"/>
      <c r="AC239" s="12"/>
    </row>
    <row r="240" spans="2:29" x14ac:dyDescent="0.3">
      <c r="F240" s="66" t="s">
        <v>1579</v>
      </c>
      <c r="G240" s="647">
        <f t="shared" si="5"/>
        <v>0.79376181474480156</v>
      </c>
      <c r="H240" s="647">
        <f t="shared" si="6"/>
        <v>0.20623818525519849</v>
      </c>
      <c r="I240" s="270">
        <f t="shared" si="7"/>
        <v>5290</v>
      </c>
      <c r="J240" s="270">
        <v>4199</v>
      </c>
      <c r="K240" s="270">
        <v>1091</v>
      </c>
      <c r="W240" s="12"/>
    </row>
    <row r="241" spans="1:25" s="52" customFormat="1" x14ac:dyDescent="0.3">
      <c r="F241" s="66" t="s">
        <v>1580</v>
      </c>
      <c r="G241" s="647">
        <f t="shared" si="5"/>
        <v>0.77945443993035401</v>
      </c>
      <c r="H241" s="647">
        <f t="shared" si="6"/>
        <v>0.22054556006964596</v>
      </c>
      <c r="I241" s="270">
        <f t="shared" si="7"/>
        <v>5169</v>
      </c>
      <c r="J241" s="270">
        <v>4029</v>
      </c>
      <c r="K241" s="270">
        <v>1140</v>
      </c>
      <c r="L241" s="6"/>
      <c r="N241" s="55"/>
      <c r="P241" s="55"/>
      <c r="Q241" s="55"/>
      <c r="R241" s="55"/>
      <c r="S241" s="55"/>
      <c r="T241" s="55"/>
      <c r="U241" s="55"/>
      <c r="V241" s="55"/>
      <c r="W241" s="55"/>
      <c r="X241" s="55"/>
      <c r="Y241" s="55"/>
    </row>
    <row r="242" spans="1:25" s="52" customFormat="1" x14ac:dyDescent="0.3">
      <c r="F242" s="66" t="s">
        <v>1581</v>
      </c>
      <c r="G242" s="647">
        <f t="shared" si="5"/>
        <v>0.78408636545381849</v>
      </c>
      <c r="H242" s="647">
        <f t="shared" si="6"/>
        <v>0.21591363454618154</v>
      </c>
      <c r="I242" s="270">
        <f t="shared" si="7"/>
        <v>5002</v>
      </c>
      <c r="J242" s="270">
        <v>3922</v>
      </c>
      <c r="K242" s="270">
        <v>1080</v>
      </c>
      <c r="L242" s="6"/>
      <c r="N242" s="55"/>
      <c r="P242" s="55"/>
      <c r="Q242" s="55"/>
      <c r="R242" s="55"/>
      <c r="S242" s="55"/>
      <c r="T242" s="55"/>
      <c r="U242" s="55"/>
      <c r="V242" s="55"/>
      <c r="W242" s="55"/>
      <c r="X242" s="55"/>
      <c r="Y242" s="55"/>
    </row>
    <row r="243" spans="1:25" s="52" customFormat="1" x14ac:dyDescent="0.3">
      <c r="G243" s="57"/>
      <c r="H243" s="57"/>
      <c r="I243" s="57"/>
      <c r="J243" s="57"/>
      <c r="K243" s="57"/>
      <c r="N243" s="55"/>
      <c r="P243" s="55"/>
      <c r="Q243" s="55"/>
      <c r="R243" s="55"/>
      <c r="S243" s="55"/>
      <c r="T243" s="55"/>
      <c r="U243" s="55"/>
      <c r="V243" s="55"/>
      <c r="W243" s="55"/>
      <c r="X243" s="55"/>
      <c r="Y243" s="55"/>
    </row>
    <row r="244" spans="1:25" s="52" customFormat="1" x14ac:dyDescent="0.3">
      <c r="G244" s="57"/>
      <c r="H244" s="57"/>
      <c r="I244" s="57"/>
      <c r="J244" s="57"/>
      <c r="K244" s="57"/>
      <c r="N244" s="55"/>
      <c r="P244" s="55"/>
      <c r="Q244" s="55"/>
      <c r="R244" s="55"/>
      <c r="S244" s="55"/>
      <c r="T244" s="55"/>
      <c r="U244" s="55"/>
      <c r="V244" s="55"/>
      <c r="W244" s="55"/>
      <c r="X244" s="55"/>
      <c r="Y244" s="55"/>
    </row>
    <row r="245" spans="1:25" s="52" customFormat="1" x14ac:dyDescent="0.3">
      <c r="G245" s="57"/>
      <c r="H245" s="57"/>
      <c r="I245" s="57"/>
      <c r="J245" s="57"/>
      <c r="K245" s="57"/>
      <c r="L245" s="57"/>
      <c r="M245" s="57"/>
      <c r="N245" s="57"/>
      <c r="P245" s="55"/>
      <c r="Q245" s="55"/>
      <c r="R245" s="55"/>
      <c r="S245" s="55"/>
      <c r="T245" s="55"/>
      <c r="U245" s="55"/>
      <c r="V245" s="55"/>
      <c r="W245" s="55"/>
      <c r="X245" s="55"/>
      <c r="Y245" s="55"/>
    </row>
    <row r="246" spans="1:25" s="57" customFormat="1" x14ac:dyDescent="0.3">
      <c r="A246" s="54"/>
      <c r="B246" s="67"/>
      <c r="C246" s="67"/>
      <c r="D246" s="67"/>
      <c r="E246" s="67"/>
      <c r="F246" s="67"/>
    </row>
    <row r="247" spans="1:25" s="57" customFormat="1" x14ac:dyDescent="0.3">
      <c r="A247" s="54"/>
      <c r="B247" s="67"/>
      <c r="C247" s="67"/>
      <c r="D247" s="67"/>
      <c r="E247" s="67"/>
      <c r="F247" s="67"/>
    </row>
    <row r="248" spans="1:25" s="57" customFormat="1" x14ac:dyDescent="0.3">
      <c r="A248" s="377"/>
      <c r="B248" s="67" t="s">
        <v>1961</v>
      </c>
      <c r="C248" s="67"/>
      <c r="D248" s="67"/>
      <c r="E248" s="67"/>
      <c r="F248" s="68"/>
    </row>
    <row r="249" spans="1:25" s="52" customFormat="1" ht="49.5" x14ac:dyDescent="0.3">
      <c r="F249" s="16"/>
      <c r="G249" s="255" t="s">
        <v>231</v>
      </c>
      <c r="H249" s="255" t="s">
        <v>230</v>
      </c>
      <c r="I249" s="59"/>
      <c r="J249" s="59"/>
      <c r="K249" s="59"/>
      <c r="L249" s="59"/>
      <c r="M249" s="59"/>
      <c r="N249" s="59"/>
      <c r="O249" s="59"/>
      <c r="P249" s="59"/>
      <c r="Q249" s="62"/>
    </row>
    <row r="250" spans="1:25" s="52" customFormat="1" x14ac:dyDescent="0.3">
      <c r="F250" s="18" t="s">
        <v>222</v>
      </c>
      <c r="G250" s="259">
        <v>340.1</v>
      </c>
      <c r="H250" s="259">
        <v>287</v>
      </c>
      <c r="I250" s="55"/>
      <c r="J250" s="55"/>
      <c r="K250" s="55"/>
      <c r="L250" s="55"/>
      <c r="M250" s="55"/>
      <c r="N250" s="55"/>
      <c r="O250" s="55"/>
      <c r="P250" s="55"/>
      <c r="Q250" s="62"/>
    </row>
    <row r="251" spans="1:25" s="52" customFormat="1" x14ac:dyDescent="0.3">
      <c r="F251" s="18" t="s">
        <v>223</v>
      </c>
      <c r="G251" s="259">
        <v>969.5</v>
      </c>
      <c r="H251" s="259">
        <v>876.5</v>
      </c>
      <c r="I251" s="55"/>
      <c r="J251" s="55"/>
      <c r="K251" s="55"/>
      <c r="L251" s="55"/>
      <c r="M251" s="55"/>
      <c r="N251" s="55"/>
      <c r="O251" s="55"/>
      <c r="P251" s="55"/>
      <c r="Q251" s="62"/>
    </row>
    <row r="252" spans="1:25" s="52" customFormat="1" x14ac:dyDescent="0.3">
      <c r="F252" s="18" t="s">
        <v>224</v>
      </c>
      <c r="G252" s="259">
        <v>680.7</v>
      </c>
      <c r="H252" s="259">
        <v>588.5</v>
      </c>
      <c r="I252" s="6"/>
      <c r="J252" s="6"/>
      <c r="K252" s="6"/>
      <c r="L252" s="6"/>
      <c r="M252" s="6"/>
      <c r="N252" s="6"/>
      <c r="O252" s="6"/>
      <c r="P252" s="6"/>
      <c r="Q252" s="6"/>
    </row>
    <row r="253" spans="1:25" x14ac:dyDescent="0.3">
      <c r="F253" s="18" t="s">
        <v>225</v>
      </c>
      <c r="G253" s="259">
        <v>3057.2</v>
      </c>
      <c r="H253" s="259">
        <v>2693.5</v>
      </c>
    </row>
    <row r="254" spans="1:25" x14ac:dyDescent="0.3">
      <c r="F254" s="18" t="s">
        <v>226</v>
      </c>
      <c r="G254" s="259">
        <v>1347.5</v>
      </c>
      <c r="H254" s="259">
        <v>1165</v>
      </c>
    </row>
    <row r="255" spans="1:25" x14ac:dyDescent="0.3">
      <c r="F255" s="18" t="s">
        <v>227</v>
      </c>
      <c r="G255" s="259">
        <v>10942.3</v>
      </c>
      <c r="H255" s="259">
        <v>9816</v>
      </c>
    </row>
    <row r="256" spans="1:25" x14ac:dyDescent="0.3">
      <c r="F256" s="18" t="s">
        <v>228</v>
      </c>
      <c r="G256" s="259">
        <v>18557.5</v>
      </c>
      <c r="H256" s="259">
        <v>17038.5</v>
      </c>
    </row>
    <row r="257" spans="2:8" x14ac:dyDescent="0.3">
      <c r="F257" s="18" t="s">
        <v>229</v>
      </c>
      <c r="G257" s="259">
        <v>17511.400000000001</v>
      </c>
      <c r="H257" s="259">
        <v>15821.5</v>
      </c>
    </row>
    <row r="262" spans="2:8" x14ac:dyDescent="0.3">
      <c r="B262" s="8"/>
    </row>
    <row r="263" spans="2:8" x14ac:dyDescent="0.3">
      <c r="B263" s="8"/>
    </row>
    <row r="264" spans="2:8" x14ac:dyDescent="0.3">
      <c r="B264" s="8"/>
    </row>
    <row r="265" spans="2:8" x14ac:dyDescent="0.3">
      <c r="B265" s="8"/>
    </row>
    <row r="266" spans="2:8" x14ac:dyDescent="0.3">
      <c r="B266" s="8"/>
    </row>
    <row r="267" spans="2:8" x14ac:dyDescent="0.3">
      <c r="B267" s="8"/>
    </row>
    <row r="268" spans="2:8" x14ac:dyDescent="0.3">
      <c r="B268" s="8" t="s">
        <v>134</v>
      </c>
    </row>
  </sheetData>
  <sortState ref="N63:P70">
    <sortCondition ref="N63:N70"/>
  </sortState>
  <mergeCells count="5">
    <mergeCell ref="F217:F218"/>
    <mergeCell ref="H74:J74"/>
    <mergeCell ref="K74:M74"/>
    <mergeCell ref="G217:H217"/>
    <mergeCell ref="I217:K217"/>
  </mergeCells>
  <pageMargins left="0.7" right="0.7" top="0.75" bottom="0.75" header="0.3" footer="0.3"/>
  <pageSetup paperSize="9" orientation="portrait" r:id="rId1"/>
  <ignoredErrors>
    <ignoredError sqref="H177:I17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Y19"/>
  <sheetViews>
    <sheetView zoomScale="80" zoomScaleNormal="80" workbookViewId="0"/>
  </sheetViews>
  <sheetFormatPr defaultRowHeight="16.5" x14ac:dyDescent="0.3"/>
  <cols>
    <col min="1" max="1" width="9.140625" style="41"/>
    <col min="2" max="15" width="9.140625" style="6"/>
    <col min="16" max="16" width="10.7109375" style="6" customWidth="1"/>
    <col min="17" max="17" width="11.85546875" style="6" customWidth="1"/>
    <col min="18" max="20" width="16.28515625" style="6" bestFit="1" customWidth="1"/>
    <col min="21" max="21" width="12.5703125" style="6" customWidth="1"/>
    <col min="22" max="22" width="10.7109375" style="6" customWidth="1"/>
    <col min="23" max="23" width="13.85546875" style="6" customWidth="1"/>
    <col min="24" max="24" width="16" style="6" customWidth="1"/>
    <col min="25" max="16384" width="9.140625" style="6"/>
  </cols>
  <sheetData>
    <row r="2" spans="1:25" x14ac:dyDescent="0.3">
      <c r="A2" s="377"/>
      <c r="B2" s="12" t="s">
        <v>1979</v>
      </c>
    </row>
    <row r="3" spans="1:25" x14ac:dyDescent="0.3">
      <c r="P3" s="174"/>
      <c r="Q3" s="526">
        <v>2017</v>
      </c>
      <c r="R3" s="525"/>
      <c r="S3" s="525"/>
      <c r="T3" s="525"/>
      <c r="U3" s="525">
        <v>2018</v>
      </c>
      <c r="V3" s="525"/>
      <c r="W3" s="525"/>
      <c r="X3" s="525"/>
    </row>
    <row r="4" spans="1:25" ht="66" x14ac:dyDescent="0.3">
      <c r="P4" s="175"/>
      <c r="Q4" s="176" t="s">
        <v>236</v>
      </c>
      <c r="R4" s="22" t="s">
        <v>237</v>
      </c>
      <c r="S4" s="22" t="s">
        <v>238</v>
      </c>
      <c r="T4" s="22" t="s">
        <v>239</v>
      </c>
      <c r="U4" s="22" t="s">
        <v>1463</v>
      </c>
      <c r="V4" s="22" t="s">
        <v>1464</v>
      </c>
      <c r="W4" s="22" t="s">
        <v>1465</v>
      </c>
      <c r="X4" s="22" t="s">
        <v>1466</v>
      </c>
    </row>
    <row r="5" spans="1:25" x14ac:dyDescent="0.3">
      <c r="P5" s="175" t="s">
        <v>137</v>
      </c>
      <c r="Q5" s="19">
        <v>10245</v>
      </c>
      <c r="R5" s="19">
        <v>846</v>
      </c>
      <c r="S5" s="19">
        <v>6866</v>
      </c>
      <c r="T5" s="19">
        <v>527</v>
      </c>
      <c r="U5" s="19">
        <v>8819</v>
      </c>
      <c r="V5" s="19">
        <v>785</v>
      </c>
      <c r="W5" s="19">
        <v>5801</v>
      </c>
      <c r="X5" s="19">
        <v>479</v>
      </c>
      <c r="Y5" s="17"/>
    </row>
    <row r="6" spans="1:25" x14ac:dyDescent="0.3">
      <c r="P6" s="18" t="s">
        <v>138</v>
      </c>
      <c r="Q6" s="19">
        <v>10261</v>
      </c>
      <c r="R6" s="19">
        <v>835</v>
      </c>
      <c r="S6" s="19">
        <v>6845</v>
      </c>
      <c r="T6" s="19">
        <v>514</v>
      </c>
      <c r="U6" s="19">
        <v>8692</v>
      </c>
      <c r="V6" s="19">
        <v>800</v>
      </c>
      <c r="W6" s="19">
        <v>5702</v>
      </c>
      <c r="X6" s="19">
        <v>480</v>
      </c>
      <c r="Y6" s="17"/>
    </row>
    <row r="7" spans="1:25" x14ac:dyDescent="0.3">
      <c r="P7" s="18" t="s">
        <v>139</v>
      </c>
      <c r="Q7" s="19">
        <v>10130</v>
      </c>
      <c r="R7" s="19">
        <v>819</v>
      </c>
      <c r="S7" s="19">
        <v>6757</v>
      </c>
      <c r="T7" s="19">
        <v>507</v>
      </c>
      <c r="U7" s="19">
        <v>8596</v>
      </c>
      <c r="V7" s="19">
        <v>786</v>
      </c>
      <c r="W7" s="19">
        <v>5625</v>
      </c>
      <c r="X7" s="19">
        <v>470</v>
      </c>
      <c r="Y7" s="17"/>
    </row>
    <row r="8" spans="1:25" x14ac:dyDescent="0.3">
      <c r="P8" s="18" t="s">
        <v>140</v>
      </c>
      <c r="Q8" s="19">
        <v>10009</v>
      </c>
      <c r="R8" s="19">
        <v>818</v>
      </c>
      <c r="S8" s="19">
        <v>6662</v>
      </c>
      <c r="T8" s="19">
        <v>507</v>
      </c>
      <c r="U8" s="19">
        <v>8479</v>
      </c>
      <c r="V8" s="19">
        <v>790</v>
      </c>
      <c r="W8" s="19">
        <v>5529</v>
      </c>
      <c r="X8" s="19">
        <v>469</v>
      </c>
      <c r="Y8" s="17"/>
    </row>
    <row r="9" spans="1:25" x14ac:dyDescent="0.3">
      <c r="P9" s="18" t="s">
        <v>141</v>
      </c>
      <c r="Q9" s="19">
        <v>9903</v>
      </c>
      <c r="R9" s="19">
        <v>836</v>
      </c>
      <c r="S9" s="19">
        <v>6587</v>
      </c>
      <c r="T9" s="19">
        <v>510</v>
      </c>
      <c r="U9" s="19">
        <v>8408</v>
      </c>
      <c r="V9" s="19">
        <v>781</v>
      </c>
      <c r="W9" s="19">
        <v>5477</v>
      </c>
      <c r="X9" s="19">
        <v>460</v>
      </c>
      <c r="Y9" s="17"/>
    </row>
    <row r="10" spans="1:25" x14ac:dyDescent="0.3">
      <c r="P10" s="18" t="s">
        <v>142</v>
      </c>
      <c r="Q10" s="19">
        <v>9825</v>
      </c>
      <c r="R10" s="19">
        <v>845</v>
      </c>
      <c r="S10" s="19">
        <v>6523</v>
      </c>
      <c r="T10" s="19">
        <v>513</v>
      </c>
      <c r="U10" s="19">
        <v>8344</v>
      </c>
      <c r="V10" s="19">
        <v>793</v>
      </c>
      <c r="W10" s="19">
        <v>5417</v>
      </c>
      <c r="X10" s="19">
        <v>462</v>
      </c>
      <c r="Y10" s="17"/>
    </row>
    <row r="11" spans="1:25" x14ac:dyDescent="0.3">
      <c r="P11" s="18" t="s">
        <v>143</v>
      </c>
      <c r="Q11" s="19">
        <v>9729</v>
      </c>
      <c r="R11" s="19">
        <v>860</v>
      </c>
      <c r="S11" s="19">
        <v>6442</v>
      </c>
      <c r="T11" s="19">
        <v>519</v>
      </c>
      <c r="U11" s="19">
        <v>8235</v>
      </c>
      <c r="V11" s="19">
        <v>798</v>
      </c>
      <c r="W11" s="19">
        <v>5324</v>
      </c>
      <c r="X11" s="19">
        <v>463</v>
      </c>
      <c r="Y11" s="17"/>
    </row>
    <row r="12" spans="1:25" x14ac:dyDescent="0.3">
      <c r="P12" s="18" t="s">
        <v>144</v>
      </c>
      <c r="Q12" s="19">
        <v>9542</v>
      </c>
      <c r="R12" s="19">
        <v>840</v>
      </c>
      <c r="S12" s="19">
        <v>6279</v>
      </c>
      <c r="T12" s="19">
        <v>508</v>
      </c>
      <c r="U12" s="19">
        <v>8084</v>
      </c>
      <c r="V12" s="19">
        <v>771</v>
      </c>
      <c r="W12" s="19">
        <v>5244</v>
      </c>
      <c r="X12" s="19">
        <v>445</v>
      </c>
      <c r="Y12" s="17"/>
    </row>
    <row r="13" spans="1:25" x14ac:dyDescent="0.3">
      <c r="P13" s="18" t="s">
        <v>145</v>
      </c>
      <c r="Q13" s="19">
        <v>9525</v>
      </c>
      <c r="R13" s="19">
        <v>857</v>
      </c>
      <c r="S13" s="19">
        <v>6270</v>
      </c>
      <c r="T13" s="19">
        <v>509</v>
      </c>
      <c r="U13" s="19">
        <v>8002</v>
      </c>
      <c r="V13" s="19">
        <v>764</v>
      </c>
      <c r="W13" s="19">
        <v>5172</v>
      </c>
      <c r="X13" s="19">
        <v>443</v>
      </c>
      <c r="Y13" s="17"/>
    </row>
    <row r="14" spans="1:25" x14ac:dyDescent="0.3">
      <c r="P14" s="18" t="s">
        <v>146</v>
      </c>
      <c r="Q14" s="19">
        <v>9122</v>
      </c>
      <c r="R14" s="19">
        <v>797</v>
      </c>
      <c r="S14" s="19">
        <v>6025</v>
      </c>
      <c r="T14" s="19">
        <v>486</v>
      </c>
      <c r="U14" s="19">
        <v>7618</v>
      </c>
      <c r="V14" s="19">
        <v>742</v>
      </c>
      <c r="W14" s="19">
        <v>4936</v>
      </c>
      <c r="X14" s="19">
        <v>425</v>
      </c>
      <c r="Y14" s="17"/>
    </row>
    <row r="15" spans="1:25" x14ac:dyDescent="0.3">
      <c r="P15" s="18" t="s">
        <v>147</v>
      </c>
      <c r="Q15" s="19">
        <v>9039</v>
      </c>
      <c r="R15" s="19">
        <v>782</v>
      </c>
      <c r="S15" s="19">
        <v>5971</v>
      </c>
      <c r="T15" s="19">
        <v>472</v>
      </c>
      <c r="U15" s="19">
        <v>7498</v>
      </c>
      <c r="V15" s="19">
        <v>741</v>
      </c>
      <c r="W15" s="19">
        <v>4854</v>
      </c>
      <c r="X15" s="19">
        <v>430</v>
      </c>
      <c r="Y15" s="17"/>
    </row>
    <row r="16" spans="1:25" x14ac:dyDescent="0.3">
      <c r="B16" s="8" t="s">
        <v>134</v>
      </c>
      <c r="P16" s="18" t="s">
        <v>148</v>
      </c>
      <c r="Q16" s="19">
        <v>9009</v>
      </c>
      <c r="R16" s="19">
        <v>796</v>
      </c>
      <c r="S16" s="19">
        <v>5936</v>
      </c>
      <c r="T16" s="19">
        <v>479</v>
      </c>
      <c r="U16" s="19">
        <v>7456</v>
      </c>
      <c r="V16" s="19">
        <v>748</v>
      </c>
      <c r="W16" s="19">
        <v>4824</v>
      </c>
      <c r="X16" s="19">
        <v>434</v>
      </c>
      <c r="Y16" s="17"/>
    </row>
    <row r="17" spans="16:25" hidden="1" x14ac:dyDescent="0.3">
      <c r="P17" s="18" t="s">
        <v>149</v>
      </c>
      <c r="Q17" s="19">
        <f>AVERAGE(Q5:Q16)</f>
        <v>9694.9166666666661</v>
      </c>
      <c r="R17" s="19">
        <f t="shared" ref="R17:X17" si="0">AVERAGE(R5:R16)</f>
        <v>827.58333333333337</v>
      </c>
      <c r="S17" s="19">
        <f>AVERAGE(S5:S16)</f>
        <v>6430.25</v>
      </c>
      <c r="T17" s="19">
        <f t="shared" si="0"/>
        <v>504.25</v>
      </c>
      <c r="U17" s="19">
        <f t="shared" si="0"/>
        <v>8185.916666666667</v>
      </c>
      <c r="V17" s="19">
        <f t="shared" si="0"/>
        <v>774.91666666666663</v>
      </c>
      <c r="W17" s="19">
        <f t="shared" si="0"/>
        <v>5325.416666666667</v>
      </c>
      <c r="X17" s="19">
        <f t="shared" si="0"/>
        <v>455</v>
      </c>
      <c r="Y17" s="17"/>
    </row>
    <row r="18" spans="16:25" x14ac:dyDescent="0.3">
      <c r="U18" s="17"/>
      <c r="V18" s="17"/>
      <c r="W18" s="17"/>
      <c r="X18" s="17"/>
      <c r="Y18" s="17"/>
    </row>
    <row r="19" spans="16:25" x14ac:dyDescent="0.3">
      <c r="U19" s="10"/>
      <c r="V19" s="10"/>
      <c r="W19" s="10"/>
      <c r="X19" s="10"/>
    </row>
  </sheetData>
  <mergeCells count="2">
    <mergeCell ref="Q3:T3"/>
    <mergeCell ref="U3:X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I56"/>
  <sheetViews>
    <sheetView zoomScale="80" zoomScaleNormal="80" workbookViewId="0">
      <selection activeCell="J15" sqref="J15"/>
    </sheetView>
  </sheetViews>
  <sheetFormatPr defaultRowHeight="16.5" x14ac:dyDescent="0.3"/>
  <cols>
    <col min="1" max="1" width="9.140625" style="41"/>
    <col min="2" max="2" width="37.28515625" style="6" customWidth="1"/>
    <col min="3" max="3" width="18" style="6" customWidth="1"/>
    <col min="4" max="4" width="14" style="6" customWidth="1"/>
    <col min="5" max="5" width="12.85546875" style="6" customWidth="1"/>
    <col min="6" max="6" width="11.85546875" style="6" customWidth="1"/>
    <col min="7" max="8" width="9.140625" style="6"/>
    <col min="9" max="9" width="13.42578125" style="6" customWidth="1"/>
    <col min="10" max="16384" width="9.140625" style="6"/>
  </cols>
  <sheetData>
    <row r="2" spans="1:12" ht="17.25" thickBot="1" x14ac:dyDescent="0.35">
      <c r="A2" s="377"/>
      <c r="B2" s="9" t="s">
        <v>1980</v>
      </c>
    </row>
    <row r="3" spans="1:12" ht="17.25" thickBot="1" x14ac:dyDescent="0.35">
      <c r="B3" s="496" t="s">
        <v>221</v>
      </c>
      <c r="C3" s="496" t="s">
        <v>240</v>
      </c>
      <c r="D3" s="492" t="s">
        <v>241</v>
      </c>
      <c r="E3" s="493"/>
      <c r="F3" s="493"/>
      <c r="G3" s="527"/>
    </row>
    <row r="4" spans="1:12" ht="17.25" customHeight="1" thickBot="1" x14ac:dyDescent="0.35">
      <c r="B4" s="516"/>
      <c r="C4" s="516"/>
      <c r="D4" s="492" t="s">
        <v>242</v>
      </c>
      <c r="E4" s="527"/>
      <c r="F4" s="492" t="s">
        <v>243</v>
      </c>
      <c r="G4" s="527"/>
    </row>
    <row r="5" spans="1:12" x14ac:dyDescent="0.3">
      <c r="B5" s="516"/>
      <c r="C5" s="516"/>
      <c r="D5" s="194" t="s">
        <v>244</v>
      </c>
      <c r="E5" s="194" t="s">
        <v>245</v>
      </c>
      <c r="F5" s="194" t="s">
        <v>244</v>
      </c>
      <c r="G5" s="194" t="s">
        <v>245</v>
      </c>
    </row>
    <row r="6" spans="1:12" x14ac:dyDescent="0.3">
      <c r="B6" s="190">
        <v>2017</v>
      </c>
      <c r="C6" s="190" t="s">
        <v>246</v>
      </c>
      <c r="D6" s="191" t="s">
        <v>247</v>
      </c>
      <c r="E6" s="191" t="s">
        <v>248</v>
      </c>
      <c r="F6" s="191" t="s">
        <v>249</v>
      </c>
      <c r="G6" s="191" t="s">
        <v>250</v>
      </c>
    </row>
    <row r="7" spans="1:12" x14ac:dyDescent="0.3">
      <c r="B7" s="190">
        <v>2018</v>
      </c>
      <c r="C7" s="190" t="s">
        <v>1596</v>
      </c>
      <c r="D7" s="191" t="s">
        <v>1597</v>
      </c>
      <c r="E7" s="191" t="s">
        <v>1598</v>
      </c>
      <c r="F7" s="192">
        <v>5307</v>
      </c>
      <c r="G7" s="191" t="s">
        <v>1599</v>
      </c>
    </row>
    <row r="8" spans="1:12" x14ac:dyDescent="0.3">
      <c r="B8" s="8" t="s">
        <v>251</v>
      </c>
    </row>
    <row r="10" spans="1:12" x14ac:dyDescent="0.3">
      <c r="A10" s="377"/>
      <c r="B10" s="9" t="s">
        <v>1981</v>
      </c>
    </row>
    <row r="11" spans="1:12" ht="63" customHeight="1" x14ac:dyDescent="0.3">
      <c r="B11" s="198" t="s">
        <v>221</v>
      </c>
      <c r="C11" s="199" t="s">
        <v>1156</v>
      </c>
      <c r="D11" s="199" t="s">
        <v>252</v>
      </c>
      <c r="E11" s="199" t="s">
        <v>253</v>
      </c>
      <c r="F11" s="199" t="s">
        <v>254</v>
      </c>
      <c r="G11" s="199" t="s">
        <v>18</v>
      </c>
    </row>
    <row r="12" spans="1:12" x14ac:dyDescent="0.3">
      <c r="B12" s="195">
        <v>2017</v>
      </c>
      <c r="C12" s="196">
        <v>135</v>
      </c>
      <c r="D12" s="197">
        <v>1033</v>
      </c>
      <c r="E12" s="196">
        <v>65</v>
      </c>
      <c r="F12" s="196">
        <v>149</v>
      </c>
      <c r="G12" s="195" t="s">
        <v>255</v>
      </c>
      <c r="H12" s="62"/>
    </row>
    <row r="13" spans="1:12" x14ac:dyDescent="0.3">
      <c r="B13" s="190">
        <v>2018</v>
      </c>
      <c r="C13" s="191">
        <v>97</v>
      </c>
      <c r="D13" s="191">
        <v>930</v>
      </c>
      <c r="E13" s="191">
        <v>67</v>
      </c>
      <c r="F13" s="191">
        <v>156</v>
      </c>
      <c r="G13" s="193">
        <v>1250</v>
      </c>
    </row>
    <row r="14" spans="1:12" x14ac:dyDescent="0.3">
      <c r="B14" s="8" t="s">
        <v>256</v>
      </c>
      <c r="C14" s="177"/>
      <c r="D14" s="177"/>
      <c r="E14" s="177"/>
      <c r="F14" s="177"/>
      <c r="G14" s="177"/>
      <c r="H14" s="177"/>
      <c r="I14" s="177"/>
      <c r="J14" s="177"/>
      <c r="K14" s="177"/>
      <c r="L14" s="177"/>
    </row>
    <row r="16" spans="1:12" ht="17.25" thickBot="1" x14ac:dyDescent="0.35">
      <c r="A16" s="377"/>
      <c r="B16" s="9" t="s">
        <v>1982</v>
      </c>
    </row>
    <row r="17" spans="1:7" ht="50.25" thickBot="1" x14ac:dyDescent="0.35">
      <c r="B17" s="152"/>
      <c r="C17" s="106" t="s">
        <v>257</v>
      </c>
    </row>
    <row r="18" spans="1:7" ht="50.25" thickBot="1" x14ac:dyDescent="0.35">
      <c r="B18" s="200" t="s">
        <v>258</v>
      </c>
      <c r="C18" s="84">
        <v>42</v>
      </c>
    </row>
    <row r="19" spans="1:7" ht="17.25" thickBot="1" x14ac:dyDescent="0.35">
      <c r="B19" s="81" t="s">
        <v>259</v>
      </c>
      <c r="C19" s="84">
        <v>22</v>
      </c>
    </row>
    <row r="20" spans="1:7" ht="17.25" thickBot="1" x14ac:dyDescent="0.35">
      <c r="B20" s="81" t="s">
        <v>260</v>
      </c>
      <c r="C20" s="84">
        <v>14</v>
      </c>
    </row>
    <row r="21" spans="1:7" ht="17.25" thickBot="1" x14ac:dyDescent="0.35">
      <c r="B21" s="81" t="s">
        <v>261</v>
      </c>
      <c r="C21" s="84">
        <v>18</v>
      </c>
    </row>
    <row r="22" spans="1:7" ht="17.25" thickBot="1" x14ac:dyDescent="0.35">
      <c r="B22" s="153" t="s">
        <v>215</v>
      </c>
      <c r="C22" s="186">
        <v>96</v>
      </c>
    </row>
    <row r="23" spans="1:7" x14ac:dyDescent="0.3">
      <c r="B23" s="8" t="s">
        <v>256</v>
      </c>
    </row>
    <row r="25" spans="1:7" ht="17.25" thickBot="1" x14ac:dyDescent="0.35">
      <c r="A25" s="377"/>
      <c r="B25" s="9" t="s">
        <v>1983</v>
      </c>
    </row>
    <row r="26" spans="1:7" ht="33.75" thickBot="1" x14ac:dyDescent="0.35">
      <c r="B26" s="152" t="s">
        <v>0</v>
      </c>
      <c r="C26" s="106" t="s">
        <v>1468</v>
      </c>
      <c r="D26" s="106" t="s">
        <v>1469</v>
      </c>
    </row>
    <row r="27" spans="1:7" ht="33.75" thickBot="1" x14ac:dyDescent="0.35">
      <c r="B27" s="81" t="s">
        <v>262</v>
      </c>
      <c r="C27" s="160">
        <v>503.5</v>
      </c>
      <c r="D27" s="160">
        <v>517.59</v>
      </c>
      <c r="F27" s="178"/>
      <c r="G27" s="178"/>
    </row>
    <row r="28" spans="1:7" ht="33.75" thickBot="1" x14ac:dyDescent="0.35">
      <c r="B28" s="81" t="s">
        <v>263</v>
      </c>
      <c r="C28" s="160">
        <v>928.74</v>
      </c>
      <c r="D28" s="160">
        <v>954.74</v>
      </c>
      <c r="F28" s="178"/>
      <c r="G28" s="178"/>
    </row>
    <row r="29" spans="1:7" ht="17.25" thickBot="1" x14ac:dyDescent="0.35">
      <c r="B29" s="81" t="s">
        <v>264</v>
      </c>
      <c r="C29" s="160">
        <v>139.09</v>
      </c>
      <c r="D29" s="160">
        <v>142.97999999999999</v>
      </c>
      <c r="F29" s="178"/>
      <c r="G29" s="178"/>
    </row>
    <row r="30" spans="1:7" ht="18" customHeight="1" thickBot="1" x14ac:dyDescent="0.35">
      <c r="B30" s="81" t="s">
        <v>265</v>
      </c>
      <c r="C30" s="160">
        <v>176.84</v>
      </c>
      <c r="D30" s="160">
        <v>181.79</v>
      </c>
      <c r="F30" s="178"/>
      <c r="G30" s="178"/>
    </row>
    <row r="31" spans="1:7" ht="33.75" thickBot="1" x14ac:dyDescent="0.35">
      <c r="B31" s="81" t="s">
        <v>266</v>
      </c>
      <c r="C31" s="160">
        <v>125.78</v>
      </c>
      <c r="D31" s="160">
        <v>129.30000000000001</v>
      </c>
      <c r="F31" s="178"/>
      <c r="G31" s="178"/>
    </row>
    <row r="32" spans="1:7" ht="33.75" thickBot="1" x14ac:dyDescent="0.35">
      <c r="B32" s="81" t="s">
        <v>267</v>
      </c>
      <c r="C32" s="160">
        <v>72.86</v>
      </c>
      <c r="D32" s="160">
        <v>74.900000000000006</v>
      </c>
      <c r="F32" s="178"/>
      <c r="G32" s="178"/>
    </row>
    <row r="33" spans="1:35" x14ac:dyDescent="0.3">
      <c r="B33" s="8" t="s">
        <v>268</v>
      </c>
    </row>
    <row r="36" spans="1:35" x14ac:dyDescent="0.3">
      <c r="A36" s="377"/>
      <c r="B36" s="12" t="s">
        <v>1984</v>
      </c>
      <c r="I36" s="179" t="s">
        <v>1157</v>
      </c>
      <c r="J36" s="179">
        <v>0</v>
      </c>
      <c r="K36" s="179">
        <v>1</v>
      </c>
      <c r="L36" s="179">
        <v>2</v>
      </c>
      <c r="M36" s="179">
        <v>3</v>
      </c>
      <c r="N36" s="179">
        <v>4</v>
      </c>
      <c r="O36" s="179">
        <v>5</v>
      </c>
      <c r="P36" s="179">
        <v>6</v>
      </c>
      <c r="Q36" s="179">
        <v>7</v>
      </c>
      <c r="R36" s="179">
        <v>8</v>
      </c>
      <c r="S36" s="179">
        <v>9</v>
      </c>
      <c r="T36" s="179">
        <v>10</v>
      </c>
      <c r="U36" s="179">
        <v>11</v>
      </c>
      <c r="V36" s="179">
        <v>12</v>
      </c>
      <c r="W36" s="179">
        <v>13</v>
      </c>
      <c r="X36" s="179">
        <v>14</v>
      </c>
      <c r="Y36" s="179">
        <v>15</v>
      </c>
      <c r="Z36" s="179">
        <v>16</v>
      </c>
      <c r="AA36" s="179">
        <v>17</v>
      </c>
      <c r="AB36" s="179">
        <v>18</v>
      </c>
      <c r="AC36" s="179">
        <v>19</v>
      </c>
      <c r="AD36" s="179">
        <v>20</v>
      </c>
      <c r="AE36" s="179">
        <v>21</v>
      </c>
      <c r="AF36" s="179">
        <v>22</v>
      </c>
      <c r="AG36" s="179">
        <v>23</v>
      </c>
      <c r="AH36" s="179">
        <v>24</v>
      </c>
      <c r="AI36" s="179">
        <v>25</v>
      </c>
    </row>
    <row r="37" spans="1:35" x14ac:dyDescent="0.3">
      <c r="I37" s="180" t="s">
        <v>137</v>
      </c>
      <c r="J37" s="181">
        <v>38</v>
      </c>
      <c r="K37" s="182">
        <v>110</v>
      </c>
      <c r="L37" s="181">
        <v>177</v>
      </c>
      <c r="M37" s="182">
        <v>250</v>
      </c>
      <c r="N37" s="181">
        <v>280</v>
      </c>
      <c r="O37" s="182">
        <v>316</v>
      </c>
      <c r="P37" s="181">
        <v>380</v>
      </c>
      <c r="Q37" s="182">
        <v>445</v>
      </c>
      <c r="R37" s="181">
        <v>492</v>
      </c>
      <c r="S37" s="182">
        <v>525</v>
      </c>
      <c r="T37" s="181">
        <v>554</v>
      </c>
      <c r="U37" s="182">
        <v>530</v>
      </c>
      <c r="V37" s="181">
        <v>599</v>
      </c>
      <c r="W37" s="182">
        <v>641</v>
      </c>
      <c r="X37" s="181">
        <v>630</v>
      </c>
      <c r="Y37" s="182">
        <v>537</v>
      </c>
      <c r="Z37" s="181">
        <v>500</v>
      </c>
      <c r="AA37" s="182">
        <v>447</v>
      </c>
      <c r="AB37" s="181">
        <v>295</v>
      </c>
      <c r="AC37" s="182">
        <v>142</v>
      </c>
      <c r="AD37" s="181">
        <v>86</v>
      </c>
      <c r="AE37" s="182">
        <v>45</v>
      </c>
      <c r="AF37" s="181">
        <v>25</v>
      </c>
      <c r="AG37" s="183">
        <v>22</v>
      </c>
      <c r="AH37" s="184">
        <v>10</v>
      </c>
      <c r="AI37" s="183">
        <v>1</v>
      </c>
    </row>
    <row r="38" spans="1:35" x14ac:dyDescent="0.3">
      <c r="I38" s="180" t="s">
        <v>138</v>
      </c>
      <c r="J38" s="181">
        <v>42</v>
      </c>
      <c r="K38" s="182">
        <v>110</v>
      </c>
      <c r="L38" s="181">
        <v>183</v>
      </c>
      <c r="M38" s="182">
        <v>241</v>
      </c>
      <c r="N38" s="181">
        <v>287</v>
      </c>
      <c r="O38" s="182">
        <v>312</v>
      </c>
      <c r="P38" s="181">
        <v>378</v>
      </c>
      <c r="Q38" s="182">
        <v>442</v>
      </c>
      <c r="R38" s="181">
        <v>488</v>
      </c>
      <c r="S38" s="182">
        <v>499</v>
      </c>
      <c r="T38" s="181">
        <v>543</v>
      </c>
      <c r="U38" s="182">
        <v>533</v>
      </c>
      <c r="V38" s="181">
        <v>597</v>
      </c>
      <c r="W38" s="182">
        <v>619</v>
      </c>
      <c r="X38" s="181">
        <v>630</v>
      </c>
      <c r="Y38" s="182">
        <v>551</v>
      </c>
      <c r="Z38" s="181">
        <v>479</v>
      </c>
      <c r="AA38" s="182">
        <v>433</v>
      </c>
      <c r="AB38" s="181">
        <v>295</v>
      </c>
      <c r="AC38" s="182">
        <v>148</v>
      </c>
      <c r="AD38" s="181">
        <v>86</v>
      </c>
      <c r="AE38" s="182">
        <v>46</v>
      </c>
      <c r="AF38" s="181">
        <v>24</v>
      </c>
      <c r="AG38" s="183">
        <v>21</v>
      </c>
      <c r="AH38" s="184">
        <v>8</v>
      </c>
      <c r="AI38" s="183">
        <v>0</v>
      </c>
    </row>
    <row r="39" spans="1:35" x14ac:dyDescent="0.3">
      <c r="I39" s="180" t="s">
        <v>139</v>
      </c>
      <c r="J39" s="181">
        <v>47</v>
      </c>
      <c r="K39" s="182">
        <v>111</v>
      </c>
      <c r="L39" s="181">
        <v>181</v>
      </c>
      <c r="M39" s="182">
        <v>236</v>
      </c>
      <c r="N39" s="181">
        <v>292</v>
      </c>
      <c r="O39" s="182">
        <v>314</v>
      </c>
      <c r="P39" s="181">
        <v>379</v>
      </c>
      <c r="Q39" s="182">
        <v>435</v>
      </c>
      <c r="R39" s="181">
        <v>489</v>
      </c>
      <c r="S39" s="182">
        <v>520</v>
      </c>
      <c r="T39" s="181">
        <v>560</v>
      </c>
      <c r="U39" s="182">
        <v>518</v>
      </c>
      <c r="V39" s="181">
        <v>584</v>
      </c>
      <c r="W39" s="182">
        <v>641</v>
      </c>
      <c r="X39" s="181">
        <v>641</v>
      </c>
      <c r="Y39" s="182">
        <v>555</v>
      </c>
      <c r="Z39" s="181">
        <v>486</v>
      </c>
      <c r="AA39" s="182">
        <v>440</v>
      </c>
      <c r="AB39" s="181">
        <v>319</v>
      </c>
      <c r="AC39" s="182">
        <v>155</v>
      </c>
      <c r="AD39" s="181">
        <v>78</v>
      </c>
      <c r="AE39" s="182">
        <v>49</v>
      </c>
      <c r="AF39" s="181">
        <v>25</v>
      </c>
      <c r="AG39" s="183">
        <v>22</v>
      </c>
      <c r="AH39" s="184">
        <v>10</v>
      </c>
      <c r="AI39" s="183">
        <v>0</v>
      </c>
    </row>
    <row r="40" spans="1:35" x14ac:dyDescent="0.3">
      <c r="I40" s="180" t="s">
        <v>140</v>
      </c>
      <c r="J40" s="181">
        <v>46</v>
      </c>
      <c r="K40" s="182">
        <v>111</v>
      </c>
      <c r="L40" s="181">
        <v>190</v>
      </c>
      <c r="M40" s="182">
        <v>233</v>
      </c>
      <c r="N40" s="181">
        <v>287</v>
      </c>
      <c r="O40" s="182">
        <v>315</v>
      </c>
      <c r="P40" s="181">
        <v>380</v>
      </c>
      <c r="Q40" s="182">
        <v>434</v>
      </c>
      <c r="R40" s="181">
        <v>503</v>
      </c>
      <c r="S40" s="182">
        <v>515</v>
      </c>
      <c r="T40" s="181">
        <v>559</v>
      </c>
      <c r="U40" s="182">
        <v>532</v>
      </c>
      <c r="V40" s="181">
        <v>584</v>
      </c>
      <c r="W40" s="182">
        <v>654</v>
      </c>
      <c r="X40" s="181">
        <v>639</v>
      </c>
      <c r="Y40" s="182">
        <v>571</v>
      </c>
      <c r="Z40" s="181">
        <v>496</v>
      </c>
      <c r="AA40" s="182">
        <v>462</v>
      </c>
      <c r="AB40" s="181">
        <v>327</v>
      </c>
      <c r="AC40" s="182">
        <v>155</v>
      </c>
      <c r="AD40" s="181">
        <v>76</v>
      </c>
      <c r="AE40" s="182">
        <v>54</v>
      </c>
      <c r="AF40" s="181">
        <v>26</v>
      </c>
      <c r="AG40" s="183">
        <v>22</v>
      </c>
      <c r="AH40" s="184">
        <v>8</v>
      </c>
      <c r="AI40" s="183">
        <v>3</v>
      </c>
    </row>
    <row r="41" spans="1:35" x14ac:dyDescent="0.3">
      <c r="I41" s="180" t="s">
        <v>141</v>
      </c>
      <c r="J41" s="181">
        <v>50</v>
      </c>
      <c r="K41" s="182">
        <v>110</v>
      </c>
      <c r="L41" s="181">
        <v>193</v>
      </c>
      <c r="M41" s="182">
        <v>227</v>
      </c>
      <c r="N41" s="181">
        <v>282</v>
      </c>
      <c r="O41" s="182">
        <v>323</v>
      </c>
      <c r="P41" s="181">
        <v>380</v>
      </c>
      <c r="Q41" s="182">
        <v>423</v>
      </c>
      <c r="R41" s="181">
        <v>513</v>
      </c>
      <c r="S41" s="182">
        <v>507</v>
      </c>
      <c r="T41" s="181">
        <v>568</v>
      </c>
      <c r="U41" s="182">
        <v>531</v>
      </c>
      <c r="V41" s="181">
        <v>585</v>
      </c>
      <c r="W41" s="182">
        <v>651</v>
      </c>
      <c r="X41" s="181">
        <v>644</v>
      </c>
      <c r="Y41" s="182">
        <v>568</v>
      </c>
      <c r="Z41" s="181">
        <v>511</v>
      </c>
      <c r="AA41" s="182">
        <v>470</v>
      </c>
      <c r="AB41" s="181">
        <v>330</v>
      </c>
      <c r="AC41" s="182">
        <v>163</v>
      </c>
      <c r="AD41" s="181">
        <v>80</v>
      </c>
      <c r="AE41" s="182">
        <v>60</v>
      </c>
      <c r="AF41" s="181">
        <v>26</v>
      </c>
      <c r="AG41" s="183">
        <v>22</v>
      </c>
      <c r="AH41" s="184">
        <v>9</v>
      </c>
      <c r="AI41" s="183">
        <v>0</v>
      </c>
    </row>
    <row r="42" spans="1:35" x14ac:dyDescent="0.3">
      <c r="I42" s="180" t="s">
        <v>142</v>
      </c>
      <c r="J42" s="181">
        <v>47</v>
      </c>
      <c r="K42" s="182">
        <v>112</v>
      </c>
      <c r="L42" s="181">
        <v>180</v>
      </c>
      <c r="M42" s="182">
        <v>243</v>
      </c>
      <c r="N42" s="181">
        <v>284</v>
      </c>
      <c r="O42" s="182">
        <v>316</v>
      </c>
      <c r="P42" s="181">
        <v>388</v>
      </c>
      <c r="Q42" s="182">
        <v>417</v>
      </c>
      <c r="R42" s="181">
        <v>518</v>
      </c>
      <c r="S42" s="182">
        <v>494</v>
      </c>
      <c r="T42" s="181">
        <v>555</v>
      </c>
      <c r="U42" s="182">
        <v>536</v>
      </c>
      <c r="V42" s="181">
        <v>578</v>
      </c>
      <c r="W42" s="182">
        <v>656</v>
      </c>
      <c r="X42" s="181">
        <v>644</v>
      </c>
      <c r="Y42" s="182">
        <v>556</v>
      </c>
      <c r="Z42" s="181">
        <v>527</v>
      </c>
      <c r="AA42" s="182">
        <v>477</v>
      </c>
      <c r="AB42" s="181">
        <v>341</v>
      </c>
      <c r="AC42" s="182">
        <v>169</v>
      </c>
      <c r="AD42" s="181">
        <v>80</v>
      </c>
      <c r="AE42" s="182">
        <v>65</v>
      </c>
      <c r="AF42" s="181">
        <v>27</v>
      </c>
      <c r="AG42" s="183">
        <v>20</v>
      </c>
      <c r="AH42" s="184">
        <v>11</v>
      </c>
      <c r="AI42" s="183">
        <v>0</v>
      </c>
    </row>
    <row r="43" spans="1:35" x14ac:dyDescent="0.3">
      <c r="I43" s="180" t="s">
        <v>143</v>
      </c>
      <c r="J43" s="181">
        <v>43</v>
      </c>
      <c r="K43" s="182">
        <v>115</v>
      </c>
      <c r="L43" s="181">
        <v>173</v>
      </c>
      <c r="M43" s="182">
        <v>236</v>
      </c>
      <c r="N43" s="181">
        <v>294</v>
      </c>
      <c r="O43" s="182">
        <v>317</v>
      </c>
      <c r="P43" s="181">
        <v>385</v>
      </c>
      <c r="Q43" s="182">
        <v>411</v>
      </c>
      <c r="R43" s="181">
        <v>502</v>
      </c>
      <c r="S43" s="182">
        <v>515</v>
      </c>
      <c r="T43" s="181">
        <v>552</v>
      </c>
      <c r="U43" s="182">
        <v>533</v>
      </c>
      <c r="V43" s="181">
        <v>589</v>
      </c>
      <c r="W43" s="182">
        <v>638</v>
      </c>
      <c r="X43" s="181">
        <v>655</v>
      </c>
      <c r="Y43" s="182">
        <v>560</v>
      </c>
      <c r="Z43" s="181">
        <v>537</v>
      </c>
      <c r="AA43" s="182">
        <v>473</v>
      </c>
      <c r="AB43" s="181">
        <v>356</v>
      </c>
      <c r="AC43" s="182">
        <v>180</v>
      </c>
      <c r="AD43" s="181">
        <v>86</v>
      </c>
      <c r="AE43" s="182">
        <v>62</v>
      </c>
      <c r="AF43" s="181">
        <v>30</v>
      </c>
      <c r="AG43" s="183">
        <v>15</v>
      </c>
      <c r="AH43" s="184">
        <v>11</v>
      </c>
      <c r="AI43" s="183">
        <v>0</v>
      </c>
    </row>
    <row r="44" spans="1:35" x14ac:dyDescent="0.3">
      <c r="I44" s="180" t="s">
        <v>144</v>
      </c>
      <c r="J44" s="181">
        <v>38</v>
      </c>
      <c r="K44" s="182">
        <v>122</v>
      </c>
      <c r="L44" s="181">
        <v>165</v>
      </c>
      <c r="M44" s="182">
        <v>235</v>
      </c>
      <c r="N44" s="181">
        <v>290</v>
      </c>
      <c r="O44" s="182">
        <v>330</v>
      </c>
      <c r="P44" s="181">
        <v>362</v>
      </c>
      <c r="Q44" s="182">
        <v>417</v>
      </c>
      <c r="R44" s="181">
        <v>475</v>
      </c>
      <c r="S44" s="182">
        <v>534</v>
      </c>
      <c r="T44" s="181">
        <v>521</v>
      </c>
      <c r="U44" s="182">
        <v>553</v>
      </c>
      <c r="V44" s="181">
        <v>586</v>
      </c>
      <c r="W44" s="182">
        <v>626</v>
      </c>
      <c r="X44" s="181">
        <v>662</v>
      </c>
      <c r="Y44" s="182">
        <v>570</v>
      </c>
      <c r="Z44" s="181">
        <v>527</v>
      </c>
      <c r="AA44" s="182">
        <v>473</v>
      </c>
      <c r="AB44" s="181">
        <v>345</v>
      </c>
      <c r="AC44" s="182">
        <v>188</v>
      </c>
      <c r="AD44" s="181">
        <v>86</v>
      </c>
      <c r="AE44" s="182">
        <v>57</v>
      </c>
      <c r="AF44" s="181">
        <v>29</v>
      </c>
      <c r="AG44" s="183">
        <v>14</v>
      </c>
      <c r="AH44" s="184">
        <v>7</v>
      </c>
      <c r="AI44" s="183">
        <v>0</v>
      </c>
    </row>
    <row r="45" spans="1:35" x14ac:dyDescent="0.3">
      <c r="I45" s="180" t="s">
        <v>145</v>
      </c>
      <c r="J45" s="181">
        <v>39</v>
      </c>
      <c r="K45" s="182">
        <v>114</v>
      </c>
      <c r="L45" s="181">
        <v>165</v>
      </c>
      <c r="M45" s="182">
        <v>230</v>
      </c>
      <c r="N45" s="181">
        <v>294</v>
      </c>
      <c r="O45" s="182">
        <v>337</v>
      </c>
      <c r="P45" s="181">
        <v>353</v>
      </c>
      <c r="Q45" s="182">
        <v>411</v>
      </c>
      <c r="R45" s="181">
        <v>472</v>
      </c>
      <c r="S45" s="182">
        <v>522</v>
      </c>
      <c r="T45" s="181">
        <v>542</v>
      </c>
      <c r="U45" s="182">
        <v>538</v>
      </c>
      <c r="V45" s="181">
        <v>592</v>
      </c>
      <c r="W45" s="182">
        <v>616</v>
      </c>
      <c r="X45" s="181">
        <v>638</v>
      </c>
      <c r="Y45" s="182">
        <v>603</v>
      </c>
      <c r="Z45" s="181">
        <v>527</v>
      </c>
      <c r="AA45" s="182">
        <v>485</v>
      </c>
      <c r="AB45" s="181">
        <v>333</v>
      </c>
      <c r="AC45" s="182">
        <v>187</v>
      </c>
      <c r="AD45" s="181">
        <v>88</v>
      </c>
      <c r="AE45" s="182">
        <v>56</v>
      </c>
      <c r="AF45" s="181">
        <v>26</v>
      </c>
      <c r="AG45" s="183">
        <v>15</v>
      </c>
      <c r="AH45" s="184">
        <v>7</v>
      </c>
      <c r="AI45" s="183">
        <v>0</v>
      </c>
    </row>
    <row r="46" spans="1:35" x14ac:dyDescent="0.3">
      <c r="I46" s="180" t="s">
        <v>146</v>
      </c>
      <c r="J46" s="181">
        <v>39</v>
      </c>
      <c r="K46" s="182">
        <v>115</v>
      </c>
      <c r="L46" s="181">
        <v>175</v>
      </c>
      <c r="M46" s="182">
        <v>214</v>
      </c>
      <c r="N46" s="181">
        <v>295</v>
      </c>
      <c r="O46" s="182">
        <v>324</v>
      </c>
      <c r="P46" s="181">
        <v>361</v>
      </c>
      <c r="Q46" s="182">
        <v>413</v>
      </c>
      <c r="R46" s="181">
        <v>472</v>
      </c>
      <c r="S46" s="182">
        <v>528</v>
      </c>
      <c r="T46" s="181">
        <v>533</v>
      </c>
      <c r="U46" s="182">
        <v>558</v>
      </c>
      <c r="V46" s="181">
        <v>567</v>
      </c>
      <c r="W46" s="182">
        <v>601</v>
      </c>
      <c r="X46" s="181">
        <v>638</v>
      </c>
      <c r="Y46" s="182">
        <v>609</v>
      </c>
      <c r="Z46" s="181">
        <v>401</v>
      </c>
      <c r="AA46" s="182">
        <v>441</v>
      </c>
      <c r="AB46" s="181">
        <v>247</v>
      </c>
      <c r="AC46" s="182">
        <v>134</v>
      </c>
      <c r="AD46" s="181">
        <v>43</v>
      </c>
      <c r="AE46" s="182">
        <v>40</v>
      </c>
      <c r="AF46" s="181">
        <v>24</v>
      </c>
      <c r="AG46" s="183">
        <v>14</v>
      </c>
      <c r="AH46" s="184">
        <v>5</v>
      </c>
      <c r="AI46" s="183">
        <v>0</v>
      </c>
    </row>
    <row r="47" spans="1:35" x14ac:dyDescent="0.3">
      <c r="I47" s="180" t="s">
        <v>147</v>
      </c>
      <c r="J47" s="181">
        <v>33</v>
      </c>
      <c r="K47" s="182">
        <v>118</v>
      </c>
      <c r="L47" s="181">
        <v>177</v>
      </c>
      <c r="M47" s="182">
        <v>216</v>
      </c>
      <c r="N47" s="181">
        <v>300</v>
      </c>
      <c r="O47" s="182">
        <v>320</v>
      </c>
      <c r="P47" s="181">
        <v>365</v>
      </c>
      <c r="Q47" s="182">
        <v>407</v>
      </c>
      <c r="R47" s="181">
        <v>470</v>
      </c>
      <c r="S47" s="182">
        <v>543</v>
      </c>
      <c r="T47" s="181">
        <v>526</v>
      </c>
      <c r="U47" s="182">
        <v>575</v>
      </c>
      <c r="V47" s="181">
        <v>544</v>
      </c>
      <c r="W47" s="182">
        <v>614</v>
      </c>
      <c r="X47" s="181">
        <v>630</v>
      </c>
      <c r="Y47" s="182">
        <v>629</v>
      </c>
      <c r="Z47" s="181">
        <v>449</v>
      </c>
      <c r="AA47" s="182">
        <v>448</v>
      </c>
      <c r="AB47" s="181">
        <v>270</v>
      </c>
      <c r="AC47" s="182">
        <v>136</v>
      </c>
      <c r="AD47" s="181">
        <v>48</v>
      </c>
      <c r="AE47" s="182">
        <v>47</v>
      </c>
      <c r="AF47" s="181">
        <v>28</v>
      </c>
      <c r="AG47" s="183">
        <v>16</v>
      </c>
      <c r="AH47" s="184">
        <v>8</v>
      </c>
      <c r="AI47" s="183">
        <v>0</v>
      </c>
    </row>
    <row r="48" spans="1:35" x14ac:dyDescent="0.3">
      <c r="I48" s="180" t="s">
        <v>148</v>
      </c>
      <c r="J48" s="181">
        <v>36</v>
      </c>
      <c r="K48" s="182">
        <v>117</v>
      </c>
      <c r="L48" s="181">
        <v>182</v>
      </c>
      <c r="M48" s="182">
        <v>211</v>
      </c>
      <c r="N48" s="181">
        <v>304</v>
      </c>
      <c r="O48" s="182">
        <v>330</v>
      </c>
      <c r="P48" s="181">
        <v>361</v>
      </c>
      <c r="Q48" s="182">
        <v>406</v>
      </c>
      <c r="R48" s="181">
        <v>475</v>
      </c>
      <c r="S48" s="182">
        <v>538</v>
      </c>
      <c r="T48" s="181">
        <v>546</v>
      </c>
      <c r="U48" s="182">
        <v>575</v>
      </c>
      <c r="V48" s="181">
        <v>539</v>
      </c>
      <c r="W48" s="182">
        <v>629</v>
      </c>
      <c r="X48" s="181">
        <v>637</v>
      </c>
      <c r="Y48" s="182">
        <v>634</v>
      </c>
      <c r="Z48" s="181">
        <v>462</v>
      </c>
      <c r="AA48" s="182">
        <v>451</v>
      </c>
      <c r="AB48" s="181">
        <v>291</v>
      </c>
      <c r="AC48" s="182">
        <v>154</v>
      </c>
      <c r="AD48" s="181">
        <v>52</v>
      </c>
      <c r="AE48" s="182">
        <v>46</v>
      </c>
      <c r="AF48" s="181">
        <v>25</v>
      </c>
      <c r="AG48" s="183">
        <v>19</v>
      </c>
      <c r="AH48" s="184">
        <v>9</v>
      </c>
      <c r="AI48" s="183">
        <v>1</v>
      </c>
    </row>
    <row r="49" spans="2:35" x14ac:dyDescent="0.3">
      <c r="I49" s="179" t="s">
        <v>1993</v>
      </c>
      <c r="J49" s="185">
        <f>AVERAGE(J37:J48)</f>
        <v>41.5</v>
      </c>
      <c r="K49" s="185">
        <f>AVERAGE(K37:K48)</f>
        <v>113.75</v>
      </c>
      <c r="L49" s="185">
        <f t="shared" ref="L49:AI49" si="0">AVERAGE(L37:L48)</f>
        <v>178.41666666666666</v>
      </c>
      <c r="M49" s="185">
        <f t="shared" si="0"/>
        <v>231</v>
      </c>
      <c r="N49" s="185">
        <f t="shared" si="0"/>
        <v>290.75</v>
      </c>
      <c r="O49" s="185">
        <f t="shared" si="0"/>
        <v>321.16666666666669</v>
      </c>
      <c r="P49" s="185">
        <f t="shared" si="0"/>
        <v>372.66666666666669</v>
      </c>
      <c r="Q49" s="185">
        <f t="shared" si="0"/>
        <v>421.75</v>
      </c>
      <c r="R49" s="185">
        <f t="shared" si="0"/>
        <v>489.08333333333331</v>
      </c>
      <c r="S49" s="185">
        <f t="shared" si="0"/>
        <v>520</v>
      </c>
      <c r="T49" s="185">
        <f t="shared" si="0"/>
        <v>546.58333333333337</v>
      </c>
      <c r="U49" s="185">
        <f t="shared" si="0"/>
        <v>542.66666666666663</v>
      </c>
      <c r="V49" s="185">
        <f t="shared" si="0"/>
        <v>578.66666666666663</v>
      </c>
      <c r="W49" s="185">
        <f t="shared" si="0"/>
        <v>632.16666666666663</v>
      </c>
      <c r="X49" s="185">
        <f t="shared" si="0"/>
        <v>640.66666666666663</v>
      </c>
      <c r="Y49" s="185">
        <f t="shared" si="0"/>
        <v>578.58333333333337</v>
      </c>
      <c r="Z49" s="185">
        <f t="shared" si="0"/>
        <v>491.83333333333331</v>
      </c>
      <c r="AA49" s="185">
        <f t="shared" si="0"/>
        <v>458.33333333333331</v>
      </c>
      <c r="AB49" s="185">
        <f t="shared" si="0"/>
        <v>312.41666666666669</v>
      </c>
      <c r="AC49" s="185">
        <f t="shared" si="0"/>
        <v>159.25</v>
      </c>
      <c r="AD49" s="185">
        <f t="shared" si="0"/>
        <v>74.083333333333329</v>
      </c>
      <c r="AE49" s="185">
        <f t="shared" si="0"/>
        <v>52.25</v>
      </c>
      <c r="AF49" s="185">
        <f t="shared" si="0"/>
        <v>26.25</v>
      </c>
      <c r="AG49" s="185">
        <f t="shared" si="0"/>
        <v>18.5</v>
      </c>
      <c r="AH49" s="185">
        <f t="shared" si="0"/>
        <v>8.5833333333333339</v>
      </c>
      <c r="AI49" s="185">
        <f t="shared" si="0"/>
        <v>0.41666666666666669</v>
      </c>
    </row>
    <row r="56" spans="2:35" x14ac:dyDescent="0.3">
      <c r="B56" s="8" t="s">
        <v>134</v>
      </c>
    </row>
  </sheetData>
  <mergeCells count="5">
    <mergeCell ref="B3:B5"/>
    <mergeCell ref="C3:C5"/>
    <mergeCell ref="D3:G3"/>
    <mergeCell ref="D4:E4"/>
    <mergeCell ref="F4:G4"/>
  </mergeCells>
  <pageMargins left="0.7" right="0.7" top="0.75" bottom="0.75" header="0.3" footer="0.3"/>
  <pageSetup paperSize="9" orientation="portrait" r:id="rId1"/>
  <ignoredErrors>
    <ignoredError sqref="J49:AI49"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R173"/>
  <sheetViews>
    <sheetView zoomScale="80" zoomScaleNormal="80" workbookViewId="0">
      <selection activeCell="A2" sqref="A2"/>
    </sheetView>
  </sheetViews>
  <sheetFormatPr defaultRowHeight="16.5" x14ac:dyDescent="0.3"/>
  <cols>
    <col min="1" max="1" width="8.5703125" style="41" customWidth="1"/>
    <col min="2" max="2" width="62.140625" style="6" customWidth="1"/>
    <col min="3" max="3" width="19" style="6" customWidth="1"/>
    <col min="4" max="4" width="19.7109375" style="6" customWidth="1"/>
    <col min="5" max="5" width="14.5703125" style="6" customWidth="1"/>
    <col min="6" max="6" width="19" style="6" customWidth="1"/>
    <col min="7" max="7" width="14.140625" style="6" customWidth="1"/>
    <col min="8" max="8" width="16.28515625" style="6" customWidth="1"/>
    <col min="9" max="12" width="9.140625" style="6"/>
    <col min="13" max="13" width="14.28515625" style="6" customWidth="1"/>
    <col min="14" max="15" width="13.7109375" style="6" bestFit="1" customWidth="1"/>
    <col min="16" max="16" width="9.140625" style="6"/>
    <col min="17" max="17" width="11" style="6" customWidth="1"/>
    <col min="18" max="19" width="9.140625" style="6"/>
    <col min="20" max="20" width="13.7109375" style="6" customWidth="1"/>
    <col min="21" max="22" width="9.140625" style="6"/>
    <col min="23" max="23" width="10.5703125" style="6" customWidth="1"/>
    <col min="24" max="25" width="9.140625" style="6"/>
    <col min="26" max="26" width="12.7109375" style="6" customWidth="1"/>
    <col min="27" max="28" width="9.140625" style="6"/>
    <col min="29" max="29" width="13.7109375" style="6" customWidth="1"/>
    <col min="30" max="16384" width="9.140625" style="6"/>
  </cols>
  <sheetData>
    <row r="1" spans="1:4" x14ac:dyDescent="0.3">
      <c r="A1" s="650"/>
    </row>
    <row r="2" spans="1:4" ht="17.25" thickBot="1" x14ac:dyDescent="0.35">
      <c r="A2" s="377"/>
      <c r="B2" s="9" t="s">
        <v>1999</v>
      </c>
    </row>
    <row r="3" spans="1:4" ht="16.5" customHeight="1" thickBot="1" x14ac:dyDescent="0.35">
      <c r="B3" s="496" t="s">
        <v>270</v>
      </c>
      <c r="C3" s="492" t="s">
        <v>32</v>
      </c>
      <c r="D3" s="527"/>
    </row>
    <row r="4" spans="1:4" ht="12.75" customHeight="1" thickBot="1" x14ac:dyDescent="0.35">
      <c r="B4" s="497"/>
      <c r="C4" s="80" t="s">
        <v>1439</v>
      </c>
      <c r="D4" s="80" t="s">
        <v>1440</v>
      </c>
    </row>
    <row r="5" spans="1:4" ht="17.25" thickBot="1" x14ac:dyDescent="0.35">
      <c r="B5" s="81" t="s">
        <v>271</v>
      </c>
      <c r="C5" s="82">
        <v>166110</v>
      </c>
      <c r="D5" s="82">
        <v>170269</v>
      </c>
    </row>
    <row r="6" spans="1:4" ht="17.25" thickBot="1" x14ac:dyDescent="0.35">
      <c r="B6" s="81" t="s">
        <v>272</v>
      </c>
      <c r="C6" s="82">
        <v>157418</v>
      </c>
      <c r="D6" s="82">
        <v>158444</v>
      </c>
    </row>
    <row r="7" spans="1:4" ht="33.75" thickBot="1" x14ac:dyDescent="0.35">
      <c r="B7" s="153" t="s">
        <v>1998</v>
      </c>
      <c r="C7" s="189">
        <v>323528</v>
      </c>
      <c r="D7" s="189">
        <v>328713</v>
      </c>
    </row>
    <row r="8" spans="1:4" ht="17.25" thickBot="1" x14ac:dyDescent="0.35">
      <c r="B8" s="153" t="s">
        <v>273</v>
      </c>
      <c r="C8" s="189">
        <v>86293</v>
      </c>
      <c r="D8" s="189">
        <v>91681</v>
      </c>
    </row>
    <row r="9" spans="1:4" x14ac:dyDescent="0.3">
      <c r="B9" s="202" t="s">
        <v>274</v>
      </c>
    </row>
    <row r="11" spans="1:4" ht="17.25" thickBot="1" x14ac:dyDescent="0.35">
      <c r="A11" s="377"/>
      <c r="B11" s="9" t="s">
        <v>2000</v>
      </c>
    </row>
    <row r="12" spans="1:4" ht="33.75" thickBot="1" x14ac:dyDescent="0.35">
      <c r="B12" s="152" t="s">
        <v>275</v>
      </c>
      <c r="C12" s="212" t="s">
        <v>1843</v>
      </c>
      <c r="D12" s="106" t="s">
        <v>1442</v>
      </c>
    </row>
    <row r="13" spans="1:4" ht="17.25" thickBot="1" x14ac:dyDescent="0.35">
      <c r="B13" s="153" t="s">
        <v>1994</v>
      </c>
      <c r="C13" s="84">
        <v>2.78</v>
      </c>
      <c r="D13" s="84">
        <v>3.82</v>
      </c>
    </row>
    <row r="14" spans="1:4" ht="17.25" thickBot="1" x14ac:dyDescent="0.35">
      <c r="B14" s="153" t="s">
        <v>276</v>
      </c>
      <c r="C14" s="84">
        <v>101.78</v>
      </c>
      <c r="D14" s="84">
        <v>104.63</v>
      </c>
    </row>
    <row r="15" spans="1:4" ht="17.25" thickBot="1" x14ac:dyDescent="0.35">
      <c r="B15" s="153" t="s">
        <v>1995</v>
      </c>
      <c r="C15" s="84"/>
      <c r="D15" s="84"/>
    </row>
    <row r="16" spans="1:4" ht="17.25" thickBot="1" x14ac:dyDescent="0.35">
      <c r="B16" s="159" t="s">
        <v>2001</v>
      </c>
      <c r="C16" s="84"/>
      <c r="D16" s="84"/>
    </row>
    <row r="17" spans="2:4" ht="17.25" thickBot="1" x14ac:dyDescent="0.35">
      <c r="B17" s="81" t="s">
        <v>277</v>
      </c>
      <c r="C17" s="84">
        <v>37.03</v>
      </c>
      <c r="D17" s="84">
        <v>38.07</v>
      </c>
    </row>
    <row r="18" spans="2:4" ht="17.25" thickBot="1" x14ac:dyDescent="0.35">
      <c r="B18" s="81" t="s">
        <v>278</v>
      </c>
      <c r="C18" s="84">
        <v>18.52</v>
      </c>
      <c r="D18" s="84">
        <v>19.04</v>
      </c>
    </row>
    <row r="19" spans="2:4" ht="17.25" thickBot="1" x14ac:dyDescent="0.35">
      <c r="B19" s="81" t="s">
        <v>279</v>
      </c>
      <c r="C19" s="84">
        <v>11.12</v>
      </c>
      <c r="D19" s="84">
        <v>11.43</v>
      </c>
    </row>
    <row r="20" spans="2:4" ht="33.75" thickBot="1" x14ac:dyDescent="0.35">
      <c r="B20" s="159" t="s">
        <v>2002</v>
      </c>
      <c r="C20" s="84">
        <v>18.52</v>
      </c>
      <c r="D20" s="84">
        <v>19.04</v>
      </c>
    </row>
    <row r="21" spans="2:4" ht="17.25" thickBot="1" x14ac:dyDescent="0.35">
      <c r="B21" s="159" t="s">
        <v>2003</v>
      </c>
      <c r="C21" s="84">
        <v>33.32</v>
      </c>
      <c r="D21" s="84">
        <v>34.25</v>
      </c>
    </row>
    <row r="22" spans="2:4" ht="17.25" thickBot="1" x14ac:dyDescent="0.35">
      <c r="B22" s="159" t="s">
        <v>2004</v>
      </c>
      <c r="C22" s="84">
        <v>44.43</v>
      </c>
      <c r="D22" s="84">
        <v>45.67</v>
      </c>
    </row>
    <row r="23" spans="2:4" ht="17.25" thickBot="1" x14ac:dyDescent="0.35">
      <c r="B23" s="153" t="s">
        <v>1996</v>
      </c>
      <c r="C23" s="84"/>
      <c r="D23" s="84"/>
    </row>
    <row r="24" spans="2:4" ht="35.25" thickBot="1" x14ac:dyDescent="0.35">
      <c r="B24" s="159" t="s">
        <v>2005</v>
      </c>
      <c r="C24" s="84"/>
      <c r="D24" s="84"/>
    </row>
    <row r="25" spans="2:4" ht="17.25" thickBot="1" x14ac:dyDescent="0.35">
      <c r="B25" s="81" t="s">
        <v>280</v>
      </c>
      <c r="C25" s="84">
        <v>249.35</v>
      </c>
      <c r="D25" s="84">
        <v>369.36</v>
      </c>
    </row>
    <row r="26" spans="2:4" ht="17.25" thickBot="1" x14ac:dyDescent="0.35">
      <c r="B26" s="81" t="s">
        <v>281</v>
      </c>
      <c r="C26" s="84">
        <v>323.36</v>
      </c>
      <c r="D26" s="84">
        <v>492.34</v>
      </c>
    </row>
    <row r="27" spans="2:4" ht="17.25" thickBot="1" x14ac:dyDescent="0.35">
      <c r="B27" s="81" t="s">
        <v>282</v>
      </c>
      <c r="C27" s="84">
        <v>223.44</v>
      </c>
      <c r="D27" s="84">
        <v>326.16000000000003</v>
      </c>
    </row>
    <row r="28" spans="2:4" ht="33.75" thickBot="1" x14ac:dyDescent="0.35">
      <c r="B28" s="81" t="s">
        <v>283</v>
      </c>
      <c r="C28" s="84">
        <v>304.87</v>
      </c>
      <c r="D28" s="84">
        <v>461.81</v>
      </c>
    </row>
    <row r="29" spans="2:4" ht="50.25" thickBot="1" x14ac:dyDescent="0.35">
      <c r="B29" s="81" t="s">
        <v>284</v>
      </c>
      <c r="C29" s="84">
        <v>315.95999999999998</v>
      </c>
      <c r="D29" s="84">
        <v>480.05</v>
      </c>
    </row>
    <row r="30" spans="2:4" ht="33.75" thickBot="1" x14ac:dyDescent="0.35">
      <c r="B30" s="159" t="s">
        <v>2006</v>
      </c>
      <c r="C30" s="84"/>
      <c r="D30" s="84"/>
    </row>
    <row r="31" spans="2:4" ht="17.25" thickBot="1" x14ac:dyDescent="0.35">
      <c r="B31" s="81" t="s">
        <v>285</v>
      </c>
      <c r="C31" s="84">
        <v>92.52</v>
      </c>
      <c r="D31" s="84">
        <v>184.71</v>
      </c>
    </row>
    <row r="32" spans="2:4" ht="17.25" thickBot="1" x14ac:dyDescent="0.35">
      <c r="B32" s="81" t="s">
        <v>281</v>
      </c>
      <c r="C32" s="84">
        <v>122.13</v>
      </c>
      <c r="D32" s="84">
        <v>246.2</v>
      </c>
    </row>
    <row r="33" spans="1:4" ht="17.25" thickBot="1" x14ac:dyDescent="0.35">
      <c r="A33" s="171"/>
      <c r="B33" s="211" t="s">
        <v>1441</v>
      </c>
      <c r="C33" s="84"/>
      <c r="D33" s="84">
        <v>163.06</v>
      </c>
    </row>
    <row r="34" spans="1:4" ht="33.75" thickBot="1" x14ac:dyDescent="0.35">
      <c r="A34" s="171"/>
      <c r="B34" s="211" t="s">
        <v>2007</v>
      </c>
      <c r="C34" s="84"/>
      <c r="D34" s="84">
        <v>230.88</v>
      </c>
    </row>
    <row r="35" spans="1:4" ht="50.25" thickBot="1" x14ac:dyDescent="0.35">
      <c r="A35" s="171"/>
      <c r="B35" s="211" t="s">
        <v>2008</v>
      </c>
      <c r="C35" s="84"/>
      <c r="D35" s="84">
        <v>240</v>
      </c>
    </row>
    <row r="36" spans="1:4" x14ac:dyDescent="0.3">
      <c r="B36" s="202" t="s">
        <v>286</v>
      </c>
    </row>
    <row r="37" spans="1:4" x14ac:dyDescent="0.3">
      <c r="B37" s="8" t="s">
        <v>287</v>
      </c>
      <c r="C37" s="13"/>
    </row>
    <row r="39" spans="1:4" ht="17.25" thickBot="1" x14ac:dyDescent="0.35">
      <c r="A39" s="377"/>
      <c r="B39" s="9" t="s">
        <v>2009</v>
      </c>
    </row>
    <row r="40" spans="1:4" ht="33.75" thickBot="1" x14ac:dyDescent="0.35">
      <c r="B40" s="201" t="s">
        <v>288</v>
      </c>
      <c r="C40" s="106" t="s">
        <v>289</v>
      </c>
    </row>
    <row r="41" spans="1:4" ht="17.25" thickBot="1" x14ac:dyDescent="0.35">
      <c r="B41" s="153" t="s">
        <v>290</v>
      </c>
      <c r="C41" s="186" t="s">
        <v>2010</v>
      </c>
    </row>
    <row r="42" spans="1:4" ht="17.25" thickBot="1" x14ac:dyDescent="0.35">
      <c r="B42" s="211" t="s">
        <v>2011</v>
      </c>
      <c r="C42" s="84" t="s">
        <v>291</v>
      </c>
    </row>
    <row r="43" spans="1:4" ht="17.25" thickBot="1" x14ac:dyDescent="0.35">
      <c r="B43" s="211" t="s">
        <v>2012</v>
      </c>
      <c r="C43" s="84" t="s">
        <v>2013</v>
      </c>
    </row>
    <row r="44" spans="1:4" ht="17.25" thickBot="1" x14ac:dyDescent="0.35">
      <c r="B44" s="211" t="s">
        <v>2014</v>
      </c>
      <c r="C44" s="84">
        <v>331.94</v>
      </c>
    </row>
    <row r="45" spans="1:4" ht="17.25" thickBot="1" x14ac:dyDescent="0.35">
      <c r="B45" s="153" t="s">
        <v>292</v>
      </c>
      <c r="C45" s="186" t="s">
        <v>2010</v>
      </c>
    </row>
    <row r="46" spans="1:4" ht="17.25" thickBot="1" x14ac:dyDescent="0.35">
      <c r="B46" s="153" t="s">
        <v>293</v>
      </c>
      <c r="C46" s="186" t="s">
        <v>2010</v>
      </c>
    </row>
    <row r="47" spans="1:4" ht="17.25" thickBot="1" x14ac:dyDescent="0.35">
      <c r="B47" s="153" t="s">
        <v>294</v>
      </c>
      <c r="C47" s="186" t="s">
        <v>2015</v>
      </c>
    </row>
    <row r="48" spans="1:4" ht="17.25" thickBot="1" x14ac:dyDescent="0.35">
      <c r="B48" s="153" t="s">
        <v>295</v>
      </c>
      <c r="C48" s="186" t="s">
        <v>2016</v>
      </c>
    </row>
    <row r="49" spans="1:5" ht="17.25" thickBot="1" x14ac:dyDescent="0.35">
      <c r="B49" s="211" t="s">
        <v>2017</v>
      </c>
      <c r="C49" s="84" t="s">
        <v>2018</v>
      </c>
    </row>
    <row r="50" spans="1:5" ht="17.25" thickBot="1" x14ac:dyDescent="0.35">
      <c r="B50" s="153" t="s">
        <v>296</v>
      </c>
      <c r="C50" s="186" t="s">
        <v>2016</v>
      </c>
    </row>
    <row r="51" spans="1:5" x14ac:dyDescent="0.3">
      <c r="B51" s="213" t="s">
        <v>297</v>
      </c>
      <c r="C51" s="529" t="s">
        <v>2016</v>
      </c>
    </row>
    <row r="52" spans="1:5" ht="17.25" thickBot="1" x14ac:dyDescent="0.35">
      <c r="B52" s="153" t="s">
        <v>298</v>
      </c>
      <c r="C52" s="530"/>
    </row>
    <row r="53" spans="1:5" ht="33.75" thickBot="1" x14ac:dyDescent="0.35">
      <c r="B53" s="153" t="s">
        <v>299</v>
      </c>
      <c r="C53" s="186" t="s">
        <v>291</v>
      </c>
    </row>
    <row r="54" spans="1:5" x14ac:dyDescent="0.3">
      <c r="B54" s="202" t="s">
        <v>268</v>
      </c>
    </row>
    <row r="56" spans="1:5" ht="17.25" thickBot="1" x14ac:dyDescent="0.35">
      <c r="A56" s="377"/>
      <c r="B56" s="9" t="s">
        <v>2019</v>
      </c>
    </row>
    <row r="57" spans="1:5" ht="42" customHeight="1" thickBot="1" x14ac:dyDescent="0.35">
      <c r="B57" s="152" t="s">
        <v>300</v>
      </c>
      <c r="C57" s="106" t="s">
        <v>301</v>
      </c>
      <c r="D57" s="106" t="s">
        <v>302</v>
      </c>
    </row>
    <row r="58" spans="1:5" ht="17.25" thickBot="1" x14ac:dyDescent="0.35">
      <c r="B58" s="81" t="s">
        <v>303</v>
      </c>
      <c r="C58" s="82">
        <v>159278</v>
      </c>
      <c r="D58" s="189">
        <v>143788146</v>
      </c>
    </row>
    <row r="59" spans="1:5" ht="17.25" thickBot="1" x14ac:dyDescent="0.35">
      <c r="B59" s="81" t="s">
        <v>304</v>
      </c>
      <c r="C59" s="82">
        <v>53356</v>
      </c>
      <c r="D59" s="189">
        <v>149431226</v>
      </c>
    </row>
    <row r="60" spans="1:5" ht="17.25" thickBot="1" x14ac:dyDescent="0.35">
      <c r="B60" s="81" t="s">
        <v>215</v>
      </c>
      <c r="C60" s="84"/>
      <c r="D60" s="189">
        <v>293219372</v>
      </c>
      <c r="E60" s="17"/>
    </row>
    <row r="61" spans="1:5" x14ac:dyDescent="0.3">
      <c r="B61" s="202" t="s">
        <v>134</v>
      </c>
    </row>
    <row r="62" spans="1:5" x14ac:dyDescent="0.3">
      <c r="B62" s="202" t="s">
        <v>1158</v>
      </c>
    </row>
    <row r="63" spans="1:5" x14ac:dyDescent="0.3">
      <c r="A63" s="377"/>
    </row>
    <row r="64" spans="1:5" x14ac:dyDescent="0.3">
      <c r="B64" s="9" t="s">
        <v>2020</v>
      </c>
    </row>
    <row r="66" spans="2:10" x14ac:dyDescent="0.3">
      <c r="H66" s="18"/>
      <c r="I66" s="484">
        <v>2017</v>
      </c>
      <c r="J66" s="484">
        <v>2018</v>
      </c>
    </row>
    <row r="67" spans="2:10" x14ac:dyDescent="0.3">
      <c r="H67" s="18" t="s">
        <v>137</v>
      </c>
      <c r="I67" s="169">
        <v>164477</v>
      </c>
      <c r="J67" s="169">
        <v>160554</v>
      </c>
    </row>
    <row r="68" spans="2:10" x14ac:dyDescent="0.3">
      <c r="H68" s="18" t="s">
        <v>138</v>
      </c>
      <c r="I68" s="169">
        <v>164414</v>
      </c>
      <c r="J68" s="169">
        <v>160871</v>
      </c>
    </row>
    <row r="69" spans="2:10" x14ac:dyDescent="0.3">
      <c r="H69" s="18" t="s">
        <v>139</v>
      </c>
      <c r="I69" s="169">
        <v>164505</v>
      </c>
      <c r="J69" s="169">
        <v>160747</v>
      </c>
    </row>
    <row r="70" spans="2:10" x14ac:dyDescent="0.3">
      <c r="H70" s="18" t="s">
        <v>140</v>
      </c>
      <c r="I70" s="169">
        <v>164334</v>
      </c>
      <c r="J70" s="169">
        <v>160535</v>
      </c>
    </row>
    <row r="71" spans="2:10" x14ac:dyDescent="0.3">
      <c r="H71" s="18" t="s">
        <v>141</v>
      </c>
      <c r="I71" s="169">
        <v>164288</v>
      </c>
      <c r="J71" s="169">
        <v>160635</v>
      </c>
    </row>
    <row r="72" spans="2:10" x14ac:dyDescent="0.3">
      <c r="H72" s="18" t="s">
        <v>142</v>
      </c>
      <c r="I72" s="169">
        <v>164499</v>
      </c>
      <c r="J72" s="169">
        <v>160732</v>
      </c>
    </row>
    <row r="73" spans="2:10" x14ac:dyDescent="0.3">
      <c r="H73" s="18" t="s">
        <v>143</v>
      </c>
      <c r="I73" s="169">
        <v>164621</v>
      </c>
      <c r="J73" s="169">
        <v>160914</v>
      </c>
    </row>
    <row r="74" spans="2:10" x14ac:dyDescent="0.3">
      <c r="H74" s="18" t="s">
        <v>144</v>
      </c>
      <c r="I74" s="169">
        <v>159992</v>
      </c>
      <c r="J74" s="169">
        <v>156192</v>
      </c>
    </row>
    <row r="75" spans="2:10" x14ac:dyDescent="0.3">
      <c r="H75" s="18" t="s">
        <v>145</v>
      </c>
      <c r="I75" s="169">
        <v>160407</v>
      </c>
      <c r="J75" s="169">
        <v>156662</v>
      </c>
    </row>
    <row r="76" spans="2:10" x14ac:dyDescent="0.3">
      <c r="H76" s="18" t="s">
        <v>146</v>
      </c>
      <c r="I76" s="169">
        <v>160645</v>
      </c>
      <c r="J76" s="169">
        <v>157462</v>
      </c>
    </row>
    <row r="77" spans="2:10" x14ac:dyDescent="0.3">
      <c r="H77" s="18" t="s">
        <v>147</v>
      </c>
      <c r="I77" s="169">
        <v>160799</v>
      </c>
      <c r="J77" s="169">
        <v>157790</v>
      </c>
    </row>
    <row r="78" spans="2:10" x14ac:dyDescent="0.3">
      <c r="B78" s="8" t="s">
        <v>307</v>
      </c>
      <c r="H78" s="18" t="s">
        <v>148</v>
      </c>
      <c r="I78" s="169">
        <v>160820</v>
      </c>
      <c r="J78" s="169">
        <v>158238</v>
      </c>
    </row>
    <row r="79" spans="2:10" x14ac:dyDescent="0.3">
      <c r="B79" s="8" t="s">
        <v>306</v>
      </c>
    </row>
    <row r="81" spans="1:11" ht="17.25" thickBot="1" x14ac:dyDescent="0.35">
      <c r="A81" s="377"/>
      <c r="B81" s="9" t="s">
        <v>2021</v>
      </c>
    </row>
    <row r="82" spans="1:11" ht="17.25" thickBot="1" x14ac:dyDescent="0.35">
      <c r="B82" s="496" t="s">
        <v>308</v>
      </c>
      <c r="C82" s="492">
        <v>2017</v>
      </c>
      <c r="D82" s="493"/>
      <c r="E82" s="527"/>
      <c r="F82" s="492">
        <v>2018</v>
      </c>
      <c r="G82" s="493"/>
      <c r="H82" s="493"/>
      <c r="I82" s="493"/>
      <c r="J82" s="215"/>
    </row>
    <row r="83" spans="1:11" ht="16.5" customHeight="1" x14ac:dyDescent="0.3">
      <c r="B83" s="516"/>
      <c r="C83" s="496" t="s">
        <v>301</v>
      </c>
      <c r="D83" s="496" t="s">
        <v>309</v>
      </c>
      <c r="E83" s="496" t="s">
        <v>302</v>
      </c>
      <c r="F83" s="496" t="s">
        <v>301</v>
      </c>
      <c r="G83" s="519" t="s">
        <v>309</v>
      </c>
      <c r="H83" s="519" t="s">
        <v>302</v>
      </c>
      <c r="I83" s="520"/>
      <c r="J83" s="531"/>
    </row>
    <row r="84" spans="1:11" ht="36" customHeight="1" thickBot="1" x14ac:dyDescent="0.35">
      <c r="B84" s="497"/>
      <c r="C84" s="497"/>
      <c r="D84" s="497"/>
      <c r="E84" s="497"/>
      <c r="F84" s="497"/>
      <c r="G84" s="521"/>
      <c r="H84" s="521"/>
      <c r="I84" s="522"/>
      <c r="J84" s="531"/>
    </row>
    <row r="85" spans="1:11" ht="17.25" thickBot="1" x14ac:dyDescent="0.35">
      <c r="B85" s="220" t="s">
        <v>310</v>
      </c>
      <c r="C85" s="82">
        <v>9802</v>
      </c>
      <c r="D85" s="84">
        <v>383.48</v>
      </c>
      <c r="E85" s="84" t="s">
        <v>311</v>
      </c>
      <c r="F85" s="82">
        <v>10100</v>
      </c>
      <c r="G85" s="221">
        <v>443.49</v>
      </c>
      <c r="H85" s="532" t="s">
        <v>1443</v>
      </c>
      <c r="I85" s="533"/>
      <c r="J85" s="215"/>
    </row>
    <row r="86" spans="1:11" ht="15.75" customHeight="1" thickBot="1" x14ac:dyDescent="0.35">
      <c r="B86" s="220" t="s">
        <v>276</v>
      </c>
      <c r="C86" s="82">
        <v>3046</v>
      </c>
      <c r="D86" s="84">
        <v>84.18</v>
      </c>
      <c r="E86" s="84" t="s">
        <v>312</v>
      </c>
      <c r="F86" s="82">
        <v>3102</v>
      </c>
      <c r="G86" s="221">
        <v>87.96</v>
      </c>
      <c r="H86" s="532" t="s">
        <v>1444</v>
      </c>
      <c r="I86" s="533"/>
      <c r="J86" s="215"/>
    </row>
    <row r="87" spans="1:11" ht="17.25" thickBot="1" x14ac:dyDescent="0.35">
      <c r="B87" s="220" t="s">
        <v>313</v>
      </c>
      <c r="C87" s="82">
        <v>158424</v>
      </c>
      <c r="D87" s="84">
        <v>31.69</v>
      </c>
      <c r="E87" s="84" t="s">
        <v>314</v>
      </c>
      <c r="F87" s="82">
        <v>154665</v>
      </c>
      <c r="G87" s="221">
        <v>32.78</v>
      </c>
      <c r="H87" s="532" t="s">
        <v>1445</v>
      </c>
      <c r="I87" s="533"/>
      <c r="J87" s="215"/>
    </row>
    <row r="88" spans="1:11" ht="17.25" thickBot="1" x14ac:dyDescent="0.35">
      <c r="B88" s="222" t="s">
        <v>2022</v>
      </c>
      <c r="C88" s="82">
        <v>53136</v>
      </c>
      <c r="D88" s="84">
        <v>22.64</v>
      </c>
      <c r="E88" s="84" t="s">
        <v>315</v>
      </c>
      <c r="F88" s="82">
        <v>51874</v>
      </c>
      <c r="G88" s="221">
        <v>23.15</v>
      </c>
      <c r="H88" s="532" t="s">
        <v>1446</v>
      </c>
      <c r="I88" s="533"/>
      <c r="J88" s="215"/>
    </row>
    <row r="89" spans="1:11" ht="17.25" thickBot="1" x14ac:dyDescent="0.35">
      <c r="B89" s="222" t="s">
        <v>316</v>
      </c>
      <c r="C89" s="82">
        <v>86931</v>
      </c>
      <c r="D89" s="84">
        <v>18.440000000000001</v>
      </c>
      <c r="E89" s="84" t="s">
        <v>317</v>
      </c>
      <c r="F89" s="82">
        <v>84564</v>
      </c>
      <c r="G89" s="221">
        <v>18.73</v>
      </c>
      <c r="H89" s="532" t="s">
        <v>1447</v>
      </c>
      <c r="I89" s="533"/>
      <c r="J89" s="215"/>
    </row>
    <row r="90" spans="1:11" ht="17.25" thickBot="1" x14ac:dyDescent="0.35">
      <c r="B90" s="222" t="s">
        <v>1461</v>
      </c>
      <c r="C90" s="82">
        <v>68521</v>
      </c>
      <c r="D90" s="84">
        <v>33.19</v>
      </c>
      <c r="E90" s="84" t="s">
        <v>318</v>
      </c>
      <c r="F90" s="82">
        <v>67711</v>
      </c>
      <c r="G90" s="221">
        <v>33.700000000000003</v>
      </c>
      <c r="H90" s="532" t="s">
        <v>1448</v>
      </c>
      <c r="I90" s="533"/>
      <c r="J90" s="215"/>
      <c r="K90" s="23"/>
    </row>
    <row r="91" spans="1:11" ht="17.25" thickBot="1" x14ac:dyDescent="0.35">
      <c r="B91" s="222" t="s">
        <v>1462</v>
      </c>
      <c r="C91" s="84">
        <v>61</v>
      </c>
      <c r="D91" s="84">
        <v>44.25</v>
      </c>
      <c r="E91" s="82">
        <v>33319</v>
      </c>
      <c r="F91" s="84">
        <v>58</v>
      </c>
      <c r="G91" s="221">
        <v>44.13</v>
      </c>
      <c r="H91" s="536">
        <v>32355</v>
      </c>
      <c r="I91" s="537"/>
      <c r="J91" s="215"/>
    </row>
    <row r="92" spans="1:11" ht="17.25" thickBot="1" x14ac:dyDescent="0.35">
      <c r="B92" s="220" t="s">
        <v>269</v>
      </c>
      <c r="C92" s="82">
        <v>53209</v>
      </c>
      <c r="D92" s="84">
        <v>165.47</v>
      </c>
      <c r="E92" s="84" t="s">
        <v>305</v>
      </c>
      <c r="F92" s="82">
        <v>53356</v>
      </c>
      <c r="G92" s="221">
        <v>215.03</v>
      </c>
      <c r="H92" s="532" t="s">
        <v>1449</v>
      </c>
      <c r="I92" s="533"/>
    </row>
    <row r="93" spans="1:11" ht="50.25" thickBot="1" x14ac:dyDescent="0.35">
      <c r="B93" s="85" t="s">
        <v>319</v>
      </c>
      <c r="C93" s="80" t="s">
        <v>320</v>
      </c>
      <c r="D93" s="80" t="s">
        <v>321</v>
      </c>
      <c r="E93" s="80" t="s">
        <v>302</v>
      </c>
      <c r="F93" s="114" t="s">
        <v>320</v>
      </c>
      <c r="G93" s="114" t="s">
        <v>321</v>
      </c>
      <c r="H93" s="492" t="s">
        <v>302</v>
      </c>
      <c r="I93" s="527"/>
    </row>
    <row r="94" spans="1:11" ht="17.25" thickBot="1" x14ac:dyDescent="0.35">
      <c r="B94" s="220" t="s">
        <v>322</v>
      </c>
      <c r="C94" s="82">
        <v>2846</v>
      </c>
      <c r="D94" s="84">
        <v>781.55</v>
      </c>
      <c r="E94" s="84" t="s">
        <v>323</v>
      </c>
      <c r="F94" s="223">
        <v>2540</v>
      </c>
      <c r="G94" s="188">
        <v>791.48</v>
      </c>
      <c r="H94" s="532" t="s">
        <v>1450</v>
      </c>
      <c r="I94" s="533"/>
    </row>
    <row r="95" spans="1:11" ht="17.25" thickBot="1" x14ac:dyDescent="0.35">
      <c r="B95" s="220" t="s">
        <v>324</v>
      </c>
      <c r="C95" s="84">
        <v>27</v>
      </c>
      <c r="D95" s="84" t="s">
        <v>325</v>
      </c>
      <c r="E95" s="82">
        <v>32027</v>
      </c>
      <c r="F95" s="188">
        <v>13</v>
      </c>
      <c r="G95" s="188">
        <v>518.08000000000004</v>
      </c>
      <c r="H95" s="536">
        <v>6735</v>
      </c>
      <c r="I95" s="537"/>
    </row>
    <row r="96" spans="1:11" ht="17.25" thickBot="1" x14ac:dyDescent="0.35">
      <c r="B96" s="220" t="s">
        <v>326</v>
      </c>
      <c r="C96" s="84">
        <v>17</v>
      </c>
      <c r="D96" s="84">
        <v>761.35</v>
      </c>
      <c r="E96" s="82">
        <v>12943</v>
      </c>
      <c r="F96" s="188">
        <v>18</v>
      </c>
      <c r="G96" s="188">
        <v>905.27</v>
      </c>
      <c r="H96" s="536">
        <v>16295</v>
      </c>
      <c r="I96" s="537"/>
    </row>
    <row r="97" spans="1:18" ht="15.75" customHeight="1" thickBot="1" x14ac:dyDescent="0.35">
      <c r="B97" s="220" t="s">
        <v>327</v>
      </c>
      <c r="C97" s="84">
        <v>824</v>
      </c>
      <c r="D97" s="84">
        <v>366.71</v>
      </c>
      <c r="E97" s="82">
        <v>302166</v>
      </c>
      <c r="F97" s="188">
        <v>779</v>
      </c>
      <c r="G97" s="188">
        <v>361.34</v>
      </c>
      <c r="H97" s="536">
        <v>280986</v>
      </c>
      <c r="I97" s="537"/>
    </row>
    <row r="98" spans="1:18" ht="17.25" thickBot="1" x14ac:dyDescent="0.35">
      <c r="B98" s="220" t="s">
        <v>328</v>
      </c>
      <c r="C98" s="84">
        <v>743</v>
      </c>
      <c r="D98" s="84" t="s">
        <v>329</v>
      </c>
      <c r="E98" s="84" t="s">
        <v>330</v>
      </c>
      <c r="F98" s="188">
        <v>918</v>
      </c>
      <c r="G98" s="188" t="s">
        <v>1451</v>
      </c>
      <c r="H98" s="532" t="s">
        <v>1452</v>
      </c>
      <c r="I98" s="533"/>
    </row>
    <row r="99" spans="1:18" ht="17.25" thickBot="1" x14ac:dyDescent="0.35">
      <c r="B99" s="220" t="s">
        <v>331</v>
      </c>
      <c r="C99" s="82">
        <v>1436</v>
      </c>
      <c r="D99" s="84" t="s">
        <v>332</v>
      </c>
      <c r="E99" s="84" t="s">
        <v>333</v>
      </c>
      <c r="F99" s="188" t="s">
        <v>1453</v>
      </c>
      <c r="G99" s="188" t="s">
        <v>1454</v>
      </c>
      <c r="H99" s="532" t="s">
        <v>1455</v>
      </c>
      <c r="I99" s="533"/>
    </row>
    <row r="100" spans="1:18" ht="17.25" thickBot="1" x14ac:dyDescent="0.35">
      <c r="B100" s="220" t="s">
        <v>334</v>
      </c>
      <c r="C100" s="84">
        <v>138</v>
      </c>
      <c r="D100" s="84" t="s">
        <v>335</v>
      </c>
      <c r="E100" s="82">
        <v>526573</v>
      </c>
      <c r="F100" s="188">
        <v>133</v>
      </c>
      <c r="G100" s="188" t="s">
        <v>1456</v>
      </c>
      <c r="H100" s="536">
        <v>495576</v>
      </c>
      <c r="I100" s="537"/>
    </row>
    <row r="101" spans="1:18" ht="17.25" thickBot="1" x14ac:dyDescent="0.35">
      <c r="B101" s="220" t="s">
        <v>336</v>
      </c>
      <c r="C101" s="84">
        <v>386</v>
      </c>
      <c r="D101" s="84" t="s">
        <v>337</v>
      </c>
      <c r="E101" s="82">
        <v>994245</v>
      </c>
      <c r="F101" s="188">
        <v>356</v>
      </c>
      <c r="G101" s="188" t="s">
        <v>1457</v>
      </c>
      <c r="H101" s="536">
        <v>918776</v>
      </c>
      <c r="I101" s="537"/>
    </row>
    <row r="102" spans="1:18" ht="17.25" thickBot="1" x14ac:dyDescent="0.35">
      <c r="B102" s="220" t="s">
        <v>338</v>
      </c>
      <c r="C102" s="84">
        <v>654</v>
      </c>
      <c r="D102" s="84" t="s">
        <v>339</v>
      </c>
      <c r="E102" s="84" t="s">
        <v>340</v>
      </c>
      <c r="F102" s="188">
        <v>686</v>
      </c>
      <c r="G102" s="188" t="s">
        <v>1458</v>
      </c>
      <c r="H102" s="532" t="s">
        <v>1459</v>
      </c>
      <c r="I102" s="533"/>
      <c r="J102" s="177"/>
    </row>
    <row r="103" spans="1:18" ht="17.25" thickBot="1" x14ac:dyDescent="0.35">
      <c r="B103" s="220" t="s">
        <v>341</v>
      </c>
      <c r="C103" s="84">
        <v>3</v>
      </c>
      <c r="D103" s="84" t="s">
        <v>342</v>
      </c>
      <c r="E103" s="82">
        <v>4207</v>
      </c>
      <c r="F103" s="188">
        <v>7</v>
      </c>
      <c r="G103" s="188" t="s">
        <v>1460</v>
      </c>
      <c r="H103" s="536">
        <v>9098</v>
      </c>
      <c r="I103" s="537"/>
      <c r="J103" s="177"/>
      <c r="K103" s="177"/>
    </row>
    <row r="104" spans="1:18" ht="17.25" thickBot="1" x14ac:dyDescent="0.35">
      <c r="B104" s="161" t="s">
        <v>343</v>
      </c>
      <c r="C104" s="492" t="s">
        <v>2023</v>
      </c>
      <c r="D104" s="493"/>
      <c r="E104" s="527"/>
      <c r="F104" s="492" t="s">
        <v>2024</v>
      </c>
      <c r="G104" s="493"/>
      <c r="H104" s="493"/>
      <c r="I104" s="493"/>
    </row>
    <row r="105" spans="1:18" x14ac:dyDescent="0.3">
      <c r="B105" s="217" t="s">
        <v>2025</v>
      </c>
    </row>
    <row r="106" spans="1:18" x14ac:dyDescent="0.3">
      <c r="B106" s="8" t="s">
        <v>2026</v>
      </c>
    </row>
    <row r="108" spans="1:18" s="41" customFormat="1" x14ac:dyDescent="0.3">
      <c r="A108" s="377"/>
      <c r="B108" s="42" t="s">
        <v>2027</v>
      </c>
    </row>
    <row r="109" spans="1:18" x14ac:dyDescent="0.3">
      <c r="I109" s="203"/>
      <c r="J109" s="204"/>
      <c r="K109" s="204"/>
      <c r="L109" s="204"/>
      <c r="M109" s="204"/>
      <c r="N109" s="172"/>
      <c r="O109" s="528" t="s">
        <v>234</v>
      </c>
      <c r="P109" s="528"/>
      <c r="Q109" s="528"/>
      <c r="R109" s="528"/>
    </row>
    <row r="110" spans="1:18" ht="33" x14ac:dyDescent="0.3">
      <c r="D110" s="173"/>
      <c r="I110" s="206"/>
      <c r="J110" s="264" t="s">
        <v>344</v>
      </c>
      <c r="K110" s="264" t="s">
        <v>345</v>
      </c>
      <c r="L110" s="264" t="s">
        <v>346</v>
      </c>
      <c r="M110" s="264" t="s">
        <v>347</v>
      </c>
      <c r="N110" s="45" t="s">
        <v>167</v>
      </c>
      <c r="O110" s="207" t="s">
        <v>344</v>
      </c>
      <c r="P110" s="207" t="s">
        <v>345</v>
      </c>
      <c r="Q110" s="207" t="s">
        <v>346</v>
      </c>
      <c r="R110" s="207" t="s">
        <v>354</v>
      </c>
    </row>
    <row r="111" spans="1:18" x14ac:dyDescent="0.3">
      <c r="I111" s="207">
        <v>2017</v>
      </c>
      <c r="J111" s="365">
        <v>271</v>
      </c>
      <c r="K111" s="365">
        <v>860</v>
      </c>
      <c r="L111" s="365">
        <v>7592</v>
      </c>
      <c r="M111" s="365">
        <v>1082</v>
      </c>
      <c r="N111" s="45">
        <f>SUM(J111:M111)</f>
        <v>9805</v>
      </c>
      <c r="O111" s="652">
        <f>J111/N111</f>
        <v>2.7638959714431411E-2</v>
      </c>
      <c r="P111" s="652">
        <f>K111/N111</f>
        <v>8.7710351861295263E-2</v>
      </c>
      <c r="Q111" s="652">
        <f>L111/N111</f>
        <v>0.77429882712901577</v>
      </c>
      <c r="R111" s="652">
        <f>M111/N111</f>
        <v>0.11035186129525752</v>
      </c>
    </row>
    <row r="112" spans="1:18" x14ac:dyDescent="0.3">
      <c r="I112" s="207">
        <v>2018</v>
      </c>
      <c r="J112" s="264">
        <v>225</v>
      </c>
      <c r="K112" s="264">
        <v>714</v>
      </c>
      <c r="L112" s="264">
        <v>7659</v>
      </c>
      <c r="M112" s="264">
        <v>1504</v>
      </c>
      <c r="N112" s="45">
        <f>SUM(J112:M112)</f>
        <v>10102</v>
      </c>
      <c r="O112" s="652">
        <f>J112/N112</f>
        <v>2.2272817263908139E-2</v>
      </c>
      <c r="P112" s="652">
        <f>K112/N112</f>
        <v>7.0679073450801821E-2</v>
      </c>
      <c r="Q112" s="652">
        <f>L112/N112</f>
        <v>0.75816669966343297</v>
      </c>
      <c r="R112" s="652">
        <f>M112/N112</f>
        <v>0.14888140962185706</v>
      </c>
    </row>
    <row r="122" spans="1:4" x14ac:dyDescent="0.3">
      <c r="B122" s="8" t="s">
        <v>134</v>
      </c>
    </row>
    <row r="124" spans="1:4" ht="17.25" thickBot="1" x14ac:dyDescent="0.35">
      <c r="A124" s="377"/>
      <c r="B124" s="9" t="s">
        <v>2028</v>
      </c>
    </row>
    <row r="125" spans="1:4" ht="17.25" thickBot="1" x14ac:dyDescent="0.35">
      <c r="B125" s="224"/>
      <c r="C125" s="106">
        <v>2017</v>
      </c>
      <c r="D125" s="106">
        <v>2018</v>
      </c>
    </row>
    <row r="126" spans="1:4" ht="17.25" thickBot="1" x14ac:dyDescent="0.35">
      <c r="B126" s="200" t="s">
        <v>344</v>
      </c>
      <c r="C126" s="84">
        <v>271</v>
      </c>
      <c r="D126" s="84">
        <v>225</v>
      </c>
    </row>
    <row r="127" spans="1:4" ht="17.25" thickBot="1" x14ac:dyDescent="0.35">
      <c r="B127" s="200" t="s">
        <v>345</v>
      </c>
      <c r="C127" s="84">
        <v>860</v>
      </c>
      <c r="D127" s="84">
        <v>714</v>
      </c>
    </row>
    <row r="128" spans="1:4" ht="17.25" thickBot="1" x14ac:dyDescent="0.35">
      <c r="B128" s="200" t="s">
        <v>346</v>
      </c>
      <c r="C128" s="84" t="s">
        <v>2029</v>
      </c>
      <c r="D128" s="82">
        <v>7659</v>
      </c>
    </row>
    <row r="129" spans="1:14" ht="17.25" thickBot="1" x14ac:dyDescent="0.35">
      <c r="B129" s="200" t="s">
        <v>347</v>
      </c>
      <c r="C129" s="84" t="s">
        <v>2030</v>
      </c>
      <c r="D129" s="82">
        <v>1504</v>
      </c>
    </row>
    <row r="130" spans="1:14" x14ac:dyDescent="0.3">
      <c r="B130" s="8" t="s">
        <v>134</v>
      </c>
    </row>
    <row r="132" spans="1:14" x14ac:dyDescent="0.3">
      <c r="A132" s="377"/>
      <c r="B132" s="12" t="s">
        <v>2031</v>
      </c>
    </row>
    <row r="133" spans="1:14" x14ac:dyDescent="0.3">
      <c r="H133" s="6" t="s">
        <v>1159</v>
      </c>
    </row>
    <row r="134" spans="1:14" x14ac:dyDescent="0.3">
      <c r="H134" s="16"/>
      <c r="I134" s="484">
        <v>2017</v>
      </c>
      <c r="J134" s="484">
        <v>2018</v>
      </c>
    </row>
    <row r="135" spans="1:14" x14ac:dyDescent="0.3">
      <c r="H135" s="18" t="s">
        <v>137</v>
      </c>
      <c r="I135" s="19">
        <v>160397</v>
      </c>
      <c r="J135" s="19">
        <v>156324</v>
      </c>
    </row>
    <row r="136" spans="1:14" x14ac:dyDescent="0.3">
      <c r="F136" s="41"/>
      <c r="G136" s="41"/>
      <c r="H136" s="33" t="s">
        <v>138</v>
      </c>
      <c r="I136" s="208">
        <v>159990</v>
      </c>
      <c r="J136" s="208">
        <v>156301</v>
      </c>
      <c r="K136" s="41"/>
      <c r="L136" s="41"/>
      <c r="M136" s="41"/>
      <c r="N136" s="41"/>
    </row>
    <row r="137" spans="1:14" x14ac:dyDescent="0.3">
      <c r="F137" s="41"/>
      <c r="G137" s="41"/>
      <c r="H137" s="33" t="s">
        <v>139</v>
      </c>
      <c r="I137" s="208">
        <v>160070</v>
      </c>
      <c r="J137" s="208">
        <v>156169</v>
      </c>
      <c r="K137" s="41"/>
      <c r="L137" s="41"/>
      <c r="M137" s="41"/>
      <c r="N137" s="41"/>
    </row>
    <row r="138" spans="1:14" x14ac:dyDescent="0.3">
      <c r="F138" s="41"/>
      <c r="G138" s="41"/>
      <c r="H138" s="33" t="s">
        <v>140</v>
      </c>
      <c r="I138" s="208">
        <v>159961</v>
      </c>
      <c r="J138" s="208">
        <v>155966</v>
      </c>
      <c r="K138" s="41"/>
      <c r="L138" s="41"/>
      <c r="M138" s="41"/>
      <c r="N138" s="41"/>
    </row>
    <row r="139" spans="1:14" x14ac:dyDescent="0.3">
      <c r="F139" s="41"/>
      <c r="G139" s="41"/>
      <c r="H139" s="33" t="s">
        <v>141</v>
      </c>
      <c r="I139" s="208">
        <v>159902</v>
      </c>
      <c r="J139" s="208">
        <v>156040</v>
      </c>
      <c r="K139" s="41"/>
      <c r="L139" s="41"/>
      <c r="M139" s="41"/>
      <c r="N139" s="41"/>
    </row>
    <row r="140" spans="1:14" x14ac:dyDescent="0.3">
      <c r="F140" s="41"/>
      <c r="G140" s="41"/>
      <c r="H140" s="33" t="s">
        <v>142</v>
      </c>
      <c r="I140" s="208">
        <v>160100</v>
      </c>
      <c r="J140" s="208">
        <v>156166</v>
      </c>
      <c r="K140" s="41"/>
      <c r="L140" s="41"/>
      <c r="M140" s="41"/>
      <c r="N140" s="41"/>
    </row>
    <row r="141" spans="1:14" x14ac:dyDescent="0.3">
      <c r="F141" s="41"/>
      <c r="G141" s="41"/>
      <c r="H141" s="33" t="s">
        <v>143</v>
      </c>
      <c r="I141" s="208">
        <v>160248</v>
      </c>
      <c r="J141" s="208">
        <v>156388</v>
      </c>
      <c r="K141" s="41"/>
      <c r="L141" s="41"/>
      <c r="M141" s="41"/>
      <c r="N141" s="41"/>
    </row>
    <row r="142" spans="1:14" x14ac:dyDescent="0.3">
      <c r="F142" s="41"/>
      <c r="G142" s="41"/>
      <c r="H142" s="33" t="s">
        <v>144</v>
      </c>
      <c r="I142" s="208">
        <v>155536</v>
      </c>
      <c r="J142" s="208">
        <v>151513</v>
      </c>
      <c r="K142" s="41"/>
      <c r="L142" s="41"/>
      <c r="M142" s="41"/>
      <c r="N142" s="41"/>
    </row>
    <row r="143" spans="1:14" x14ac:dyDescent="0.3">
      <c r="H143" s="18" t="s">
        <v>145</v>
      </c>
      <c r="I143" s="19">
        <v>155970</v>
      </c>
      <c r="J143" s="19">
        <v>151968</v>
      </c>
    </row>
    <row r="144" spans="1:14" x14ac:dyDescent="0.3">
      <c r="H144" s="18" t="s">
        <v>146</v>
      </c>
      <c r="I144" s="19">
        <v>156155</v>
      </c>
      <c r="J144" s="19">
        <v>152675</v>
      </c>
    </row>
    <row r="145" spans="1:13" x14ac:dyDescent="0.3">
      <c r="H145" s="18" t="s">
        <v>147</v>
      </c>
      <c r="I145" s="19">
        <v>156340</v>
      </c>
      <c r="J145" s="19">
        <v>153027</v>
      </c>
    </row>
    <row r="146" spans="1:13" x14ac:dyDescent="0.3">
      <c r="H146" s="18" t="s">
        <v>148</v>
      </c>
      <c r="I146" s="19">
        <v>156416</v>
      </c>
      <c r="J146" s="19">
        <v>153438</v>
      </c>
    </row>
    <row r="147" spans="1:13" s="41" customFormat="1" x14ac:dyDescent="0.3">
      <c r="B147" s="8" t="s">
        <v>134</v>
      </c>
      <c r="F147" s="6"/>
      <c r="G147" s="6"/>
      <c r="H147" s="6"/>
      <c r="I147" s="6"/>
      <c r="J147" s="6"/>
      <c r="K147" s="6"/>
      <c r="L147" s="6"/>
      <c r="M147" s="6"/>
    </row>
    <row r="149" spans="1:13" x14ac:dyDescent="0.3">
      <c r="A149" s="377"/>
      <c r="B149" s="12" t="s">
        <v>2032</v>
      </c>
    </row>
    <row r="150" spans="1:13" x14ac:dyDescent="0.3">
      <c r="H150" s="6" t="s">
        <v>348</v>
      </c>
      <c r="I150" s="365"/>
      <c r="J150" s="365"/>
    </row>
    <row r="151" spans="1:13" x14ac:dyDescent="0.3">
      <c r="H151" s="18"/>
      <c r="I151" s="484">
        <v>2017</v>
      </c>
      <c r="J151" s="484">
        <v>2018</v>
      </c>
    </row>
    <row r="152" spans="1:13" x14ac:dyDescent="0.3">
      <c r="H152" s="18" t="s">
        <v>137</v>
      </c>
      <c r="I152" s="651">
        <v>53570</v>
      </c>
      <c r="J152" s="651">
        <v>53082</v>
      </c>
    </row>
    <row r="153" spans="1:13" x14ac:dyDescent="0.3">
      <c r="H153" s="18" t="s">
        <v>138</v>
      </c>
      <c r="I153" s="651">
        <v>53274</v>
      </c>
      <c r="J153" s="651">
        <v>53150</v>
      </c>
    </row>
    <row r="154" spans="1:13" x14ac:dyDescent="0.3">
      <c r="H154" s="18" t="s">
        <v>139</v>
      </c>
      <c r="I154" s="651">
        <v>53171</v>
      </c>
      <c r="J154" s="651">
        <v>53046</v>
      </c>
    </row>
    <row r="155" spans="1:13" x14ac:dyDescent="0.3">
      <c r="H155" s="18" t="s">
        <v>140</v>
      </c>
      <c r="I155" s="651">
        <v>53029</v>
      </c>
      <c r="J155" s="651">
        <v>52996</v>
      </c>
    </row>
    <row r="156" spans="1:13" x14ac:dyDescent="0.3">
      <c r="H156" s="18" t="s">
        <v>141</v>
      </c>
      <c r="I156" s="651">
        <v>53154</v>
      </c>
      <c r="J156" s="651">
        <v>52875</v>
      </c>
    </row>
    <row r="157" spans="1:13" x14ac:dyDescent="0.3">
      <c r="H157" s="18" t="s">
        <v>142</v>
      </c>
      <c r="I157" s="651">
        <v>53320</v>
      </c>
      <c r="J157" s="651">
        <v>53042</v>
      </c>
    </row>
    <row r="158" spans="1:13" x14ac:dyDescent="0.3">
      <c r="H158" s="18" t="s">
        <v>143</v>
      </c>
      <c r="I158" s="651">
        <v>53279</v>
      </c>
      <c r="J158" s="651">
        <v>53200</v>
      </c>
    </row>
    <row r="159" spans="1:13" x14ac:dyDescent="0.3">
      <c r="H159" s="18" t="s">
        <v>144</v>
      </c>
      <c r="I159" s="651">
        <v>53180</v>
      </c>
      <c r="J159" s="651">
        <v>53069</v>
      </c>
    </row>
    <row r="160" spans="1:13" x14ac:dyDescent="0.3">
      <c r="H160" s="18" t="s">
        <v>145</v>
      </c>
      <c r="I160" s="651">
        <v>53190</v>
      </c>
      <c r="J160" s="651">
        <v>53273</v>
      </c>
    </row>
    <row r="161" spans="1:10" x14ac:dyDescent="0.3">
      <c r="H161" s="18" t="s">
        <v>146</v>
      </c>
      <c r="I161" s="651">
        <v>53174</v>
      </c>
      <c r="J161" s="651">
        <v>53727</v>
      </c>
    </row>
    <row r="162" spans="1:10" x14ac:dyDescent="0.3">
      <c r="H162" s="18" t="s">
        <v>147</v>
      </c>
      <c r="I162" s="651">
        <v>53113</v>
      </c>
      <c r="J162" s="651">
        <v>54160</v>
      </c>
    </row>
    <row r="163" spans="1:10" x14ac:dyDescent="0.3">
      <c r="B163" s="8" t="s">
        <v>134</v>
      </c>
      <c r="H163" s="18" t="s">
        <v>148</v>
      </c>
      <c r="I163" s="651">
        <v>53056</v>
      </c>
      <c r="J163" s="651">
        <v>54657</v>
      </c>
    </row>
    <row r="164" spans="1:10" x14ac:dyDescent="0.3">
      <c r="B164" s="8"/>
      <c r="H164" s="209"/>
      <c r="I164" s="210"/>
      <c r="J164" s="210"/>
    </row>
    <row r="165" spans="1:10" ht="17.25" thickBot="1" x14ac:dyDescent="0.35">
      <c r="A165" s="377"/>
      <c r="B165" s="9" t="s">
        <v>2033</v>
      </c>
    </row>
    <row r="166" spans="1:10" ht="17.25" thickBot="1" x14ac:dyDescent="0.35">
      <c r="B166" s="534" t="s">
        <v>348</v>
      </c>
      <c r="C166" s="512">
        <v>2017</v>
      </c>
      <c r="D166" s="513"/>
      <c r="E166" s="514"/>
      <c r="F166" s="512">
        <v>2018</v>
      </c>
      <c r="G166" s="513"/>
      <c r="H166" s="514"/>
    </row>
    <row r="167" spans="1:10" ht="39" thickBot="1" x14ac:dyDescent="0.35">
      <c r="B167" s="535"/>
      <c r="C167" s="219" t="s">
        <v>301</v>
      </c>
      <c r="D167" s="219" t="s">
        <v>349</v>
      </c>
      <c r="E167" s="219" t="s">
        <v>350</v>
      </c>
      <c r="F167" s="219" t="s">
        <v>301</v>
      </c>
      <c r="G167" s="219" t="s">
        <v>349</v>
      </c>
      <c r="H167" s="219" t="s">
        <v>350</v>
      </c>
    </row>
    <row r="168" spans="1:10" ht="17.25" thickBot="1" x14ac:dyDescent="0.35">
      <c r="B168" s="225" t="s">
        <v>2034</v>
      </c>
      <c r="C168" s="218">
        <v>21791</v>
      </c>
      <c r="D168" s="218">
        <v>22153</v>
      </c>
      <c r="E168" s="117">
        <v>89.87</v>
      </c>
      <c r="F168" s="218">
        <v>21465</v>
      </c>
      <c r="G168" s="218">
        <v>21806</v>
      </c>
      <c r="H168" s="122">
        <v>122.07</v>
      </c>
    </row>
    <row r="169" spans="1:10" ht="17.25" thickBot="1" x14ac:dyDescent="0.35">
      <c r="B169" s="225" t="s">
        <v>351</v>
      </c>
      <c r="C169" s="226">
        <v>31064</v>
      </c>
      <c r="D169" s="226">
        <v>32010</v>
      </c>
      <c r="E169" s="122">
        <v>219.33</v>
      </c>
      <c r="F169" s="226">
        <v>31595</v>
      </c>
      <c r="G169" s="226">
        <v>32578</v>
      </c>
      <c r="H169" s="122">
        <v>279.82</v>
      </c>
    </row>
    <row r="170" spans="1:10" ht="17.25" thickBot="1" x14ac:dyDescent="0.35">
      <c r="B170" s="225" t="s">
        <v>352</v>
      </c>
      <c r="C170" s="117">
        <v>354</v>
      </c>
      <c r="D170" s="117">
        <v>362</v>
      </c>
      <c r="E170" s="117">
        <v>93.7</v>
      </c>
      <c r="F170" s="117">
        <v>296</v>
      </c>
      <c r="G170" s="117">
        <v>305</v>
      </c>
      <c r="H170" s="122">
        <v>121.82</v>
      </c>
    </row>
    <row r="171" spans="1:10" ht="17.25" thickBot="1" x14ac:dyDescent="0.35">
      <c r="B171" s="225" t="s">
        <v>353</v>
      </c>
      <c r="C171" s="226">
        <v>53209</v>
      </c>
      <c r="D171" s="226">
        <v>54524</v>
      </c>
      <c r="E171" s="122">
        <v>165.47</v>
      </c>
      <c r="F171" s="226">
        <v>53356</v>
      </c>
      <c r="G171" s="226">
        <v>54688</v>
      </c>
      <c r="H171" s="122">
        <v>215.48</v>
      </c>
    </row>
    <row r="172" spans="1:10" x14ac:dyDescent="0.3">
      <c r="B172" s="8" t="s">
        <v>134</v>
      </c>
    </row>
    <row r="173" spans="1:10" x14ac:dyDescent="0.3">
      <c r="B173" s="8" t="s">
        <v>1997</v>
      </c>
    </row>
  </sheetData>
  <mergeCells count="38">
    <mergeCell ref="H89:I89"/>
    <mergeCell ref="H103:I103"/>
    <mergeCell ref="C104:E104"/>
    <mergeCell ref="C83:C84"/>
    <mergeCell ref="G83:G84"/>
    <mergeCell ref="F104:I104"/>
    <mergeCell ref="H100:I100"/>
    <mergeCell ref="H101:I101"/>
    <mergeCell ref="H102:I102"/>
    <mergeCell ref="H97:I97"/>
    <mergeCell ref="H98:I98"/>
    <mergeCell ref="H99:I99"/>
    <mergeCell ref="H94:I94"/>
    <mergeCell ref="H95:I95"/>
    <mergeCell ref="H96:I96"/>
    <mergeCell ref="H90:I90"/>
    <mergeCell ref="B166:B167"/>
    <mergeCell ref="C166:E166"/>
    <mergeCell ref="F166:H166"/>
    <mergeCell ref="H92:I92"/>
    <mergeCell ref="H93:I93"/>
    <mergeCell ref="H91:I91"/>
    <mergeCell ref="O109:R109"/>
    <mergeCell ref="B3:B4"/>
    <mergeCell ref="C3:D3"/>
    <mergeCell ref="C82:E82"/>
    <mergeCell ref="C51:C52"/>
    <mergeCell ref="B82:B84"/>
    <mergeCell ref="D83:D84"/>
    <mergeCell ref="E83:E84"/>
    <mergeCell ref="F83:F84"/>
    <mergeCell ref="H83:I84"/>
    <mergeCell ref="J83:J84"/>
    <mergeCell ref="F82:I82"/>
    <mergeCell ref="H85:I85"/>
    <mergeCell ref="H86:I86"/>
    <mergeCell ref="H87:I87"/>
    <mergeCell ref="H88:I88"/>
  </mergeCells>
  <hyperlinks>
    <hyperlink ref="C12" location="_ftn1" display="_ftn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G277"/>
  <sheetViews>
    <sheetView zoomScale="80" zoomScaleNormal="80" workbookViewId="0"/>
  </sheetViews>
  <sheetFormatPr defaultRowHeight="16.5" x14ac:dyDescent="0.3"/>
  <cols>
    <col min="1" max="1" width="8.5703125" style="41" customWidth="1"/>
    <col min="2" max="2" width="69.5703125" style="6" customWidth="1"/>
    <col min="3" max="3" width="18.7109375" style="6" bestFit="1" customWidth="1"/>
    <col min="4" max="4" width="32.7109375" style="6" customWidth="1"/>
    <col min="5" max="5" width="23.85546875" style="6" customWidth="1"/>
    <col min="6" max="6" width="16.42578125" style="6" customWidth="1"/>
    <col min="7" max="7" width="17.7109375" style="6" bestFit="1" customWidth="1"/>
    <col min="8" max="8" width="16" style="6" customWidth="1"/>
    <col min="9" max="9" width="46.28515625" style="6" customWidth="1"/>
    <col min="10" max="10" width="12.5703125" style="6" customWidth="1"/>
    <col min="11" max="16384" width="9.140625" style="6"/>
  </cols>
  <sheetData>
    <row r="2" spans="1:5" x14ac:dyDescent="0.3">
      <c r="A2" s="654"/>
      <c r="B2" s="9" t="s">
        <v>2050</v>
      </c>
    </row>
    <row r="3" spans="1:5" x14ac:dyDescent="0.3">
      <c r="D3" s="13" t="s">
        <v>1761</v>
      </c>
    </row>
    <row r="4" spans="1:5" ht="33" x14ac:dyDescent="0.3">
      <c r="D4" s="653" t="s">
        <v>1758</v>
      </c>
      <c r="E4" s="169">
        <v>687</v>
      </c>
    </row>
    <row r="5" spans="1:5" x14ac:dyDescent="0.3">
      <c r="D5" s="653" t="s">
        <v>1759</v>
      </c>
      <c r="E5" s="169">
        <v>2267</v>
      </c>
    </row>
    <row r="6" spans="1:5" x14ac:dyDescent="0.3">
      <c r="D6" s="16" t="s">
        <v>1760</v>
      </c>
      <c r="E6" s="169">
        <v>2398</v>
      </c>
    </row>
    <row r="7" spans="1:5" x14ac:dyDescent="0.3">
      <c r="D7" s="16" t="s">
        <v>167</v>
      </c>
      <c r="E7" s="169">
        <f>SUM(E4:E6)</f>
        <v>5352</v>
      </c>
    </row>
    <row r="8" spans="1:5" x14ac:dyDescent="0.3">
      <c r="B8" s="261"/>
    </row>
    <row r="17" spans="1:6" x14ac:dyDescent="0.3">
      <c r="B17" s="8" t="s">
        <v>1762</v>
      </c>
    </row>
    <row r="19" spans="1:6" x14ac:dyDescent="0.3">
      <c r="A19" s="654"/>
      <c r="B19" s="12" t="s">
        <v>2051</v>
      </c>
    </row>
    <row r="20" spans="1:6" x14ac:dyDescent="0.3">
      <c r="D20" s="6" t="s">
        <v>1765</v>
      </c>
    </row>
    <row r="21" spans="1:6" x14ac:dyDescent="0.3">
      <c r="D21" s="18"/>
      <c r="E21" s="76">
        <v>2016</v>
      </c>
      <c r="F21" s="76">
        <v>2017</v>
      </c>
    </row>
    <row r="22" spans="1:6" x14ac:dyDescent="0.3">
      <c r="D22" s="227" t="s">
        <v>1764</v>
      </c>
      <c r="E22" s="274">
        <v>13934</v>
      </c>
      <c r="F22" s="259">
        <v>13273</v>
      </c>
    </row>
    <row r="23" spans="1:6" x14ac:dyDescent="0.3">
      <c r="D23" s="227" t="s">
        <v>675</v>
      </c>
      <c r="E23" s="259">
        <v>18204</v>
      </c>
      <c r="F23" s="259">
        <v>18467</v>
      </c>
    </row>
    <row r="24" spans="1:6" x14ac:dyDescent="0.3">
      <c r="D24" s="227" t="s">
        <v>678</v>
      </c>
      <c r="E24" s="275">
        <v>6229</v>
      </c>
      <c r="F24" s="275">
        <v>6860</v>
      </c>
    </row>
    <row r="25" spans="1:6" x14ac:dyDescent="0.3">
      <c r="D25" s="227" t="s">
        <v>681</v>
      </c>
      <c r="E25" s="275">
        <v>5148</v>
      </c>
      <c r="F25" s="275">
        <v>5357</v>
      </c>
    </row>
    <row r="26" spans="1:6" x14ac:dyDescent="0.3">
      <c r="D26" s="227" t="s">
        <v>697</v>
      </c>
      <c r="E26" s="275">
        <v>574</v>
      </c>
      <c r="F26" s="275">
        <v>566</v>
      </c>
    </row>
    <row r="27" spans="1:6" x14ac:dyDescent="0.3">
      <c r="D27" s="227" t="s">
        <v>690</v>
      </c>
      <c r="E27" s="275">
        <v>727</v>
      </c>
      <c r="F27" s="275">
        <v>571</v>
      </c>
    </row>
    <row r="28" spans="1:6" x14ac:dyDescent="0.3">
      <c r="D28" s="227" t="s">
        <v>691</v>
      </c>
      <c r="E28" s="275">
        <v>2309</v>
      </c>
      <c r="F28" s="275">
        <v>2388</v>
      </c>
    </row>
    <row r="29" spans="1:6" x14ac:dyDescent="0.3">
      <c r="D29" s="228" t="s">
        <v>167</v>
      </c>
      <c r="E29" s="169">
        <f>SUM(E22:E28)</f>
        <v>47125</v>
      </c>
      <c r="F29" s="169">
        <f>SUM(F22:F28)</f>
        <v>47482</v>
      </c>
    </row>
    <row r="32" spans="1:6" x14ac:dyDescent="0.3">
      <c r="E32" s="242"/>
    </row>
    <row r="35" spans="1:33" x14ac:dyDescent="0.3">
      <c r="E35" s="62"/>
      <c r="F35" s="62"/>
      <c r="G35" s="62"/>
      <c r="H35" s="62"/>
      <c r="I35" s="62"/>
      <c r="J35" s="62"/>
      <c r="K35" s="62"/>
    </row>
    <row r="36" spans="1:33" x14ac:dyDescent="0.3">
      <c r="E36" s="62"/>
      <c r="F36" s="62"/>
      <c r="G36" s="62"/>
      <c r="H36" s="62"/>
      <c r="I36" s="62"/>
      <c r="J36" s="62"/>
      <c r="K36" s="62"/>
    </row>
    <row r="37" spans="1:33" x14ac:dyDescent="0.3">
      <c r="B37" s="8" t="s">
        <v>1763</v>
      </c>
      <c r="E37" s="62"/>
      <c r="F37" s="62"/>
      <c r="G37" s="62"/>
      <c r="H37" s="62"/>
      <c r="I37" s="62"/>
      <c r="J37" s="62"/>
      <c r="K37" s="62"/>
    </row>
    <row r="38" spans="1:33" x14ac:dyDescent="0.3">
      <c r="B38" s="8"/>
      <c r="E38" s="62"/>
      <c r="F38" s="62"/>
      <c r="G38" s="62"/>
      <c r="H38" s="62"/>
      <c r="I38" s="62"/>
      <c r="J38" s="62"/>
      <c r="K38" s="62"/>
    </row>
    <row r="39" spans="1:33" x14ac:dyDescent="0.3">
      <c r="E39" s="62"/>
      <c r="F39" s="62"/>
      <c r="G39" s="62"/>
      <c r="H39" s="62"/>
      <c r="I39" s="62"/>
      <c r="K39" s="62"/>
    </row>
    <row r="40" spans="1:33" x14ac:dyDescent="0.3">
      <c r="A40" s="654"/>
      <c r="B40" s="12" t="s">
        <v>2052</v>
      </c>
      <c r="J40" s="17"/>
      <c r="R40" s="216"/>
      <c r="S40" s="216"/>
      <c r="T40" s="216"/>
      <c r="U40" s="216"/>
      <c r="V40" s="216"/>
    </row>
    <row r="41" spans="1:33" x14ac:dyDescent="0.3">
      <c r="B41" s="260"/>
      <c r="D41" s="18" t="s">
        <v>1773</v>
      </c>
      <c r="E41" s="76" t="s">
        <v>1774</v>
      </c>
      <c r="J41" s="17"/>
      <c r="S41" s="216"/>
      <c r="U41" s="216"/>
      <c r="W41" s="41"/>
      <c r="X41" s="41"/>
    </row>
    <row r="42" spans="1:33" x14ac:dyDescent="0.3">
      <c r="D42" s="16" t="s">
        <v>1768</v>
      </c>
      <c r="E42" s="169">
        <v>696</v>
      </c>
      <c r="F42" s="229"/>
      <c r="J42" s="17"/>
      <c r="R42" s="230"/>
      <c r="S42" s="230"/>
      <c r="T42" s="230"/>
      <c r="U42" s="230"/>
      <c r="V42" s="231"/>
      <c r="W42" s="231"/>
      <c r="X42" s="231"/>
      <c r="Y42" s="231"/>
      <c r="Z42" s="231"/>
      <c r="AA42" s="231"/>
      <c r="AB42" s="231"/>
      <c r="AC42" s="231"/>
      <c r="AD42" s="231"/>
      <c r="AE42" s="231"/>
      <c r="AF42" s="231"/>
      <c r="AG42" s="41"/>
    </row>
    <row r="43" spans="1:33" ht="15" hidden="1" customHeight="1" x14ac:dyDescent="0.3">
      <c r="D43" s="16" t="s">
        <v>1771</v>
      </c>
      <c r="E43" s="169">
        <v>1346</v>
      </c>
      <c r="F43" s="229"/>
      <c r="J43" s="17"/>
      <c r="R43" s="232"/>
      <c r="S43" s="232"/>
      <c r="T43" s="232"/>
      <c r="U43" s="232"/>
      <c r="V43" s="231"/>
      <c r="W43" s="231"/>
      <c r="X43" s="231"/>
      <c r="Y43" s="231"/>
      <c r="Z43" s="231"/>
      <c r="AA43" s="231"/>
      <c r="AB43" s="231"/>
      <c r="AC43" s="231"/>
      <c r="AD43" s="231"/>
      <c r="AE43" s="231"/>
      <c r="AF43" s="231"/>
      <c r="AG43" s="41"/>
    </row>
    <row r="44" spans="1:33" x14ac:dyDescent="0.3">
      <c r="D44" s="16" t="s">
        <v>1769</v>
      </c>
      <c r="E44" s="169">
        <v>4574</v>
      </c>
      <c r="F44" s="229"/>
      <c r="J44" s="17"/>
      <c r="R44" s="233"/>
      <c r="S44" s="233"/>
      <c r="T44" s="233"/>
      <c r="U44" s="232"/>
      <c r="V44" s="234"/>
      <c r="W44" s="234"/>
      <c r="X44" s="234"/>
      <c r="Y44" s="234"/>
      <c r="Z44" s="234"/>
      <c r="AA44" s="234"/>
      <c r="AB44" s="234"/>
      <c r="AC44" s="234"/>
      <c r="AD44" s="234"/>
      <c r="AE44" s="234"/>
      <c r="AF44" s="234"/>
      <c r="AG44" s="41"/>
    </row>
    <row r="45" spans="1:33" x14ac:dyDescent="0.3">
      <c r="D45" s="16" t="s">
        <v>1770</v>
      </c>
      <c r="E45" s="169">
        <v>7171</v>
      </c>
      <c r="F45" s="229"/>
      <c r="J45" s="235"/>
      <c r="R45" s="236"/>
      <c r="S45" s="236"/>
      <c r="T45" s="236"/>
      <c r="U45" s="232"/>
      <c r="V45" s="234"/>
      <c r="W45" s="234"/>
      <c r="X45" s="234"/>
      <c r="Y45" s="234"/>
      <c r="Z45" s="234"/>
      <c r="AA45" s="234"/>
      <c r="AB45" s="234"/>
      <c r="AC45" s="234"/>
      <c r="AD45" s="234"/>
      <c r="AE45" s="234"/>
      <c r="AF45" s="234"/>
      <c r="AG45" s="41"/>
    </row>
    <row r="46" spans="1:33" x14ac:dyDescent="0.3">
      <c r="D46" s="16" t="s">
        <v>1863</v>
      </c>
      <c r="E46" s="169">
        <v>16026</v>
      </c>
      <c r="F46" s="229"/>
      <c r="J46" s="235"/>
      <c r="R46" s="236"/>
      <c r="S46" s="236"/>
      <c r="T46" s="236"/>
      <c r="U46" s="232"/>
      <c r="V46" s="234"/>
      <c r="W46" s="234"/>
      <c r="X46" s="234"/>
      <c r="Y46" s="234"/>
      <c r="Z46" s="234"/>
      <c r="AA46" s="234"/>
      <c r="AB46" s="234"/>
      <c r="AC46" s="234"/>
      <c r="AD46" s="234"/>
      <c r="AE46" s="234"/>
      <c r="AF46" s="234"/>
      <c r="AG46" s="41"/>
    </row>
    <row r="47" spans="1:33" ht="15" hidden="1" customHeight="1" x14ac:dyDescent="0.3">
      <c r="D47" s="16" t="s">
        <v>1775</v>
      </c>
      <c r="E47" s="169">
        <v>6344</v>
      </c>
      <c r="F47" s="229"/>
      <c r="J47" s="235"/>
      <c r="R47" s="236"/>
      <c r="S47" s="236"/>
      <c r="T47" s="236"/>
      <c r="U47" s="232"/>
      <c r="V47" s="234"/>
      <c r="W47" s="234"/>
      <c r="X47" s="234"/>
      <c r="Y47" s="234"/>
      <c r="Z47" s="234"/>
      <c r="AA47" s="234"/>
      <c r="AB47" s="234"/>
      <c r="AC47" s="234"/>
      <c r="AD47" s="234"/>
      <c r="AE47" s="234"/>
      <c r="AF47" s="234"/>
      <c r="AG47" s="41"/>
    </row>
    <row r="48" spans="1:33" ht="15" hidden="1" customHeight="1" x14ac:dyDescent="0.3">
      <c r="D48" s="16" t="s">
        <v>1776</v>
      </c>
      <c r="E48" s="169">
        <v>16026</v>
      </c>
      <c r="F48" s="229"/>
      <c r="H48" s="6" t="s">
        <v>1823</v>
      </c>
      <c r="R48" s="236"/>
      <c r="S48" s="236"/>
      <c r="T48" s="236"/>
      <c r="U48" s="232"/>
      <c r="V48" s="234"/>
      <c r="W48" s="234"/>
      <c r="X48" s="234"/>
      <c r="Y48" s="234"/>
      <c r="Z48" s="234"/>
      <c r="AA48" s="234"/>
      <c r="AB48" s="234"/>
      <c r="AC48" s="234"/>
      <c r="AD48" s="234"/>
      <c r="AE48" s="234"/>
      <c r="AF48" s="234"/>
      <c r="AG48" s="41"/>
    </row>
    <row r="49" spans="1:33" x14ac:dyDescent="0.3">
      <c r="D49" s="16" t="s">
        <v>1772</v>
      </c>
      <c r="E49" s="169">
        <v>17150</v>
      </c>
      <c r="F49" s="229"/>
      <c r="R49" s="236"/>
      <c r="S49" s="236"/>
      <c r="T49" s="236"/>
      <c r="U49" s="232"/>
      <c r="V49" s="234"/>
      <c r="W49" s="234"/>
      <c r="X49" s="234"/>
      <c r="Y49" s="234"/>
      <c r="Z49" s="234"/>
      <c r="AA49" s="234"/>
      <c r="AB49" s="234"/>
      <c r="AC49" s="234"/>
      <c r="AD49" s="234"/>
      <c r="AE49" s="234"/>
      <c r="AF49" s="234"/>
      <c r="AG49" s="41"/>
    </row>
    <row r="50" spans="1:33" x14ac:dyDescent="0.3">
      <c r="R50" s="236"/>
      <c r="S50" s="236"/>
      <c r="T50" s="236"/>
      <c r="U50" s="232"/>
      <c r="V50" s="234"/>
      <c r="W50" s="234"/>
      <c r="X50" s="234"/>
      <c r="Y50" s="234"/>
      <c r="Z50" s="234"/>
      <c r="AA50" s="234"/>
      <c r="AB50" s="234"/>
      <c r="AC50" s="234"/>
      <c r="AD50" s="234"/>
      <c r="AE50" s="234"/>
      <c r="AF50" s="234"/>
      <c r="AG50" s="41"/>
    </row>
    <row r="51" spans="1:33" x14ac:dyDescent="0.3">
      <c r="R51" s="236"/>
      <c r="S51" s="236"/>
      <c r="T51" s="236"/>
      <c r="U51" s="232"/>
      <c r="V51" s="234"/>
      <c r="W51" s="234"/>
      <c r="X51" s="234"/>
      <c r="Y51" s="234"/>
      <c r="Z51" s="234"/>
      <c r="AA51" s="234"/>
      <c r="AB51" s="234"/>
      <c r="AC51" s="234"/>
      <c r="AD51" s="234"/>
      <c r="AE51" s="234"/>
      <c r="AF51" s="234"/>
      <c r="AG51" s="41"/>
    </row>
    <row r="52" spans="1:33" x14ac:dyDescent="0.3">
      <c r="R52" s="231"/>
      <c r="S52" s="231"/>
      <c r="T52" s="231"/>
      <c r="U52" s="231"/>
      <c r="V52" s="231"/>
      <c r="W52" s="231"/>
      <c r="X52" s="231"/>
      <c r="Y52" s="231"/>
      <c r="Z52" s="231"/>
      <c r="AA52" s="231"/>
      <c r="AB52" s="231"/>
      <c r="AC52" s="231"/>
      <c r="AD52" s="231"/>
      <c r="AE52" s="231"/>
      <c r="AF52" s="231"/>
      <c r="AG52" s="41"/>
    </row>
    <row r="53" spans="1:33" x14ac:dyDescent="0.3">
      <c r="R53" s="231"/>
      <c r="S53" s="231"/>
      <c r="T53" s="231"/>
      <c r="U53" s="231"/>
      <c r="V53" s="231"/>
      <c r="W53" s="231"/>
      <c r="X53" s="231"/>
      <c r="Y53" s="231"/>
      <c r="Z53" s="231"/>
      <c r="AA53" s="231"/>
      <c r="AB53" s="231"/>
      <c r="AC53" s="231"/>
      <c r="AD53" s="231"/>
      <c r="AE53" s="231"/>
      <c r="AF53" s="231"/>
      <c r="AG53" s="41"/>
    </row>
    <row r="54" spans="1:33" x14ac:dyDescent="0.3">
      <c r="R54" s="237"/>
      <c r="S54" s="231"/>
      <c r="T54" s="237"/>
      <c r="U54" s="231"/>
      <c r="V54" s="231"/>
      <c r="W54" s="231"/>
      <c r="X54" s="231"/>
      <c r="Y54" s="231"/>
      <c r="Z54" s="231"/>
      <c r="AA54" s="231"/>
      <c r="AB54" s="231"/>
      <c r="AC54" s="231"/>
      <c r="AD54" s="231"/>
      <c r="AE54" s="231"/>
      <c r="AF54" s="231"/>
      <c r="AG54" s="41"/>
    </row>
    <row r="55" spans="1:33" x14ac:dyDescent="0.3">
      <c r="R55" s="230"/>
      <c r="S55" s="230"/>
      <c r="T55" s="230"/>
      <c r="U55" s="230"/>
      <c r="V55" s="231"/>
      <c r="W55" s="231"/>
      <c r="X55" s="231"/>
      <c r="Y55" s="231"/>
      <c r="Z55" s="231"/>
      <c r="AA55" s="231"/>
      <c r="AB55" s="231"/>
      <c r="AC55" s="231"/>
      <c r="AD55" s="231"/>
      <c r="AE55" s="231"/>
      <c r="AF55" s="231"/>
      <c r="AG55" s="41"/>
    </row>
    <row r="56" spans="1:33" x14ac:dyDescent="0.3">
      <c r="R56" s="237"/>
      <c r="S56" s="237"/>
      <c r="T56" s="237"/>
      <c r="U56" s="237"/>
      <c r="V56" s="231"/>
      <c r="W56" s="231"/>
      <c r="X56" s="231"/>
      <c r="Y56" s="231"/>
      <c r="Z56" s="231"/>
      <c r="AA56" s="231"/>
      <c r="AB56" s="231"/>
      <c r="AC56" s="231"/>
      <c r="AD56" s="231"/>
      <c r="AE56" s="231"/>
      <c r="AF56" s="231"/>
      <c r="AG56" s="41"/>
    </row>
    <row r="57" spans="1:33" x14ac:dyDescent="0.3">
      <c r="B57" s="8" t="s">
        <v>1763</v>
      </c>
      <c r="R57" s="231"/>
      <c r="S57" s="231"/>
      <c r="T57" s="231"/>
      <c r="U57" s="231"/>
      <c r="V57" s="231"/>
      <c r="W57" s="231"/>
      <c r="X57" s="231"/>
      <c r="Y57" s="231"/>
      <c r="Z57" s="231"/>
      <c r="AA57" s="231"/>
      <c r="AB57" s="231"/>
      <c r="AC57" s="231"/>
      <c r="AD57" s="231"/>
      <c r="AE57" s="231"/>
      <c r="AF57" s="231"/>
      <c r="AG57" s="41"/>
    </row>
    <row r="58" spans="1:33" x14ac:dyDescent="0.3">
      <c r="D58" s="231"/>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41"/>
    </row>
    <row r="59" spans="1:33" x14ac:dyDescent="0.3">
      <c r="A59" s="654"/>
      <c r="B59" s="12" t="s">
        <v>2053</v>
      </c>
      <c r="D59" s="16"/>
      <c r="E59" s="76">
        <v>2017</v>
      </c>
      <c r="F59" s="76">
        <v>2018</v>
      </c>
      <c r="G59" s="62"/>
      <c r="H59" s="62"/>
      <c r="I59" s="62"/>
      <c r="J59" s="62"/>
      <c r="K59" s="62"/>
      <c r="L59" s="62"/>
      <c r="M59" s="62"/>
      <c r="N59" s="62"/>
      <c r="O59" s="62"/>
      <c r="P59" s="62"/>
      <c r="Q59" s="62"/>
      <c r="R59" s="231"/>
      <c r="S59" s="231"/>
      <c r="T59" s="231"/>
      <c r="U59" s="231"/>
      <c r="V59" s="231"/>
      <c r="W59" s="231"/>
      <c r="X59" s="231"/>
      <c r="Y59" s="231"/>
      <c r="Z59" s="231"/>
      <c r="AA59" s="231"/>
      <c r="AB59" s="231"/>
      <c r="AC59" s="231"/>
      <c r="AD59" s="231"/>
      <c r="AE59" s="231"/>
      <c r="AF59" s="231"/>
      <c r="AG59" s="41"/>
    </row>
    <row r="60" spans="1:33" x14ac:dyDescent="0.3">
      <c r="D60" s="238" t="s">
        <v>1764</v>
      </c>
      <c r="E60" s="268">
        <v>1943</v>
      </c>
      <c r="F60" s="269">
        <v>1748</v>
      </c>
      <c r="G60" s="62"/>
      <c r="H60" s="62"/>
      <c r="I60" s="62"/>
      <c r="J60" s="62"/>
      <c r="K60" s="62"/>
      <c r="L60" s="62"/>
      <c r="M60" s="62"/>
      <c r="N60" s="62"/>
      <c r="O60" s="62"/>
      <c r="P60" s="62"/>
      <c r="Q60" s="62"/>
      <c r="R60" s="231"/>
      <c r="S60" s="231"/>
      <c r="T60" s="231"/>
      <c r="U60" s="231"/>
      <c r="V60" s="231"/>
      <c r="W60" s="231"/>
      <c r="X60" s="231"/>
      <c r="Y60" s="231"/>
      <c r="Z60" s="231"/>
      <c r="AA60" s="231"/>
      <c r="AB60" s="231"/>
      <c r="AC60" s="231"/>
      <c r="AD60" s="231"/>
      <c r="AE60" s="231"/>
      <c r="AF60" s="231"/>
      <c r="AG60" s="41"/>
    </row>
    <row r="61" spans="1:33" x14ac:dyDescent="0.3">
      <c r="D61" s="239" t="s">
        <v>1778</v>
      </c>
      <c r="E61" s="259">
        <v>5525</v>
      </c>
      <c r="F61" s="269">
        <v>5654</v>
      </c>
      <c r="G61" s="62"/>
      <c r="H61" s="12"/>
      <c r="J61" s="217"/>
      <c r="K61" s="62"/>
      <c r="L61" s="62"/>
      <c r="M61" s="62"/>
      <c r="N61" s="62"/>
      <c r="O61" s="62"/>
      <c r="P61" s="62"/>
      <c r="Q61" s="62"/>
      <c r="R61" s="231"/>
      <c r="S61" s="231"/>
      <c r="T61" s="231"/>
      <c r="U61" s="231"/>
      <c r="V61" s="231"/>
      <c r="W61" s="231"/>
      <c r="X61" s="231"/>
      <c r="Y61" s="231"/>
      <c r="Z61" s="231"/>
      <c r="AA61" s="231"/>
      <c r="AB61" s="231"/>
      <c r="AC61" s="231"/>
      <c r="AD61" s="231"/>
      <c r="AE61" s="231"/>
      <c r="AF61" s="231"/>
      <c r="AG61" s="41"/>
    </row>
    <row r="62" spans="1:33" x14ac:dyDescent="0.3">
      <c r="D62" s="239" t="s">
        <v>1767</v>
      </c>
      <c r="E62" s="270">
        <v>115</v>
      </c>
      <c r="F62" s="269">
        <v>101</v>
      </c>
      <c r="G62" s="62"/>
      <c r="H62" s="51"/>
      <c r="J62" s="217"/>
      <c r="K62" s="62"/>
      <c r="L62" s="62"/>
      <c r="M62" s="62"/>
      <c r="N62" s="62"/>
      <c r="O62" s="62"/>
      <c r="P62" s="62"/>
      <c r="Q62" s="62"/>
      <c r="R62" s="231"/>
      <c r="S62" s="231"/>
      <c r="T62" s="231"/>
      <c r="U62" s="231"/>
      <c r="V62" s="231"/>
      <c r="W62" s="231"/>
      <c r="X62" s="231"/>
      <c r="Y62" s="231"/>
      <c r="Z62" s="231"/>
      <c r="AA62" s="231"/>
      <c r="AB62" s="231"/>
      <c r="AC62" s="231"/>
      <c r="AD62" s="231"/>
      <c r="AE62" s="231"/>
      <c r="AF62" s="231"/>
      <c r="AG62" s="41"/>
    </row>
    <row r="63" spans="1:33" x14ac:dyDescent="0.3">
      <c r="D63" s="239" t="s">
        <v>690</v>
      </c>
      <c r="E63" s="270">
        <v>17</v>
      </c>
      <c r="F63" s="269">
        <v>17</v>
      </c>
      <c r="G63" s="62"/>
      <c r="H63" s="51"/>
      <c r="J63" s="8"/>
      <c r="K63" s="62"/>
      <c r="L63" s="62"/>
      <c r="M63" s="62"/>
      <c r="N63" s="62"/>
      <c r="O63" s="62"/>
      <c r="P63" s="62"/>
      <c r="Q63" s="62"/>
      <c r="R63" s="231"/>
      <c r="S63" s="231"/>
      <c r="T63" s="231"/>
      <c r="U63" s="231"/>
      <c r="V63" s="231"/>
      <c r="W63" s="231"/>
      <c r="X63" s="231"/>
      <c r="Y63" s="231"/>
      <c r="Z63" s="231"/>
      <c r="AA63" s="231"/>
      <c r="AB63" s="231"/>
      <c r="AC63" s="231"/>
      <c r="AD63" s="231"/>
      <c r="AE63" s="231"/>
      <c r="AF63" s="231"/>
      <c r="AG63" s="41"/>
    </row>
    <row r="64" spans="1:33" x14ac:dyDescent="0.3">
      <c r="D64" s="239" t="s">
        <v>678</v>
      </c>
      <c r="E64" s="259">
        <v>1986</v>
      </c>
      <c r="F64" s="269">
        <v>2123</v>
      </c>
      <c r="G64" s="62"/>
      <c r="H64" s="51"/>
      <c r="J64" s="8"/>
      <c r="K64" s="62"/>
      <c r="L64" s="62"/>
      <c r="M64" s="62"/>
      <c r="N64" s="62"/>
      <c r="O64" s="62"/>
      <c r="P64" s="62"/>
      <c r="Q64" s="62"/>
      <c r="R64" s="231"/>
      <c r="S64" s="231"/>
      <c r="T64" s="231"/>
      <c r="U64" s="231"/>
      <c r="V64" s="231"/>
      <c r="W64" s="231"/>
      <c r="X64" s="231"/>
      <c r="Y64" s="231"/>
      <c r="Z64" s="231"/>
      <c r="AA64" s="231"/>
      <c r="AB64" s="231"/>
      <c r="AC64" s="231"/>
      <c r="AD64" s="231"/>
      <c r="AE64" s="231"/>
      <c r="AF64" s="231"/>
      <c r="AG64" s="41"/>
    </row>
    <row r="65" spans="1:33" x14ac:dyDescent="0.3">
      <c r="D65" s="240" t="s">
        <v>1779</v>
      </c>
      <c r="E65" s="271">
        <v>9586</v>
      </c>
      <c r="F65" s="272">
        <v>9643</v>
      </c>
      <c r="G65" s="62"/>
      <c r="H65" s="51"/>
      <c r="J65" s="8"/>
      <c r="K65" s="62"/>
      <c r="L65" s="62"/>
      <c r="M65" s="62"/>
      <c r="N65" s="62"/>
      <c r="O65" s="62"/>
      <c r="P65" s="62"/>
      <c r="Q65" s="62"/>
      <c r="R65" s="231"/>
      <c r="S65" s="231"/>
      <c r="T65" s="231"/>
      <c r="U65" s="231"/>
      <c r="V65" s="231"/>
      <c r="W65" s="231"/>
      <c r="X65" s="231"/>
      <c r="Y65" s="231"/>
      <c r="Z65" s="231"/>
      <c r="AA65" s="231"/>
      <c r="AB65" s="231"/>
      <c r="AC65" s="231"/>
      <c r="AD65" s="231"/>
      <c r="AE65" s="231"/>
      <c r="AF65" s="231"/>
      <c r="AG65" s="41"/>
    </row>
    <row r="66" spans="1:33" x14ac:dyDescent="0.3">
      <c r="D66" s="62"/>
      <c r="E66" s="273"/>
      <c r="F66" s="273"/>
      <c r="G66" s="62"/>
      <c r="H66" s="51"/>
      <c r="J66" s="8"/>
      <c r="K66" s="62"/>
      <c r="L66" s="62"/>
      <c r="M66" s="62"/>
      <c r="N66" s="62"/>
      <c r="O66" s="62"/>
      <c r="P66" s="62"/>
      <c r="Q66" s="62"/>
      <c r="R66" s="231"/>
      <c r="S66" s="231"/>
      <c r="T66" s="231"/>
      <c r="U66" s="231"/>
      <c r="V66" s="231"/>
      <c r="W66" s="231"/>
      <c r="X66" s="231"/>
      <c r="Y66" s="231"/>
      <c r="Z66" s="231"/>
      <c r="AA66" s="231"/>
      <c r="AB66" s="231"/>
      <c r="AC66" s="231"/>
      <c r="AD66" s="231"/>
      <c r="AE66" s="231"/>
      <c r="AF66" s="231"/>
      <c r="AG66" s="41"/>
    </row>
    <row r="67" spans="1:33" x14ac:dyDescent="0.3">
      <c r="D67" s="62"/>
      <c r="E67" s="62"/>
      <c r="F67" s="62"/>
      <c r="G67" s="62"/>
      <c r="H67" s="51"/>
      <c r="J67" s="8"/>
      <c r="K67" s="62"/>
      <c r="L67" s="62"/>
      <c r="M67" s="62"/>
      <c r="N67" s="62"/>
      <c r="O67" s="62"/>
      <c r="P67" s="62"/>
      <c r="Q67" s="62"/>
      <c r="R67" s="231"/>
      <c r="S67" s="231"/>
      <c r="T67" s="231"/>
      <c r="U67" s="231"/>
      <c r="V67" s="231"/>
      <c r="W67" s="231"/>
      <c r="X67" s="231"/>
      <c r="Y67" s="231"/>
      <c r="Z67" s="231"/>
      <c r="AA67" s="231"/>
      <c r="AB67" s="231"/>
      <c r="AC67" s="231"/>
      <c r="AD67" s="231"/>
      <c r="AE67" s="231"/>
      <c r="AF67" s="231"/>
      <c r="AG67" s="41"/>
    </row>
    <row r="68" spans="1:33" x14ac:dyDescent="0.3">
      <c r="D68" s="241"/>
      <c r="E68" s="62"/>
      <c r="F68" s="62"/>
      <c r="G68" s="62"/>
      <c r="H68" s="12"/>
      <c r="J68" s="8"/>
      <c r="K68" s="62"/>
      <c r="L68" s="62"/>
      <c r="M68" s="62"/>
      <c r="N68" s="62"/>
      <c r="O68" s="62"/>
      <c r="P68" s="62"/>
      <c r="Q68" s="62"/>
    </row>
    <row r="69" spans="1:33" x14ac:dyDescent="0.3">
      <c r="D69" s="241"/>
      <c r="E69" s="62"/>
      <c r="F69" s="62"/>
      <c r="G69" s="62"/>
      <c r="H69" s="12"/>
      <c r="J69" s="8"/>
      <c r="K69" s="62"/>
      <c r="L69" s="62"/>
      <c r="M69" s="62"/>
      <c r="N69" s="62"/>
      <c r="O69" s="62"/>
      <c r="P69" s="62"/>
      <c r="Q69" s="62"/>
    </row>
    <row r="70" spans="1:33" x14ac:dyDescent="0.3">
      <c r="D70" s="241"/>
      <c r="E70" s="62"/>
      <c r="F70" s="62"/>
      <c r="G70" s="62"/>
      <c r="H70" s="242"/>
      <c r="J70" s="8"/>
      <c r="K70" s="62"/>
      <c r="L70" s="62"/>
      <c r="M70" s="62"/>
      <c r="N70" s="62"/>
      <c r="O70" s="62"/>
      <c r="P70" s="62"/>
      <c r="Q70" s="62"/>
    </row>
    <row r="71" spans="1:33" x14ac:dyDescent="0.3">
      <c r="D71" s="241"/>
      <c r="E71" s="62"/>
      <c r="F71" s="62"/>
      <c r="G71" s="62"/>
      <c r="I71" s="62"/>
      <c r="J71" s="62"/>
      <c r="K71" s="62"/>
      <c r="L71" s="62"/>
      <c r="M71" s="62"/>
      <c r="N71" s="62"/>
      <c r="O71" s="62"/>
      <c r="P71" s="62"/>
      <c r="Q71" s="62"/>
    </row>
    <row r="75" spans="1:33" s="13" customFormat="1" x14ac:dyDescent="0.3">
      <c r="A75" s="488"/>
      <c r="B75" s="217" t="s">
        <v>1777</v>
      </c>
      <c r="I75" s="243"/>
      <c r="J75" s="243"/>
      <c r="K75" s="243"/>
      <c r="L75" s="243"/>
      <c r="M75" s="243"/>
      <c r="N75" s="243"/>
      <c r="O75" s="243"/>
    </row>
    <row r="76" spans="1:33" s="13" customFormat="1" x14ac:dyDescent="0.3">
      <c r="A76" s="488"/>
      <c r="J76" s="243"/>
      <c r="K76" s="243"/>
      <c r="L76" s="243"/>
      <c r="M76" s="243"/>
      <c r="N76" s="243"/>
      <c r="O76" s="243"/>
    </row>
    <row r="77" spans="1:33" s="13" customFormat="1" x14ac:dyDescent="0.3">
      <c r="A77" s="488"/>
      <c r="B77" s="51" t="s">
        <v>2054</v>
      </c>
      <c r="D77" s="13" t="s">
        <v>1783</v>
      </c>
      <c r="I77" s="243"/>
      <c r="J77" s="243"/>
      <c r="K77" s="243"/>
      <c r="L77" s="243"/>
      <c r="M77" s="243"/>
      <c r="N77" s="243"/>
      <c r="O77" s="243"/>
    </row>
    <row r="78" spans="1:33" s="13" customFormat="1" ht="33" x14ac:dyDescent="0.3">
      <c r="A78" s="655"/>
      <c r="D78" s="255" t="s">
        <v>127</v>
      </c>
      <c r="E78" s="255" t="s">
        <v>1782</v>
      </c>
      <c r="F78" s="255" t="s">
        <v>1760</v>
      </c>
      <c r="G78" s="243"/>
      <c r="H78" s="243"/>
      <c r="I78" s="243"/>
      <c r="J78" s="243"/>
      <c r="K78" s="243"/>
      <c r="L78" s="243"/>
      <c r="M78" s="243"/>
      <c r="N78" s="243"/>
      <c r="O78" s="243"/>
    </row>
    <row r="79" spans="1:33" s="13" customFormat="1" x14ac:dyDescent="0.3">
      <c r="A79" s="488"/>
      <c r="D79" s="76">
        <v>2013</v>
      </c>
      <c r="E79" s="169">
        <v>11765</v>
      </c>
      <c r="F79" s="169">
        <v>1738</v>
      </c>
      <c r="G79" s="243"/>
      <c r="H79" s="243"/>
      <c r="I79" s="243"/>
      <c r="J79" s="243"/>
      <c r="K79" s="243"/>
      <c r="L79" s="243"/>
      <c r="M79" s="243"/>
      <c r="N79" s="243"/>
      <c r="O79" s="243"/>
    </row>
    <row r="80" spans="1:33" s="13" customFormat="1" x14ac:dyDescent="0.3">
      <c r="A80" s="488"/>
      <c r="D80" s="76">
        <v>2014</v>
      </c>
      <c r="E80" s="169">
        <v>12152</v>
      </c>
      <c r="F80" s="169">
        <v>4074</v>
      </c>
      <c r="G80" s="243"/>
      <c r="H80" s="243"/>
      <c r="I80" s="243"/>
      <c r="J80" s="243"/>
      <c r="K80" s="243"/>
      <c r="L80" s="243"/>
      <c r="M80" s="243"/>
      <c r="N80" s="243"/>
      <c r="O80" s="243"/>
    </row>
    <row r="81" spans="1:15" s="13" customFormat="1" x14ac:dyDescent="0.3">
      <c r="A81" s="488"/>
      <c r="D81" s="76">
        <v>2015</v>
      </c>
      <c r="E81" s="169">
        <v>12332</v>
      </c>
      <c r="F81" s="169">
        <v>4276</v>
      </c>
      <c r="G81" s="243"/>
      <c r="H81" s="243"/>
      <c r="I81" s="243"/>
      <c r="J81" s="243"/>
      <c r="K81" s="243"/>
      <c r="L81" s="243"/>
      <c r="M81" s="243"/>
      <c r="N81" s="243"/>
      <c r="O81" s="243"/>
    </row>
    <row r="82" spans="1:15" s="13" customFormat="1" x14ac:dyDescent="0.3">
      <c r="A82" s="488"/>
      <c r="D82" s="76">
        <v>2016</v>
      </c>
      <c r="E82" s="169">
        <v>13155</v>
      </c>
      <c r="F82" s="169">
        <v>3594</v>
      </c>
      <c r="G82" s="243"/>
      <c r="H82" s="243"/>
      <c r="I82" s="243"/>
      <c r="J82" s="243"/>
      <c r="K82" s="243"/>
      <c r="L82" s="243"/>
      <c r="M82" s="243"/>
      <c r="N82" s="243"/>
      <c r="O82" s="243"/>
    </row>
    <row r="83" spans="1:15" s="13" customFormat="1" x14ac:dyDescent="0.3">
      <c r="A83" s="488"/>
      <c r="D83" s="76">
        <v>2017</v>
      </c>
      <c r="E83" s="169">
        <v>13163</v>
      </c>
      <c r="F83" s="169">
        <v>3894</v>
      </c>
      <c r="G83" s="243"/>
      <c r="H83" s="243"/>
      <c r="I83" s="243"/>
      <c r="J83" s="243"/>
      <c r="K83" s="243"/>
      <c r="L83" s="243"/>
      <c r="M83" s="243"/>
      <c r="N83" s="243"/>
      <c r="O83" s="243"/>
    </row>
    <row r="84" spans="1:15" s="13" customFormat="1" x14ac:dyDescent="0.3">
      <c r="A84" s="488"/>
      <c r="D84" s="76">
        <v>2018</v>
      </c>
      <c r="E84" s="169">
        <v>13187</v>
      </c>
      <c r="F84" s="169">
        <v>2807</v>
      </c>
      <c r="G84" s="243"/>
      <c r="H84" s="243"/>
      <c r="I84" s="243"/>
      <c r="J84" s="243"/>
      <c r="K84" s="243"/>
      <c r="L84" s="243"/>
      <c r="M84" s="243"/>
      <c r="N84" s="243"/>
      <c r="O84" s="243"/>
    </row>
    <row r="85" spans="1:15" s="13" customFormat="1" x14ac:dyDescent="0.3">
      <c r="A85" s="488"/>
      <c r="G85" s="243"/>
      <c r="H85" s="243"/>
      <c r="I85" s="243"/>
      <c r="J85" s="243"/>
      <c r="K85" s="243"/>
      <c r="L85" s="243"/>
      <c r="M85" s="243"/>
      <c r="N85" s="243"/>
      <c r="O85" s="243"/>
    </row>
    <row r="86" spans="1:15" s="13" customFormat="1" x14ac:dyDescent="0.3">
      <c r="A86" s="488"/>
      <c r="G86" s="243"/>
      <c r="H86" s="243"/>
      <c r="I86" s="243"/>
      <c r="J86" s="243"/>
      <c r="K86" s="243"/>
      <c r="L86" s="243"/>
      <c r="M86" s="243"/>
      <c r="N86" s="243"/>
      <c r="O86" s="243"/>
    </row>
    <row r="87" spans="1:15" s="13" customFormat="1" x14ac:dyDescent="0.3">
      <c r="A87" s="488"/>
      <c r="G87" s="243"/>
      <c r="H87" s="243"/>
      <c r="I87" s="243"/>
      <c r="J87" s="243"/>
      <c r="K87" s="243"/>
      <c r="L87" s="243"/>
      <c r="M87" s="243"/>
      <c r="N87" s="243"/>
      <c r="O87" s="243"/>
    </row>
    <row r="88" spans="1:15" s="13" customFormat="1" x14ac:dyDescent="0.3">
      <c r="A88" s="488"/>
      <c r="G88" s="243"/>
      <c r="H88" s="243"/>
      <c r="I88" s="243"/>
      <c r="J88" s="243"/>
      <c r="K88" s="243"/>
      <c r="L88" s="243"/>
      <c r="M88" s="243"/>
      <c r="N88" s="243"/>
      <c r="O88" s="243"/>
    </row>
    <row r="89" spans="1:15" s="13" customFormat="1" x14ac:dyDescent="0.3">
      <c r="A89" s="488"/>
      <c r="G89" s="243"/>
      <c r="H89" s="243"/>
      <c r="I89" s="243"/>
      <c r="J89" s="243"/>
      <c r="K89" s="243"/>
      <c r="L89" s="243"/>
      <c r="M89" s="243"/>
      <c r="N89" s="243"/>
      <c r="O89" s="243"/>
    </row>
    <row r="90" spans="1:15" s="13" customFormat="1" x14ac:dyDescent="0.3">
      <c r="A90" s="488"/>
      <c r="D90" s="243"/>
      <c r="E90" s="256"/>
      <c r="F90" s="256"/>
      <c r="G90" s="243"/>
      <c r="H90" s="243"/>
      <c r="I90" s="243"/>
      <c r="J90" s="243"/>
      <c r="K90" s="243"/>
      <c r="L90" s="243"/>
      <c r="M90" s="243"/>
      <c r="N90" s="243"/>
      <c r="O90" s="243"/>
    </row>
    <row r="91" spans="1:15" s="13" customFormat="1" x14ac:dyDescent="0.3">
      <c r="A91" s="488"/>
      <c r="B91" s="217" t="s">
        <v>1781</v>
      </c>
      <c r="G91" s="243"/>
      <c r="H91" s="243"/>
      <c r="I91" s="243"/>
      <c r="J91" s="243"/>
      <c r="K91" s="243"/>
      <c r="L91" s="243"/>
      <c r="M91" s="243"/>
      <c r="N91" s="243"/>
      <c r="O91" s="243"/>
    </row>
    <row r="92" spans="1:15" s="13" customFormat="1" x14ac:dyDescent="0.3">
      <c r="A92" s="488"/>
      <c r="G92" s="243"/>
      <c r="H92" s="243"/>
      <c r="I92" s="243"/>
      <c r="J92" s="243"/>
      <c r="K92" s="243"/>
      <c r="L92" s="243"/>
      <c r="M92" s="243"/>
      <c r="N92" s="243"/>
      <c r="O92" s="243"/>
    </row>
    <row r="93" spans="1:15" s="13" customFormat="1" x14ac:dyDescent="0.3">
      <c r="A93" s="488"/>
      <c r="B93" s="51" t="s">
        <v>2055</v>
      </c>
      <c r="G93" s="243"/>
      <c r="H93" s="243"/>
      <c r="I93" s="243"/>
      <c r="J93" s="243"/>
      <c r="K93" s="243"/>
      <c r="L93" s="243"/>
      <c r="M93" s="243"/>
      <c r="N93" s="243"/>
      <c r="O93" s="243"/>
    </row>
    <row r="94" spans="1:15" s="13" customFormat="1" ht="33" x14ac:dyDescent="0.3">
      <c r="A94" s="655"/>
      <c r="D94" s="151" t="s">
        <v>1780</v>
      </c>
      <c r="E94" s="167" t="s">
        <v>1784</v>
      </c>
      <c r="F94" s="167" t="s">
        <v>1760</v>
      </c>
      <c r="G94" s="243"/>
      <c r="H94" s="243"/>
      <c r="I94" s="243"/>
      <c r="J94" s="243"/>
      <c r="K94" s="243"/>
      <c r="L94" s="243"/>
      <c r="M94" s="243"/>
      <c r="N94" s="243"/>
      <c r="O94" s="243"/>
    </row>
    <row r="95" spans="1:15" s="13" customFormat="1" x14ac:dyDescent="0.3">
      <c r="A95" s="488"/>
      <c r="D95" s="257">
        <v>2013</v>
      </c>
      <c r="E95" s="168">
        <v>4465</v>
      </c>
      <c r="F95" s="168">
        <v>1738</v>
      </c>
      <c r="G95" s="243"/>
      <c r="H95" s="243"/>
      <c r="I95" s="243"/>
      <c r="J95" s="243"/>
      <c r="K95" s="243"/>
      <c r="L95" s="243"/>
      <c r="M95" s="243"/>
      <c r="N95" s="243"/>
      <c r="O95" s="243"/>
    </row>
    <row r="96" spans="1:15" s="13" customFormat="1" x14ac:dyDescent="0.3">
      <c r="A96" s="488"/>
      <c r="D96" s="258">
        <v>2014</v>
      </c>
      <c r="E96" s="259">
        <v>4935</v>
      </c>
      <c r="F96" s="259">
        <v>3013</v>
      </c>
      <c r="G96" s="243"/>
      <c r="H96" s="243"/>
      <c r="I96" s="243"/>
      <c r="J96" s="243"/>
      <c r="K96" s="243"/>
      <c r="L96" s="243"/>
      <c r="M96" s="243"/>
      <c r="N96" s="243"/>
      <c r="O96" s="243"/>
    </row>
    <row r="97" spans="1:15" x14ac:dyDescent="0.3">
      <c r="D97" s="76">
        <v>2015</v>
      </c>
      <c r="E97" s="259">
        <v>4867</v>
      </c>
      <c r="F97" s="259">
        <v>3000</v>
      </c>
      <c r="G97" s="62"/>
      <c r="H97" s="62"/>
      <c r="I97" s="62"/>
      <c r="J97" s="62"/>
      <c r="K97" s="62"/>
      <c r="L97" s="62"/>
      <c r="M97" s="62"/>
      <c r="N97" s="62"/>
      <c r="O97" s="62"/>
    </row>
    <row r="98" spans="1:15" x14ac:dyDescent="0.3">
      <c r="D98" s="76">
        <v>2016</v>
      </c>
      <c r="E98" s="259">
        <v>5590</v>
      </c>
      <c r="F98" s="259">
        <v>2787</v>
      </c>
      <c r="G98" s="62"/>
      <c r="H98" s="62"/>
      <c r="I98" s="62"/>
      <c r="J98" s="62"/>
      <c r="K98" s="62"/>
      <c r="L98" s="62"/>
      <c r="M98" s="62"/>
      <c r="N98" s="62"/>
      <c r="O98" s="62"/>
    </row>
    <row r="99" spans="1:15" x14ac:dyDescent="0.3">
      <c r="D99" s="76">
        <v>2017</v>
      </c>
      <c r="E99" s="259">
        <v>5426</v>
      </c>
      <c r="F99" s="259">
        <v>3762</v>
      </c>
    </row>
    <row r="100" spans="1:15" x14ac:dyDescent="0.3">
      <c r="D100" s="76">
        <v>2018</v>
      </c>
      <c r="E100" s="259">
        <v>5747</v>
      </c>
      <c r="F100" s="259">
        <v>2778</v>
      </c>
    </row>
    <row r="107" spans="1:15" x14ac:dyDescent="0.3">
      <c r="B107" s="8" t="s">
        <v>1781</v>
      </c>
    </row>
    <row r="108" spans="1:15" s="13" customFormat="1" x14ac:dyDescent="0.3">
      <c r="A108" s="488"/>
      <c r="B108" s="217"/>
      <c r="I108" s="243"/>
      <c r="J108" s="243"/>
      <c r="K108" s="243"/>
      <c r="L108" s="243"/>
      <c r="M108" s="243"/>
      <c r="N108" s="243"/>
      <c r="O108" s="243"/>
    </row>
    <row r="109" spans="1:15" s="13" customFormat="1" x14ac:dyDescent="0.3">
      <c r="A109" s="488"/>
      <c r="B109" s="217"/>
      <c r="I109" s="243"/>
      <c r="J109" s="243"/>
      <c r="K109" s="243"/>
      <c r="L109" s="243"/>
      <c r="M109" s="243"/>
      <c r="N109" s="243"/>
      <c r="O109" s="243"/>
    </row>
    <row r="110" spans="1:15" x14ac:dyDescent="0.3">
      <c r="A110" s="655"/>
      <c r="B110" s="51" t="s">
        <v>2056</v>
      </c>
    </row>
    <row r="111" spans="1:15" x14ac:dyDescent="0.3">
      <c r="A111" s="488"/>
      <c r="D111" s="16"/>
      <c r="E111" s="151" t="s">
        <v>1786</v>
      </c>
      <c r="F111" s="151" t="s">
        <v>1787</v>
      </c>
      <c r="G111" s="151" t="s">
        <v>1788</v>
      </c>
      <c r="H111" s="151" t="s">
        <v>1789</v>
      </c>
    </row>
    <row r="112" spans="1:15" x14ac:dyDescent="0.3">
      <c r="D112" s="267">
        <v>2015</v>
      </c>
      <c r="E112" s="169">
        <v>38449</v>
      </c>
      <c r="F112" s="169">
        <v>612</v>
      </c>
      <c r="G112" s="169">
        <v>4786</v>
      </c>
      <c r="H112" s="169">
        <v>16608</v>
      </c>
    </row>
    <row r="113" spans="1:15" x14ac:dyDescent="0.3">
      <c r="D113" s="267">
        <v>2016</v>
      </c>
      <c r="E113" s="169">
        <v>38998</v>
      </c>
      <c r="F113" s="169">
        <v>598</v>
      </c>
      <c r="G113" s="169">
        <v>7549</v>
      </c>
      <c r="H113" s="169">
        <v>16749</v>
      </c>
    </row>
    <row r="114" spans="1:15" x14ac:dyDescent="0.3">
      <c r="D114" s="267">
        <v>2017</v>
      </c>
      <c r="E114" s="169">
        <v>39080</v>
      </c>
      <c r="F114" s="169">
        <v>645</v>
      </c>
      <c r="G114" s="169">
        <v>7757</v>
      </c>
      <c r="H114" s="169">
        <v>17057</v>
      </c>
    </row>
    <row r="126" spans="1:15" x14ac:dyDescent="0.3">
      <c r="B126" s="8" t="s">
        <v>1785</v>
      </c>
    </row>
    <row r="127" spans="1:15" s="13" customFormat="1" x14ac:dyDescent="0.3">
      <c r="A127" s="488"/>
      <c r="B127" s="217"/>
      <c r="I127" s="243"/>
      <c r="J127" s="243"/>
      <c r="K127" s="243"/>
      <c r="L127" s="243"/>
      <c r="M127" s="243"/>
      <c r="N127" s="243"/>
      <c r="O127" s="243"/>
    </row>
    <row r="129" spans="1:15" x14ac:dyDescent="0.3">
      <c r="A129" s="655"/>
      <c r="B129" s="51" t="s">
        <v>2057</v>
      </c>
      <c r="D129" s="244"/>
      <c r="E129" s="52"/>
      <c r="F129" s="52"/>
      <c r="G129" s="52"/>
      <c r="H129" s="52"/>
      <c r="I129" s="52"/>
      <c r="J129" s="52"/>
      <c r="K129" s="52"/>
      <c r="L129" s="52"/>
      <c r="M129" s="52"/>
      <c r="N129" s="52"/>
      <c r="O129" s="52"/>
    </row>
    <row r="130" spans="1:15" x14ac:dyDescent="0.3">
      <c r="A130" s="488"/>
      <c r="D130" s="333" t="s">
        <v>1792</v>
      </c>
      <c r="E130" s="265" t="s">
        <v>1791</v>
      </c>
      <c r="F130" s="52"/>
      <c r="G130" s="52"/>
      <c r="H130" s="52"/>
      <c r="I130" s="52"/>
      <c r="J130" s="52"/>
      <c r="K130" s="52"/>
      <c r="L130" s="52"/>
      <c r="M130" s="52"/>
      <c r="N130" s="52"/>
      <c r="O130" s="52"/>
    </row>
    <row r="131" spans="1:15" x14ac:dyDescent="0.3">
      <c r="D131" s="245" t="s">
        <v>1790</v>
      </c>
      <c r="E131" s="266">
        <v>262</v>
      </c>
      <c r="F131" s="52"/>
      <c r="G131" s="52"/>
      <c r="H131" s="52"/>
      <c r="I131" s="52"/>
      <c r="J131" s="52"/>
      <c r="K131" s="52"/>
      <c r="L131" s="52"/>
      <c r="M131" s="52"/>
      <c r="N131" s="52"/>
      <c r="O131" s="52"/>
    </row>
    <row r="132" spans="1:15" x14ac:dyDescent="0.3">
      <c r="D132" s="206" t="s">
        <v>655</v>
      </c>
      <c r="E132" s="266">
        <v>3825</v>
      </c>
      <c r="F132" s="52"/>
      <c r="G132" s="52"/>
      <c r="H132" s="52"/>
      <c r="I132" s="52"/>
      <c r="J132" s="52"/>
      <c r="K132" s="52"/>
      <c r="L132" s="52"/>
      <c r="M132" s="52"/>
      <c r="N132" s="52"/>
      <c r="O132" s="52"/>
    </row>
    <row r="133" spans="1:15" x14ac:dyDescent="0.3">
      <c r="D133" s="206" t="s">
        <v>656</v>
      </c>
      <c r="E133" s="266">
        <v>3316</v>
      </c>
      <c r="F133" s="52"/>
      <c r="G133" s="52"/>
      <c r="H133" s="52"/>
      <c r="I133" s="52"/>
      <c r="J133" s="52"/>
      <c r="K133" s="52"/>
      <c r="L133" s="52"/>
      <c r="M133" s="52"/>
      <c r="N133" s="52"/>
      <c r="O133" s="52"/>
    </row>
    <row r="134" spans="1:15" x14ac:dyDescent="0.3">
      <c r="D134" s="206" t="s">
        <v>657</v>
      </c>
      <c r="E134" s="266">
        <v>10526</v>
      </c>
      <c r="F134" s="52"/>
      <c r="G134" s="52"/>
      <c r="H134" s="52"/>
      <c r="I134" s="52"/>
      <c r="J134" s="52"/>
      <c r="K134" s="52"/>
      <c r="L134" s="52"/>
      <c r="M134" s="52"/>
      <c r="N134" s="52"/>
      <c r="O134" s="52"/>
    </row>
    <row r="135" spans="1:15" x14ac:dyDescent="0.3">
      <c r="D135" s="206" t="s">
        <v>658</v>
      </c>
      <c r="E135" s="266">
        <v>9578</v>
      </c>
      <c r="F135" s="52"/>
      <c r="G135" s="52"/>
      <c r="H135" s="52"/>
      <c r="I135" s="52"/>
      <c r="J135" s="52"/>
      <c r="K135" s="52"/>
      <c r="L135" s="52"/>
      <c r="M135" s="52"/>
      <c r="N135" s="52"/>
      <c r="O135" s="52"/>
    </row>
    <row r="136" spans="1:15" x14ac:dyDescent="0.3">
      <c r="D136" s="206" t="s">
        <v>659</v>
      </c>
      <c r="E136" s="266">
        <v>28464</v>
      </c>
      <c r="F136" s="52"/>
      <c r="G136" s="52"/>
      <c r="H136" s="52"/>
      <c r="I136" s="52"/>
      <c r="J136" s="52"/>
      <c r="K136" s="52"/>
      <c r="L136" s="52"/>
      <c r="M136" s="52"/>
      <c r="N136" s="52"/>
      <c r="O136" s="52"/>
    </row>
    <row r="137" spans="1:15" x14ac:dyDescent="0.3">
      <c r="D137" s="244"/>
      <c r="E137" s="246"/>
      <c r="F137" s="52"/>
      <c r="G137" s="52"/>
      <c r="H137" s="52"/>
      <c r="I137" s="52"/>
      <c r="J137" s="52"/>
      <c r="K137" s="52"/>
      <c r="L137" s="52"/>
      <c r="M137" s="52"/>
      <c r="N137" s="52"/>
      <c r="O137" s="52"/>
    </row>
    <row r="138" spans="1:15" x14ac:dyDescent="0.3">
      <c r="D138" s="244"/>
      <c r="E138" s="246"/>
      <c r="F138" s="52"/>
      <c r="G138" s="52"/>
      <c r="H138" s="52"/>
      <c r="I138" s="52"/>
      <c r="J138" s="52"/>
      <c r="K138" s="52"/>
      <c r="L138" s="52"/>
      <c r="M138" s="52"/>
      <c r="N138" s="52"/>
      <c r="O138" s="52"/>
    </row>
    <row r="139" spans="1:15" x14ac:dyDescent="0.3">
      <c r="D139" s="244"/>
      <c r="E139" s="246"/>
      <c r="F139" s="246"/>
      <c r="G139" s="52"/>
      <c r="H139" s="52"/>
      <c r="I139" s="52"/>
      <c r="J139" s="52"/>
      <c r="K139" s="52"/>
      <c r="L139" s="52"/>
      <c r="M139" s="52"/>
      <c r="N139" s="52"/>
      <c r="O139" s="52"/>
    </row>
    <row r="140" spans="1:15" x14ac:dyDescent="0.3">
      <c r="D140" s="244"/>
      <c r="E140" s="246"/>
      <c r="F140" s="246"/>
      <c r="G140" s="52"/>
      <c r="H140" s="52"/>
      <c r="I140" s="52"/>
      <c r="J140" s="52"/>
      <c r="K140" s="52"/>
      <c r="L140" s="52"/>
      <c r="M140" s="52"/>
      <c r="N140" s="52"/>
      <c r="O140" s="52"/>
    </row>
    <row r="141" spans="1:15" x14ac:dyDescent="0.3">
      <c r="D141" s="244"/>
      <c r="E141" s="246"/>
      <c r="F141" s="246"/>
      <c r="G141" s="52"/>
      <c r="H141" s="52"/>
      <c r="I141" s="52"/>
      <c r="J141" s="52"/>
      <c r="K141" s="52"/>
      <c r="L141" s="52"/>
      <c r="M141" s="52"/>
      <c r="N141" s="52"/>
      <c r="O141" s="52"/>
    </row>
    <row r="142" spans="1:15" x14ac:dyDescent="0.3">
      <c r="D142" s="244"/>
      <c r="E142" s="246"/>
      <c r="F142" s="246"/>
      <c r="G142" s="52"/>
      <c r="H142" s="52"/>
      <c r="I142" s="52"/>
      <c r="J142" s="52"/>
      <c r="K142" s="52"/>
      <c r="L142" s="52"/>
      <c r="M142" s="52"/>
      <c r="N142" s="52"/>
      <c r="O142" s="52"/>
    </row>
    <row r="143" spans="1:15" x14ac:dyDescent="0.3">
      <c r="D143" s="244"/>
      <c r="E143" s="246"/>
      <c r="F143" s="246"/>
      <c r="G143" s="52"/>
      <c r="H143" s="52"/>
      <c r="I143" s="52"/>
      <c r="J143" s="52"/>
      <c r="K143" s="52"/>
      <c r="L143" s="52"/>
      <c r="M143" s="52"/>
      <c r="N143" s="52"/>
      <c r="O143" s="52"/>
    </row>
    <row r="144" spans="1:15" x14ac:dyDescent="0.3">
      <c r="D144" s="244"/>
      <c r="E144" s="52"/>
      <c r="F144" s="52"/>
      <c r="G144" s="52"/>
      <c r="H144" s="52"/>
      <c r="I144" s="52"/>
      <c r="J144" s="52"/>
      <c r="K144" s="52"/>
      <c r="L144" s="52"/>
      <c r="M144" s="52"/>
      <c r="N144" s="52"/>
      <c r="O144" s="52"/>
    </row>
    <row r="145" spans="1:16" x14ac:dyDescent="0.3">
      <c r="D145" s="244"/>
      <c r="E145" s="246"/>
      <c r="F145" s="52"/>
      <c r="G145" s="52"/>
      <c r="H145" s="52"/>
      <c r="I145" s="52"/>
      <c r="J145" s="52"/>
      <c r="K145" s="52"/>
      <c r="L145" s="52"/>
      <c r="M145" s="52"/>
      <c r="N145" s="52"/>
      <c r="O145" s="52"/>
    </row>
    <row r="146" spans="1:16" x14ac:dyDescent="0.3">
      <c r="B146" s="8" t="s">
        <v>1785</v>
      </c>
      <c r="D146" s="244"/>
      <c r="E146" s="246"/>
      <c r="F146" s="246"/>
      <c r="G146" s="52"/>
      <c r="H146" s="52"/>
      <c r="I146" s="52"/>
      <c r="J146" s="52"/>
      <c r="K146" s="52"/>
      <c r="L146" s="52"/>
      <c r="M146" s="52"/>
      <c r="N146" s="52"/>
      <c r="O146" s="52"/>
    </row>
    <row r="147" spans="1:16" s="13" customFormat="1" x14ac:dyDescent="0.3">
      <c r="A147" s="488"/>
      <c r="B147" s="217"/>
      <c r="I147" s="243"/>
      <c r="J147" s="243"/>
      <c r="K147" s="243"/>
      <c r="L147" s="243"/>
      <c r="M147" s="243"/>
      <c r="N147" s="243"/>
      <c r="O147" s="243"/>
    </row>
    <row r="148" spans="1:16" x14ac:dyDescent="0.3">
      <c r="A148" s="655"/>
      <c r="B148" s="51" t="s">
        <v>2058</v>
      </c>
      <c r="D148" s="244"/>
      <c r="E148" s="52"/>
      <c r="F148" s="52"/>
      <c r="G148" s="52"/>
      <c r="H148" s="52"/>
      <c r="I148" s="52"/>
      <c r="J148" s="52"/>
      <c r="K148" s="52"/>
      <c r="L148" s="52"/>
      <c r="M148" s="52"/>
      <c r="N148" s="52"/>
      <c r="O148" s="52"/>
    </row>
    <row r="149" spans="1:16" x14ac:dyDescent="0.3">
      <c r="A149" s="488"/>
      <c r="D149" s="244"/>
      <c r="E149" s="246"/>
      <c r="F149" s="52"/>
      <c r="G149" s="52"/>
      <c r="H149" s="52"/>
      <c r="I149" s="52"/>
      <c r="J149" s="52"/>
      <c r="K149" s="52"/>
      <c r="L149" s="52"/>
      <c r="M149" s="52"/>
      <c r="N149" s="52"/>
      <c r="O149" s="52"/>
    </row>
    <row r="150" spans="1:16" x14ac:dyDescent="0.3">
      <c r="D150" s="247"/>
      <c r="E150" s="262">
        <v>2016</v>
      </c>
      <c r="F150" s="207">
        <v>2017</v>
      </c>
      <c r="G150" s="52"/>
      <c r="H150" s="52"/>
      <c r="I150" s="52"/>
      <c r="J150" s="52"/>
      <c r="K150" s="52"/>
      <c r="L150" s="52"/>
      <c r="M150" s="52"/>
      <c r="N150" s="52"/>
      <c r="O150" s="52"/>
      <c r="P150" s="52"/>
    </row>
    <row r="151" spans="1:16" x14ac:dyDescent="0.3">
      <c r="D151" s="206" t="s">
        <v>1766</v>
      </c>
      <c r="E151" s="263">
        <v>8873</v>
      </c>
      <c r="F151" s="263">
        <v>8275</v>
      </c>
      <c r="G151" s="52"/>
      <c r="H151" s="52"/>
      <c r="I151" s="52"/>
      <c r="J151" s="52"/>
      <c r="K151" s="52"/>
      <c r="L151" s="52"/>
      <c r="M151" s="52"/>
      <c r="N151" s="52"/>
      <c r="O151" s="52"/>
      <c r="P151" s="52"/>
    </row>
    <row r="152" spans="1:16" x14ac:dyDescent="0.3">
      <c r="D152" s="206" t="s">
        <v>681</v>
      </c>
      <c r="E152" s="264">
        <v>804</v>
      </c>
      <c r="F152" s="264">
        <v>888</v>
      </c>
      <c r="G152" s="52"/>
      <c r="H152" s="52"/>
      <c r="I152" s="52"/>
      <c r="J152" s="52"/>
      <c r="K152" s="52"/>
      <c r="L152" s="52"/>
      <c r="M152" s="52"/>
      <c r="N152" s="52"/>
      <c r="O152" s="52"/>
      <c r="P152" s="52"/>
    </row>
    <row r="153" spans="1:16" x14ac:dyDescent="0.3">
      <c r="D153" s="206" t="s">
        <v>675</v>
      </c>
      <c r="E153" s="263">
        <v>9142</v>
      </c>
      <c r="F153" s="263">
        <v>9219</v>
      </c>
      <c r="G153" s="52"/>
      <c r="H153" s="52"/>
      <c r="I153" s="52"/>
      <c r="J153" s="52"/>
      <c r="K153" s="52"/>
      <c r="L153" s="52"/>
      <c r="M153" s="52"/>
      <c r="N153" s="52"/>
      <c r="O153" s="52"/>
      <c r="P153" s="52"/>
    </row>
    <row r="154" spans="1:16" x14ac:dyDescent="0.3">
      <c r="D154" s="206" t="s">
        <v>678</v>
      </c>
      <c r="E154" s="263">
        <v>3922</v>
      </c>
      <c r="F154" s="263">
        <v>4310</v>
      </c>
      <c r="G154" s="52"/>
      <c r="H154" s="52"/>
      <c r="I154" s="52"/>
      <c r="J154" s="52"/>
      <c r="K154" s="52"/>
      <c r="L154" s="52"/>
      <c r="M154" s="52"/>
      <c r="N154" s="52"/>
      <c r="O154" s="52"/>
      <c r="P154" s="52"/>
    </row>
    <row r="155" spans="1:16" x14ac:dyDescent="0.3">
      <c r="D155" s="206" t="s">
        <v>697</v>
      </c>
      <c r="E155" s="264">
        <v>223</v>
      </c>
      <c r="F155" s="264">
        <v>212</v>
      </c>
      <c r="G155" s="52"/>
      <c r="H155" s="52"/>
      <c r="I155" s="52"/>
      <c r="J155" s="52"/>
      <c r="K155" s="52"/>
      <c r="L155" s="52"/>
      <c r="M155" s="52"/>
      <c r="N155" s="52"/>
      <c r="O155" s="52"/>
      <c r="P155" s="52"/>
    </row>
    <row r="156" spans="1:16" x14ac:dyDescent="0.3">
      <c r="D156" s="206" t="s">
        <v>690</v>
      </c>
      <c r="E156" s="264">
        <v>220</v>
      </c>
      <c r="F156" s="264">
        <v>217</v>
      </c>
      <c r="G156" s="52"/>
      <c r="H156" s="52"/>
      <c r="I156" s="52"/>
      <c r="J156" s="52"/>
      <c r="K156" s="52"/>
      <c r="L156" s="52"/>
      <c r="M156" s="52"/>
      <c r="N156" s="52"/>
      <c r="O156" s="52"/>
      <c r="P156" s="52"/>
    </row>
    <row r="157" spans="1:16" x14ac:dyDescent="0.3">
      <c r="D157" s="206" t="s">
        <v>691</v>
      </c>
      <c r="E157" s="263">
        <v>1305</v>
      </c>
      <c r="F157" s="263">
        <v>1285</v>
      </c>
      <c r="G157" s="52"/>
      <c r="H157" s="52"/>
      <c r="I157" s="52"/>
      <c r="J157" s="52"/>
      <c r="K157" s="52"/>
      <c r="L157" s="52"/>
      <c r="M157" s="52"/>
      <c r="N157" s="52"/>
      <c r="O157" s="52"/>
      <c r="P157" s="52"/>
    </row>
    <row r="158" spans="1:16" x14ac:dyDescent="0.3">
      <c r="D158" s="206" t="s">
        <v>809</v>
      </c>
      <c r="E158" s="264">
        <v>8377</v>
      </c>
      <c r="F158" s="264">
        <v>9188</v>
      </c>
      <c r="G158" s="52"/>
      <c r="H158" s="52"/>
      <c r="I158" s="52"/>
      <c r="J158" s="52"/>
      <c r="K158" s="52"/>
      <c r="L158" s="52"/>
      <c r="M158" s="52"/>
      <c r="N158" s="52"/>
      <c r="O158" s="52"/>
      <c r="P158" s="52"/>
    </row>
    <row r="159" spans="1:16" x14ac:dyDescent="0.3">
      <c r="D159" s="52"/>
      <c r="E159" s="55"/>
      <c r="F159" s="55"/>
      <c r="G159" s="52"/>
      <c r="H159" s="52"/>
      <c r="I159" s="52"/>
      <c r="J159" s="52"/>
      <c r="K159" s="52"/>
      <c r="L159" s="52"/>
      <c r="M159" s="52"/>
      <c r="N159" s="52"/>
      <c r="O159" s="52"/>
      <c r="P159" s="52"/>
    </row>
    <row r="160" spans="1:16" x14ac:dyDescent="0.3">
      <c r="D160" s="52"/>
      <c r="E160" s="52"/>
      <c r="F160" s="52"/>
      <c r="G160" s="52"/>
      <c r="H160" s="52"/>
      <c r="I160" s="52"/>
      <c r="J160" s="52"/>
      <c r="K160" s="52"/>
      <c r="L160" s="52"/>
      <c r="M160" s="52"/>
      <c r="N160" s="52"/>
      <c r="O160" s="52"/>
      <c r="P160" s="52"/>
    </row>
    <row r="161" spans="1:16" x14ac:dyDescent="0.3">
      <c r="D161" s="52"/>
      <c r="E161" s="52"/>
      <c r="F161" s="52"/>
      <c r="G161" s="52"/>
      <c r="H161" s="52"/>
      <c r="I161" s="52"/>
      <c r="J161" s="52"/>
      <c r="K161" s="52"/>
      <c r="L161" s="52"/>
      <c r="M161" s="52"/>
      <c r="N161" s="52"/>
      <c r="O161" s="52"/>
      <c r="P161" s="52"/>
    </row>
    <row r="165" spans="1:16" x14ac:dyDescent="0.3">
      <c r="B165" s="8" t="s">
        <v>1785</v>
      </c>
    </row>
    <row r="166" spans="1:16" x14ac:dyDescent="0.3">
      <c r="B166" s="8"/>
    </row>
    <row r="168" spans="1:16" x14ac:dyDescent="0.3">
      <c r="A168" s="655"/>
      <c r="B168" s="12" t="s">
        <v>2059</v>
      </c>
    </row>
    <row r="169" spans="1:16" x14ac:dyDescent="0.3">
      <c r="A169" s="488"/>
      <c r="D169" s="248"/>
      <c r="G169" s="249"/>
      <c r="H169" s="248"/>
      <c r="I169" s="250"/>
      <c r="J169" s="249"/>
      <c r="K169" s="249"/>
      <c r="L169" s="249"/>
      <c r="M169" s="249"/>
      <c r="N169" s="249"/>
    </row>
    <row r="170" spans="1:16" x14ac:dyDescent="0.3">
      <c r="D170" s="248"/>
      <c r="E170" s="250"/>
      <c r="F170" s="250"/>
      <c r="G170" s="249"/>
      <c r="H170" s="248"/>
      <c r="I170" s="250"/>
      <c r="J170" s="249"/>
      <c r="K170" s="249"/>
      <c r="L170" s="249"/>
      <c r="M170" s="249"/>
      <c r="N170" s="249"/>
    </row>
    <row r="171" spans="1:16" ht="33" x14ac:dyDescent="0.3">
      <c r="D171" s="251"/>
      <c r="E171" s="207" t="s">
        <v>1793</v>
      </c>
      <c r="F171" s="207" t="s">
        <v>1794</v>
      </c>
      <c r="G171" s="252"/>
      <c r="H171" s="248"/>
      <c r="I171" s="250"/>
      <c r="J171" s="249"/>
      <c r="K171" s="249"/>
      <c r="L171" s="249"/>
      <c r="M171" s="249"/>
      <c r="N171" s="249"/>
    </row>
    <row r="172" spans="1:16" x14ac:dyDescent="0.3">
      <c r="D172" s="251" t="s">
        <v>1766</v>
      </c>
      <c r="E172" s="276">
        <v>139901059</v>
      </c>
      <c r="F172" s="276">
        <v>146789429</v>
      </c>
      <c r="G172" s="249"/>
      <c r="H172" s="248"/>
      <c r="I172" s="253"/>
      <c r="J172" s="249"/>
      <c r="K172" s="249"/>
      <c r="L172" s="249"/>
      <c r="M172" s="249"/>
      <c r="N172" s="249"/>
    </row>
    <row r="173" spans="1:16" x14ac:dyDescent="0.3">
      <c r="D173" s="251" t="s">
        <v>681</v>
      </c>
      <c r="E173" s="276">
        <v>11988772</v>
      </c>
      <c r="F173" s="276">
        <v>12481839</v>
      </c>
      <c r="G173" s="249"/>
      <c r="H173" s="248"/>
      <c r="I173" s="253"/>
      <c r="J173" s="249"/>
      <c r="K173" s="249"/>
      <c r="L173" s="249"/>
      <c r="M173" s="249"/>
      <c r="N173" s="249"/>
    </row>
    <row r="174" spans="1:16" x14ac:dyDescent="0.3">
      <c r="D174" s="251" t="s">
        <v>675</v>
      </c>
      <c r="E174" s="276">
        <v>155908760</v>
      </c>
      <c r="F174" s="276">
        <v>169218322</v>
      </c>
      <c r="G174" s="249"/>
      <c r="H174" s="248"/>
      <c r="I174" s="253"/>
      <c r="J174" s="249"/>
      <c r="K174" s="249"/>
      <c r="L174" s="249"/>
      <c r="M174" s="249"/>
      <c r="N174" s="249"/>
    </row>
    <row r="175" spans="1:16" x14ac:dyDescent="0.3">
      <c r="D175" s="251" t="s">
        <v>678</v>
      </c>
      <c r="E175" s="276">
        <v>59034817</v>
      </c>
      <c r="F175" s="276">
        <v>71910191</v>
      </c>
      <c r="G175" s="249"/>
      <c r="H175" s="248"/>
      <c r="I175" s="253"/>
      <c r="J175" s="249"/>
      <c r="K175" s="249"/>
      <c r="L175" s="249"/>
      <c r="M175" s="249"/>
      <c r="N175" s="249"/>
    </row>
    <row r="176" spans="1:16" x14ac:dyDescent="0.3">
      <c r="D176" s="251" t="s">
        <v>697</v>
      </c>
      <c r="E176" s="276">
        <v>3697332</v>
      </c>
      <c r="F176" s="276">
        <v>3802601</v>
      </c>
      <c r="G176" s="249"/>
      <c r="H176" s="248"/>
      <c r="I176" s="253"/>
      <c r="J176" s="249"/>
      <c r="K176" s="249"/>
      <c r="L176" s="249"/>
      <c r="M176" s="249"/>
      <c r="N176" s="249"/>
    </row>
    <row r="177" spans="1:14" x14ac:dyDescent="0.3">
      <c r="D177" s="251" t="s">
        <v>691</v>
      </c>
      <c r="E177" s="276">
        <v>19821129</v>
      </c>
      <c r="F177" s="276">
        <v>21897073</v>
      </c>
      <c r="G177" s="249"/>
      <c r="H177" s="248"/>
      <c r="I177" s="253"/>
      <c r="J177" s="249"/>
      <c r="K177" s="249"/>
      <c r="L177" s="249"/>
      <c r="M177" s="249"/>
      <c r="N177" s="249"/>
    </row>
    <row r="178" spans="1:14" x14ac:dyDescent="0.3">
      <c r="D178" s="251" t="s">
        <v>699</v>
      </c>
      <c r="E178" s="276">
        <v>3350745</v>
      </c>
      <c r="F178" s="276">
        <v>3267717</v>
      </c>
      <c r="G178" s="249"/>
      <c r="H178" s="248"/>
      <c r="I178" s="253"/>
      <c r="J178" s="249"/>
      <c r="K178" s="249"/>
      <c r="L178" s="249"/>
      <c r="M178" s="249"/>
      <c r="N178" s="249"/>
    </row>
    <row r="179" spans="1:14" x14ac:dyDescent="0.3">
      <c r="D179" s="251" t="s">
        <v>809</v>
      </c>
      <c r="E179" s="266">
        <v>49007260</v>
      </c>
      <c r="F179" s="276">
        <v>59568574</v>
      </c>
      <c r="G179" s="249"/>
      <c r="H179" s="248"/>
      <c r="I179" s="253"/>
      <c r="J179" s="249"/>
      <c r="K179" s="249"/>
      <c r="L179" s="249"/>
      <c r="M179" s="249"/>
      <c r="N179" s="249"/>
    </row>
    <row r="180" spans="1:14" x14ac:dyDescent="0.3">
      <c r="D180" s="249"/>
      <c r="E180" s="249"/>
      <c r="F180" s="249"/>
      <c r="G180" s="249"/>
      <c r="H180" s="249"/>
      <c r="I180" s="254"/>
      <c r="J180" s="249"/>
      <c r="K180" s="249"/>
      <c r="L180" s="249"/>
      <c r="M180" s="249"/>
      <c r="N180" s="249"/>
    </row>
    <row r="181" spans="1:14" x14ac:dyDescent="0.3">
      <c r="D181" s="249"/>
      <c r="E181" s="249"/>
      <c r="F181" s="249"/>
      <c r="G181" s="249"/>
      <c r="H181" s="249"/>
      <c r="I181" s="249"/>
      <c r="J181" s="249"/>
      <c r="K181" s="249"/>
      <c r="L181" s="249"/>
      <c r="M181" s="249"/>
      <c r="N181" s="249"/>
    </row>
    <row r="186" spans="1:14" x14ac:dyDescent="0.3">
      <c r="B186" s="8" t="s">
        <v>1785</v>
      </c>
    </row>
    <row r="189" spans="1:14" x14ac:dyDescent="0.3">
      <c r="A189" s="655"/>
      <c r="B189" s="12" t="s">
        <v>2060</v>
      </c>
      <c r="I189" s="12"/>
    </row>
    <row r="190" spans="1:14" x14ac:dyDescent="0.3">
      <c r="A190" s="488"/>
      <c r="E190" s="16"/>
      <c r="F190" s="76" t="s">
        <v>1795</v>
      </c>
      <c r="G190" s="76" t="s">
        <v>1796</v>
      </c>
      <c r="H190" s="76" t="s">
        <v>1797</v>
      </c>
    </row>
    <row r="191" spans="1:14" x14ac:dyDescent="0.3">
      <c r="E191" s="267">
        <v>2014</v>
      </c>
      <c r="F191" s="169">
        <v>54793</v>
      </c>
      <c r="G191" s="169">
        <v>29379</v>
      </c>
      <c r="H191" s="169">
        <v>253999</v>
      </c>
    </row>
    <row r="192" spans="1:14" x14ac:dyDescent="0.3">
      <c r="E192" s="267">
        <v>2015</v>
      </c>
      <c r="F192" s="169">
        <v>58097</v>
      </c>
      <c r="G192" s="169">
        <v>30541</v>
      </c>
      <c r="H192" s="169">
        <v>411758</v>
      </c>
    </row>
    <row r="193" spans="1:9" x14ac:dyDescent="0.3">
      <c r="E193" s="267">
        <v>2016</v>
      </c>
      <c r="F193" s="169">
        <v>61786</v>
      </c>
      <c r="G193" s="169">
        <v>32866</v>
      </c>
      <c r="H193" s="169">
        <v>442710</v>
      </c>
    </row>
    <row r="194" spans="1:9" x14ac:dyDescent="0.3">
      <c r="E194" s="267">
        <v>2017</v>
      </c>
      <c r="F194" s="169">
        <v>62674</v>
      </c>
      <c r="G194" s="169">
        <v>33594</v>
      </c>
      <c r="H194" s="169">
        <v>488936</v>
      </c>
    </row>
    <row r="206" spans="1:9" x14ac:dyDescent="0.3">
      <c r="B206" s="8" t="s">
        <v>1785</v>
      </c>
      <c r="I206" s="8"/>
    </row>
    <row r="208" spans="1:9" x14ac:dyDescent="0.3">
      <c r="A208" s="655"/>
      <c r="B208" s="242" t="s">
        <v>2061</v>
      </c>
    </row>
    <row r="209" spans="1:8" x14ac:dyDescent="0.3">
      <c r="A209" s="488"/>
    </row>
    <row r="212" spans="1:8" ht="35.25" customHeight="1" x14ac:dyDescent="0.3">
      <c r="E212" s="18"/>
      <c r="F212" s="255" t="s">
        <v>1798</v>
      </c>
      <c r="G212" s="255" t="s">
        <v>1760</v>
      </c>
      <c r="H212" s="257" t="s">
        <v>167</v>
      </c>
    </row>
    <row r="213" spans="1:8" x14ac:dyDescent="0.3">
      <c r="E213" s="16" t="s">
        <v>784</v>
      </c>
      <c r="F213" s="259">
        <v>42458</v>
      </c>
      <c r="G213" s="259">
        <v>133</v>
      </c>
      <c r="H213" s="259">
        <f t="shared" ref="H213:H228" si="0">SUM(F213:G213)</f>
        <v>42591</v>
      </c>
    </row>
    <row r="214" spans="1:8" x14ac:dyDescent="0.3">
      <c r="E214" s="16" t="s">
        <v>786</v>
      </c>
      <c r="F214" s="259">
        <v>21930</v>
      </c>
      <c r="G214" s="259">
        <v>4499</v>
      </c>
      <c r="H214" s="259">
        <f t="shared" si="0"/>
        <v>26429</v>
      </c>
    </row>
    <row r="215" spans="1:8" x14ac:dyDescent="0.3">
      <c r="E215" s="16" t="s">
        <v>789</v>
      </c>
      <c r="F215" s="259">
        <v>21509</v>
      </c>
      <c r="G215" s="259">
        <v>18219</v>
      </c>
      <c r="H215" s="259">
        <f t="shared" si="0"/>
        <v>39728</v>
      </c>
    </row>
    <row r="216" spans="1:8" x14ac:dyDescent="0.3">
      <c r="E216" s="16" t="s">
        <v>1803</v>
      </c>
      <c r="F216" s="259">
        <v>0</v>
      </c>
      <c r="G216" s="259">
        <v>1525</v>
      </c>
      <c r="H216" s="259">
        <f t="shared" si="0"/>
        <v>1525</v>
      </c>
    </row>
    <row r="217" spans="1:8" x14ac:dyDescent="0.3">
      <c r="E217" s="16" t="s">
        <v>1799</v>
      </c>
      <c r="F217" s="259">
        <v>93</v>
      </c>
      <c r="G217" s="259">
        <v>265</v>
      </c>
      <c r="H217" s="259">
        <f t="shared" si="0"/>
        <v>358</v>
      </c>
    </row>
    <row r="218" spans="1:8" x14ac:dyDescent="0.3">
      <c r="E218" s="16" t="s">
        <v>1800</v>
      </c>
      <c r="F218" s="259">
        <v>1429</v>
      </c>
      <c r="G218" s="259">
        <v>6922</v>
      </c>
      <c r="H218" s="259">
        <f t="shared" si="0"/>
        <v>8351</v>
      </c>
    </row>
    <row r="219" spans="1:8" x14ac:dyDescent="0.3">
      <c r="E219" s="16" t="s">
        <v>774</v>
      </c>
      <c r="F219" s="259">
        <v>990</v>
      </c>
      <c r="G219" s="259">
        <v>2139</v>
      </c>
      <c r="H219" s="259">
        <f t="shared" si="0"/>
        <v>3129</v>
      </c>
    </row>
    <row r="220" spans="1:8" x14ac:dyDescent="0.3">
      <c r="E220" s="16" t="s">
        <v>781</v>
      </c>
      <c r="F220" s="259">
        <v>369</v>
      </c>
      <c r="G220" s="259">
        <v>1285</v>
      </c>
      <c r="H220" s="259">
        <f t="shared" si="0"/>
        <v>1654</v>
      </c>
    </row>
    <row r="221" spans="1:8" x14ac:dyDescent="0.3">
      <c r="E221" s="16" t="s">
        <v>787</v>
      </c>
      <c r="F221" s="259">
        <v>2048</v>
      </c>
      <c r="G221" s="259">
        <v>228</v>
      </c>
      <c r="H221" s="259">
        <f t="shared" si="0"/>
        <v>2276</v>
      </c>
    </row>
    <row r="222" spans="1:8" x14ac:dyDescent="0.3">
      <c r="E222" s="16" t="s">
        <v>810</v>
      </c>
      <c r="F222" s="259">
        <v>9757</v>
      </c>
      <c r="G222" s="259">
        <v>4917</v>
      </c>
      <c r="H222" s="259">
        <f t="shared" si="0"/>
        <v>14674</v>
      </c>
    </row>
    <row r="223" spans="1:8" x14ac:dyDescent="0.3">
      <c r="E223" s="16" t="s">
        <v>791</v>
      </c>
      <c r="F223" s="259">
        <v>230</v>
      </c>
      <c r="G223" s="259">
        <v>989</v>
      </c>
      <c r="H223" s="259">
        <f t="shared" si="0"/>
        <v>1219</v>
      </c>
    </row>
    <row r="224" spans="1:8" x14ac:dyDescent="0.3">
      <c r="E224" s="16" t="s">
        <v>780</v>
      </c>
      <c r="F224" s="259">
        <v>4</v>
      </c>
      <c r="G224" s="259">
        <v>389</v>
      </c>
      <c r="H224" s="259">
        <f t="shared" si="0"/>
        <v>393</v>
      </c>
    </row>
    <row r="225" spans="1:8" x14ac:dyDescent="0.3">
      <c r="E225" s="16" t="s">
        <v>788</v>
      </c>
      <c r="F225" s="259">
        <v>3856</v>
      </c>
      <c r="G225" s="259">
        <v>1327</v>
      </c>
      <c r="H225" s="259">
        <f t="shared" si="0"/>
        <v>5183</v>
      </c>
    </row>
    <row r="226" spans="1:8" x14ac:dyDescent="0.3">
      <c r="E226" s="16" t="s">
        <v>792</v>
      </c>
      <c r="F226" s="259">
        <v>8743</v>
      </c>
      <c r="G226" s="259">
        <v>2261</v>
      </c>
      <c r="H226" s="259">
        <f t="shared" si="0"/>
        <v>11004</v>
      </c>
    </row>
    <row r="227" spans="1:8" x14ac:dyDescent="0.3">
      <c r="E227" s="16" t="s">
        <v>778</v>
      </c>
      <c r="F227" s="259">
        <v>0</v>
      </c>
      <c r="G227" s="259">
        <v>546</v>
      </c>
      <c r="H227" s="259">
        <f t="shared" si="0"/>
        <v>546</v>
      </c>
    </row>
    <row r="228" spans="1:8" x14ac:dyDescent="0.3">
      <c r="E228" s="16" t="s">
        <v>1801</v>
      </c>
      <c r="F228" s="259">
        <v>831</v>
      </c>
      <c r="G228" s="259">
        <v>1835</v>
      </c>
      <c r="H228" s="259">
        <f t="shared" si="0"/>
        <v>2666</v>
      </c>
    </row>
    <row r="229" spans="1:8" x14ac:dyDescent="0.3">
      <c r="B229" s="8" t="s">
        <v>1802</v>
      </c>
      <c r="E229" s="16" t="s">
        <v>167</v>
      </c>
      <c r="F229" s="259">
        <f>SUM(F213:F228)</f>
        <v>114247</v>
      </c>
      <c r="G229" s="259">
        <f>SUM(G213:G228)</f>
        <v>47479</v>
      </c>
      <c r="H229" s="270"/>
    </row>
    <row r="230" spans="1:8" x14ac:dyDescent="0.3">
      <c r="B230" s="8"/>
      <c r="E230" s="62"/>
      <c r="F230" s="283"/>
      <c r="G230" s="283"/>
      <c r="H230" s="62"/>
    </row>
    <row r="232" spans="1:8" x14ac:dyDescent="0.3">
      <c r="A232" s="377"/>
      <c r="B232" s="74" t="s">
        <v>1108</v>
      </c>
    </row>
    <row r="233" spans="1:8" x14ac:dyDescent="0.3">
      <c r="B233" s="538" t="s">
        <v>1846</v>
      </c>
      <c r="C233" s="539"/>
      <c r="D233" s="540"/>
    </row>
    <row r="234" spans="1:8" x14ac:dyDescent="0.3">
      <c r="B234" s="542" t="s">
        <v>1847</v>
      </c>
      <c r="C234" s="542"/>
      <c r="D234" s="191">
        <v>3</v>
      </c>
    </row>
    <row r="235" spans="1:8" x14ac:dyDescent="0.3">
      <c r="B235" s="542" t="s">
        <v>1848</v>
      </c>
      <c r="C235" s="542"/>
      <c r="D235" s="191">
        <v>8</v>
      </c>
    </row>
    <row r="236" spans="1:8" x14ac:dyDescent="0.3">
      <c r="B236" s="542" t="s">
        <v>1849</v>
      </c>
      <c r="C236" s="542"/>
      <c r="D236" s="191">
        <v>11</v>
      </c>
    </row>
    <row r="237" spans="1:8" x14ac:dyDescent="0.3">
      <c r="B237" s="546" t="s">
        <v>1850</v>
      </c>
      <c r="C237" s="546"/>
      <c r="D237" s="190">
        <v>22</v>
      </c>
    </row>
    <row r="238" spans="1:8" x14ac:dyDescent="0.3">
      <c r="B238" s="542" t="s">
        <v>1851</v>
      </c>
      <c r="C238" s="542"/>
      <c r="D238" s="191">
        <v>1</v>
      </c>
    </row>
    <row r="239" spans="1:8" x14ac:dyDescent="0.3">
      <c r="B239" s="542" t="s">
        <v>1852</v>
      </c>
      <c r="C239" s="542"/>
      <c r="D239" s="191">
        <v>5</v>
      </c>
    </row>
    <row r="240" spans="1:8" ht="15.75" customHeight="1" x14ac:dyDescent="0.3">
      <c r="B240" s="543" t="s">
        <v>1853</v>
      </c>
      <c r="C240" s="544"/>
      <c r="D240" s="545"/>
    </row>
    <row r="241" spans="2:11" x14ac:dyDescent="0.3">
      <c r="B241" s="542" t="s">
        <v>1854</v>
      </c>
      <c r="C241" s="542"/>
      <c r="D241" s="191">
        <v>1</v>
      </c>
    </row>
    <row r="242" spans="2:11" x14ac:dyDescent="0.3">
      <c r="B242" s="542" t="s">
        <v>1855</v>
      </c>
      <c r="C242" s="542"/>
      <c r="D242" s="190">
        <v>0</v>
      </c>
    </row>
    <row r="243" spans="2:11" x14ac:dyDescent="0.3">
      <c r="B243" s="74"/>
    </row>
    <row r="244" spans="2:11" x14ac:dyDescent="0.3">
      <c r="B244" s="277" t="s">
        <v>1861</v>
      </c>
      <c r="C244" s="541" t="s">
        <v>1856</v>
      </c>
      <c r="D244" s="541" t="s">
        <v>805</v>
      </c>
      <c r="E244" s="541" t="s">
        <v>1857</v>
      </c>
      <c r="F244" s="541" t="s">
        <v>1858</v>
      </c>
    </row>
    <row r="245" spans="2:11" x14ac:dyDescent="0.3">
      <c r="B245" s="277"/>
      <c r="C245" s="541"/>
      <c r="D245" s="541"/>
      <c r="E245" s="541"/>
      <c r="F245" s="541"/>
    </row>
    <row r="246" spans="2:11" x14ac:dyDescent="0.3">
      <c r="B246" s="278" t="s">
        <v>1859</v>
      </c>
      <c r="C246" s="191">
        <v>11</v>
      </c>
      <c r="D246" s="191">
        <v>3</v>
      </c>
      <c r="E246" s="191">
        <v>6</v>
      </c>
      <c r="F246" s="191">
        <v>2</v>
      </c>
    </row>
    <row r="247" spans="2:11" x14ac:dyDescent="0.3">
      <c r="B247" s="278" t="s">
        <v>1860</v>
      </c>
      <c r="C247" s="191">
        <v>4</v>
      </c>
      <c r="D247" s="191">
        <v>1</v>
      </c>
      <c r="E247" s="191">
        <v>1</v>
      </c>
      <c r="F247" s="191">
        <v>0</v>
      </c>
    </row>
    <row r="248" spans="2:11" x14ac:dyDescent="0.3">
      <c r="B248" s="8" t="s">
        <v>268</v>
      </c>
    </row>
    <row r="250" spans="2:11" ht="17.25" thickBot="1" x14ac:dyDescent="0.35">
      <c r="B250" s="9" t="s">
        <v>2062</v>
      </c>
    </row>
    <row r="251" spans="2:11" ht="17.25" thickBot="1" x14ac:dyDescent="0.35">
      <c r="B251" s="126"/>
      <c r="C251" s="95">
        <v>2010</v>
      </c>
      <c r="D251" s="106">
        <v>2011</v>
      </c>
      <c r="E251" s="106">
        <v>2012</v>
      </c>
      <c r="F251" s="106">
        <v>2013</v>
      </c>
      <c r="G251" s="106">
        <v>2014</v>
      </c>
      <c r="H251" s="106">
        <v>2015</v>
      </c>
      <c r="I251" s="106">
        <v>2016</v>
      </c>
      <c r="J251" s="106">
        <v>2017</v>
      </c>
      <c r="K251" s="106">
        <v>2018</v>
      </c>
    </row>
    <row r="252" spans="2:11" ht="17.25" thickBot="1" x14ac:dyDescent="0.35">
      <c r="B252" s="110" t="s">
        <v>167</v>
      </c>
      <c r="C252" s="105">
        <v>70</v>
      </c>
      <c r="D252" s="84">
        <v>161</v>
      </c>
      <c r="E252" s="84">
        <v>228</v>
      </c>
      <c r="F252" s="84">
        <v>305</v>
      </c>
      <c r="G252" s="84">
        <v>320</v>
      </c>
      <c r="H252" s="84">
        <v>336</v>
      </c>
      <c r="I252" s="84">
        <v>265</v>
      </c>
      <c r="J252" s="84">
        <v>316</v>
      </c>
      <c r="K252" s="84">
        <v>392</v>
      </c>
    </row>
    <row r="253" spans="2:11" ht="17.25" thickBot="1" x14ac:dyDescent="0.35">
      <c r="B253" s="109" t="s">
        <v>1844</v>
      </c>
      <c r="C253" s="105">
        <v>60</v>
      </c>
      <c r="D253" s="84">
        <v>125</v>
      </c>
      <c r="E253" s="84">
        <v>149</v>
      </c>
      <c r="F253" s="84">
        <v>216</v>
      </c>
      <c r="G253" s="84">
        <v>256</v>
      </c>
      <c r="H253" s="84">
        <v>238</v>
      </c>
      <c r="I253" s="84">
        <v>129</v>
      </c>
      <c r="J253" s="84">
        <v>147</v>
      </c>
      <c r="K253" s="84">
        <v>132</v>
      </c>
    </row>
    <row r="254" spans="2:11" ht="17.25" thickBot="1" x14ac:dyDescent="0.35">
      <c r="B254" s="109" t="s">
        <v>1845</v>
      </c>
      <c r="C254" s="105">
        <v>10</v>
      </c>
      <c r="D254" s="84">
        <v>36</v>
      </c>
      <c r="E254" s="84">
        <v>79</v>
      </c>
      <c r="F254" s="84">
        <v>89</v>
      </c>
      <c r="G254" s="84">
        <v>64</v>
      </c>
      <c r="H254" s="84">
        <v>98</v>
      </c>
      <c r="I254" s="84">
        <v>136</v>
      </c>
      <c r="J254" s="84">
        <v>169</v>
      </c>
      <c r="K254" s="84">
        <v>260</v>
      </c>
    </row>
    <row r="255" spans="2:11" x14ac:dyDescent="0.3">
      <c r="B255" s="8" t="s">
        <v>268</v>
      </c>
      <c r="J255" s="260"/>
    </row>
    <row r="257" spans="1:11" ht="17.25" thickBot="1" x14ac:dyDescent="0.35">
      <c r="B257" s="9" t="s">
        <v>2063</v>
      </c>
    </row>
    <row r="258" spans="1:11" ht="50.25" thickBot="1" x14ac:dyDescent="0.35">
      <c r="B258" s="86" t="s">
        <v>235</v>
      </c>
      <c r="C258" s="114" t="s">
        <v>355</v>
      </c>
      <c r="D258" s="106" t="s">
        <v>356</v>
      </c>
      <c r="E258" s="106" t="s">
        <v>18</v>
      </c>
    </row>
    <row r="259" spans="1:11" ht="17.25" thickBot="1" x14ac:dyDescent="0.35">
      <c r="B259" s="281" t="s">
        <v>357</v>
      </c>
      <c r="C259" s="165">
        <v>40</v>
      </c>
      <c r="D259" s="166">
        <v>9</v>
      </c>
      <c r="E259" s="166">
        <v>49</v>
      </c>
    </row>
    <row r="260" spans="1:11" ht="17.25" thickBot="1" x14ac:dyDescent="0.35">
      <c r="B260" s="281" t="s">
        <v>358</v>
      </c>
      <c r="C260" s="165">
        <v>49</v>
      </c>
      <c r="D260" s="166">
        <v>12</v>
      </c>
      <c r="E260" s="166">
        <v>61</v>
      </c>
    </row>
    <row r="261" spans="1:11" ht="17.25" thickBot="1" x14ac:dyDescent="0.35">
      <c r="B261" s="281" t="s">
        <v>359</v>
      </c>
      <c r="C261" s="165">
        <v>22</v>
      </c>
      <c r="D261" s="166">
        <v>7</v>
      </c>
      <c r="E261" s="166">
        <v>29</v>
      </c>
    </row>
    <row r="262" spans="1:11" ht="17.25" thickBot="1" x14ac:dyDescent="0.35">
      <c r="B262" s="281" t="s">
        <v>360</v>
      </c>
      <c r="C262" s="165">
        <v>71</v>
      </c>
      <c r="D262" s="166">
        <v>0</v>
      </c>
      <c r="E262" s="166">
        <v>71</v>
      </c>
    </row>
    <row r="263" spans="1:11" ht="17.25" thickBot="1" x14ac:dyDescent="0.35">
      <c r="B263" s="281" t="s">
        <v>361</v>
      </c>
      <c r="C263" s="165">
        <v>15</v>
      </c>
      <c r="D263" s="166">
        <v>0</v>
      </c>
      <c r="E263" s="166">
        <v>15</v>
      </c>
    </row>
    <row r="264" spans="1:11" ht="17.25" thickBot="1" x14ac:dyDescent="0.35">
      <c r="B264" s="281" t="s">
        <v>362</v>
      </c>
      <c r="C264" s="165">
        <v>114</v>
      </c>
      <c r="D264" s="166">
        <v>5</v>
      </c>
      <c r="E264" s="166">
        <v>119</v>
      </c>
    </row>
    <row r="265" spans="1:11" ht="17.25" thickBot="1" x14ac:dyDescent="0.35">
      <c r="B265" s="281" t="s">
        <v>363</v>
      </c>
      <c r="C265" s="165">
        <v>13</v>
      </c>
      <c r="D265" s="166">
        <v>2</v>
      </c>
      <c r="E265" s="166">
        <v>15</v>
      </c>
      <c r="K265" s="13"/>
    </row>
    <row r="266" spans="1:11" ht="17.25" thickBot="1" x14ac:dyDescent="0.35">
      <c r="B266" s="281" t="s">
        <v>364</v>
      </c>
      <c r="C266" s="165">
        <v>28</v>
      </c>
      <c r="D266" s="166">
        <v>5</v>
      </c>
      <c r="E266" s="166">
        <v>33</v>
      </c>
    </row>
    <row r="267" spans="1:11" ht="17.25" thickBot="1" x14ac:dyDescent="0.35">
      <c r="B267" s="282" t="s">
        <v>215</v>
      </c>
      <c r="C267" s="279">
        <v>352</v>
      </c>
      <c r="D267" s="280">
        <v>40</v>
      </c>
      <c r="E267" s="280">
        <v>392</v>
      </c>
    </row>
    <row r="268" spans="1:11" x14ac:dyDescent="0.3">
      <c r="B268" s="8" t="s">
        <v>268</v>
      </c>
    </row>
    <row r="270" spans="1:11" ht="17.25" thickBot="1" x14ac:dyDescent="0.35">
      <c r="A270" s="377"/>
      <c r="B270" s="9" t="s">
        <v>2064</v>
      </c>
    </row>
    <row r="271" spans="1:11" ht="17.25" customHeight="1" thickBot="1" x14ac:dyDescent="0.35">
      <c r="B271" s="494" t="s">
        <v>365</v>
      </c>
      <c r="C271" s="490" t="s">
        <v>366</v>
      </c>
      <c r="D271" s="515"/>
      <c r="E271" s="491"/>
      <c r="F271" s="492" t="s">
        <v>367</v>
      </c>
      <c r="G271" s="493"/>
      <c r="H271" s="527"/>
    </row>
    <row r="272" spans="1:11" ht="17.25" thickBot="1" x14ac:dyDescent="0.35">
      <c r="B272" s="495"/>
      <c r="C272" s="103" t="s">
        <v>24</v>
      </c>
      <c r="D272" s="103" t="s">
        <v>1429</v>
      </c>
      <c r="E272" s="103" t="s">
        <v>1720</v>
      </c>
      <c r="F272" s="103" t="s">
        <v>24</v>
      </c>
      <c r="G272" s="103" t="s">
        <v>1429</v>
      </c>
      <c r="H272" s="103" t="s">
        <v>1720</v>
      </c>
    </row>
    <row r="273" spans="2:8" ht="33.75" thickBot="1" x14ac:dyDescent="0.35">
      <c r="B273" s="222" t="s">
        <v>1160</v>
      </c>
      <c r="C273" s="84">
        <v>207</v>
      </c>
      <c r="D273" s="84">
        <v>201</v>
      </c>
      <c r="E273" s="105">
        <v>97.1</v>
      </c>
      <c r="F273" s="84" t="s">
        <v>2065</v>
      </c>
      <c r="G273" s="84" t="s">
        <v>2066</v>
      </c>
      <c r="H273" s="105">
        <v>106.5</v>
      </c>
    </row>
    <row r="274" spans="2:8" ht="33.75" thickBot="1" x14ac:dyDescent="0.35">
      <c r="B274" s="222" t="s">
        <v>1161</v>
      </c>
      <c r="C274" s="105">
        <v>64</v>
      </c>
      <c r="D274" s="105">
        <v>70</v>
      </c>
      <c r="E274" s="105">
        <v>109.4</v>
      </c>
      <c r="F274" s="105" t="s">
        <v>2067</v>
      </c>
      <c r="G274" s="129">
        <v>791237</v>
      </c>
      <c r="H274" s="105">
        <v>95</v>
      </c>
    </row>
    <row r="275" spans="2:8" ht="17.25" thickBot="1" x14ac:dyDescent="0.35">
      <c r="B275" s="222" t="s">
        <v>1162</v>
      </c>
      <c r="C275" s="105">
        <v>490</v>
      </c>
      <c r="D275" s="105">
        <v>369</v>
      </c>
      <c r="E275" s="105">
        <v>75.3</v>
      </c>
      <c r="F275" s="105" t="s">
        <v>2068</v>
      </c>
      <c r="G275" s="129">
        <v>140430</v>
      </c>
      <c r="H275" s="105">
        <v>96.1</v>
      </c>
    </row>
    <row r="276" spans="2:8" x14ac:dyDescent="0.3">
      <c r="B276" s="8" t="s">
        <v>1721</v>
      </c>
    </row>
    <row r="277" spans="2:8" x14ac:dyDescent="0.3">
      <c r="B277" s="8"/>
    </row>
  </sheetData>
  <mergeCells count="17">
    <mergeCell ref="B271:B272"/>
    <mergeCell ref="C271:E271"/>
    <mergeCell ref="F271:H271"/>
    <mergeCell ref="B234:C234"/>
    <mergeCell ref="B235:C235"/>
    <mergeCell ref="B236:C236"/>
    <mergeCell ref="B237:C237"/>
    <mergeCell ref="B233:D233"/>
    <mergeCell ref="C244:C245"/>
    <mergeCell ref="D244:D245"/>
    <mergeCell ref="E244:E245"/>
    <mergeCell ref="F244:F245"/>
    <mergeCell ref="B238:C238"/>
    <mergeCell ref="B239:C239"/>
    <mergeCell ref="B241:C241"/>
    <mergeCell ref="B242:C242"/>
    <mergeCell ref="B240:D24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18</vt:i4>
      </vt:variant>
      <vt:variant>
        <vt:lpstr>Pomenované rozsahy</vt:lpstr>
      </vt:variant>
      <vt:variant>
        <vt:i4>6</vt:i4>
      </vt:variant>
    </vt:vector>
  </HeadingPairs>
  <TitlesOfParts>
    <vt:vector size="24" baseType="lpstr">
      <vt:lpstr>OBSAH</vt:lpstr>
      <vt:lpstr>K3.1 Sociálne poistenie</vt:lpstr>
      <vt:lpstr>K3.2 Dôchodkové sporenie</vt:lpstr>
      <vt:lpstr>K3.3 Štátna sociálna podpora</vt:lpstr>
      <vt:lpstr>K3.4 Sociálna pomoc</vt:lpstr>
      <vt:lpstr>K3.4.3 Náhradné výživné</vt:lpstr>
      <vt:lpstr>K3.4.4 Sociálpráv.ochrana detí</vt:lpstr>
      <vt:lpstr>K3.4.6 ŤZP a kompenzácie</vt:lpstr>
      <vt:lpstr>K3.4.7+K3.4.8 Sociálne služby</vt:lpstr>
      <vt:lpstr>K3.4.9 ESSPROS príjmy</vt:lpstr>
      <vt:lpstr>K3.4.9 ESSPROS výdavky</vt:lpstr>
      <vt:lpstr>K3.4.9 ESSPROS testované dávky</vt:lpstr>
      <vt:lpstr>K3.4.9 ESSPROS dôchodky</vt:lpstr>
      <vt:lpstr>K3.5 ESF a EFRO</vt:lpstr>
      <vt:lpstr>Príloha ku kapitole 3 - 1.časť</vt:lpstr>
      <vt:lpstr>Príloha ku kapitole 3 - 2.časť</vt:lpstr>
      <vt:lpstr>Príloha ku kapitole 3 - 3.časť</vt:lpstr>
      <vt:lpstr>Príloha ku kapitole 3 - 4.časť</vt:lpstr>
      <vt:lpstr>'K3.2 Dôchodkové sporenie'!_ftnref1</vt:lpstr>
      <vt:lpstr>'Príloha ku kapitole 3 - 1.časť'!_Toc313879697</vt:lpstr>
      <vt:lpstr>'Príloha ku kapitole 3 - 1.časť'!_Toc313879698</vt:lpstr>
      <vt:lpstr>'Príloha ku kapitole 3 - 1.časť'!_Toc313879699</vt:lpstr>
      <vt:lpstr>'Príloha ku kapitole 3 - 1.časť'!_Toc313879700</vt:lpstr>
      <vt:lpstr>OBSAH!_Toc514828152</vt:lpstr>
    </vt:vector>
  </TitlesOfParts>
  <Company>MPSVR SR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dcterms:created xsi:type="dcterms:W3CDTF">2019-01-25T13:36:06Z</dcterms:created>
  <dcterms:modified xsi:type="dcterms:W3CDTF">2019-07-19T09:53:37Z</dcterms:modified>
</cp:coreProperties>
</file>