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theme/themeOverride1.xml" ContentType="application/vnd.openxmlformats-officedocument.themeOverride+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8.xml" ContentType="application/vnd.ms-office.chartstyle+xml"/>
  <Override PartName="/xl/charts/colors8.xml" ContentType="application/vnd.ms-office.chartcolorstyle+xml"/>
  <Override PartName="/xl/charts/chart26.xml" ContentType="application/vnd.openxmlformats-officedocument.drawingml.chart+xml"/>
  <Override PartName="/xl/charts/style9.xml" ContentType="application/vnd.ms-office.chartstyle+xml"/>
  <Override PartName="/xl/charts/colors9.xml" ContentType="application/vnd.ms-office.chartcolorstyle+xml"/>
  <Override PartName="/xl/charts/chart27.xml" ContentType="application/vnd.openxmlformats-officedocument.drawingml.chart+xml"/>
  <Override PartName="/xl/charts/style10.xml" ContentType="application/vnd.ms-office.chartstyle+xml"/>
  <Override PartName="/xl/charts/colors10.xml" ContentType="application/vnd.ms-office.chartcolorstyle+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charts/chart31.xml" ContentType="application/vnd.openxmlformats-officedocument.drawingml.chart+xml"/>
  <Override PartName="/xl/charts/style14.xml" ContentType="application/vnd.ms-office.chartstyle+xml"/>
  <Override PartName="/xl/charts/colors14.xml" ContentType="application/vnd.ms-office.chartcolorstyle+xml"/>
  <Override PartName="/xl/charts/chart32.xml" ContentType="application/vnd.openxmlformats-officedocument.drawingml.chart+xml"/>
  <Override PartName="/xl/charts/style15.xml" ContentType="application/vnd.ms-office.chartstyle+xml"/>
  <Override PartName="/xl/charts/colors15.xml" ContentType="application/vnd.ms-office.chartcolorstyle+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theme/themeOverride5.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41.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ojtechova\Moje_dokumenty\ine materialy\SoSSS2020\dat_prilohy_web_sprava2020\"/>
    </mc:Choice>
  </mc:AlternateContent>
  <bookViews>
    <workbookView xWindow="0" yWindow="0" windowWidth="17340" windowHeight="9090" tabRatio="914"/>
  </bookViews>
  <sheets>
    <sheet name="OBSAH" sheetId="38" r:id="rId1"/>
    <sheet name="K3.1 Sociálne poistenie" sheetId="4" r:id="rId2"/>
    <sheet name="K3.2 Dôchodkové sporenie" sheetId="35" r:id="rId3"/>
    <sheet name="K3.3 Štátna sociálna podpora" sheetId="5" r:id="rId4"/>
    <sheet name="K3.4 Sociálna pomoc" sheetId="9" r:id="rId5"/>
    <sheet name="K3.4.3 Náhradné výživné" sheetId="10" r:id="rId6"/>
    <sheet name="K3.4.4 Sociálpráv.ochrana detí" sheetId="11" r:id="rId7"/>
    <sheet name="K3.4.6 ŤZP a kompenzácie" sheetId="12" r:id="rId8"/>
    <sheet name="K3.4.7 a 8 Soc.služby a dotácie" sheetId="13" r:id="rId9"/>
    <sheet name="K3.4.9 ESSPROS príjmy" sheetId="14" r:id="rId10"/>
    <sheet name="K3.4.9 ESSPROS výdavky" sheetId="16" r:id="rId11"/>
    <sheet name="K3.4.9 ESSPROS testované dávky" sheetId="31" r:id="rId12"/>
    <sheet name="K3.4.9 ESSPROS dôchodky" sheetId="29" r:id="rId13"/>
    <sheet name="K3.5 ESF a EFRO" sheetId="21" r:id="rId14"/>
    <sheet name="Príloha ku kapitole 3 - 1.časť" sheetId="22" r:id="rId15"/>
    <sheet name="Príloha ku kapitole 3 - 2.časť" sheetId="23" r:id="rId16"/>
    <sheet name="Príloha ku kapitole 3 - 3.časť" sheetId="32" r:id="rId17"/>
    <sheet name="Príloha ku kapitole 3 - 4.časť" sheetId="37" r:id="rId18"/>
  </sheets>
  <externalReferences>
    <externalReference r:id="rId19"/>
    <externalReference r:id="rId20"/>
  </externalReferences>
  <definedNames>
    <definedName name="_xlnm._FilterDatabase" localSheetId="0" hidden="1">OBSAH!$A$3:$F$132</definedName>
    <definedName name="_ftn1" localSheetId="1">'K3.1 Sociálne poistenie'!#REF!</definedName>
    <definedName name="_ftn1" localSheetId="2">'K3.2 Dôchodkové sporenie'!#REF!</definedName>
    <definedName name="_ftnref1" localSheetId="1">'K3.1 Sociálne poistenie'!#REF!</definedName>
    <definedName name="_ftnref1" localSheetId="2">'K3.2 Dôchodkové sporenie'!#REF!</definedName>
    <definedName name="_Toc313879697" localSheetId="14">'Príloha ku kapitole 3 - 1.časť'!$B$74</definedName>
    <definedName name="_Toc313879698" localSheetId="14">'Príloha ku kapitole 3 - 1.časť'!$B$88</definedName>
    <definedName name="_Toc313879699" localSheetId="14">'Príloha ku kapitole 3 - 1.časť'!$B$107</definedName>
    <definedName name="_Toc313879700" localSheetId="14">'Príloha ku kapitole 3 - 1.časť'!$B$122</definedName>
    <definedName name="_Toc313879809" localSheetId="0">OBSAH!#REF!</definedName>
    <definedName name="_Toc313879810" localSheetId="0">OBSAH!#REF!</definedName>
    <definedName name="_Toc325438292" localSheetId="0">OBSAH!#REF!</definedName>
    <definedName name="_Toc356482789" localSheetId="0">OBSAH!#REF!</definedName>
    <definedName name="_Toc514828152" localSheetId="0">OBSAH!$D$4</definedName>
    <definedName name="_Toc514828180" localSheetId="0">OBSAH!#REF!</definedName>
    <definedName name="doplnena">'[1]dane a odvody z dávok'!$A$83:$H$112</definedName>
    <definedName name="PocOby">'[1]poberatelia dôchodkov'!$K$12:$O$45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63" i="13" l="1"/>
  <c r="G263" i="13"/>
  <c r="H263" i="13"/>
  <c r="N267" i="23" l="1"/>
  <c r="M267" i="23"/>
  <c r="L267" i="23"/>
  <c r="K267" i="23"/>
  <c r="J267" i="23"/>
  <c r="I267" i="23"/>
  <c r="H267" i="23"/>
  <c r="G267" i="23"/>
  <c r="F267" i="23"/>
  <c r="E267" i="23"/>
  <c r="D267" i="23"/>
  <c r="C267" i="23"/>
  <c r="I222" i="9" l="1"/>
  <c r="I223" i="9"/>
  <c r="I224" i="9"/>
  <c r="I225" i="9"/>
  <c r="I226" i="9"/>
  <c r="I227" i="9"/>
  <c r="I228" i="9"/>
  <c r="I229" i="9"/>
  <c r="I230" i="9"/>
  <c r="I231" i="9"/>
  <c r="I232" i="9"/>
  <c r="I233" i="9"/>
  <c r="I234" i="9"/>
  <c r="I235" i="9"/>
  <c r="I236" i="9"/>
  <c r="I237" i="9"/>
  <c r="I238" i="9"/>
  <c r="I239" i="9"/>
  <c r="I240" i="9"/>
  <c r="I241" i="9"/>
  <c r="I242" i="9"/>
  <c r="I243" i="9"/>
  <c r="I244" i="9"/>
  <c r="I221" i="9"/>
  <c r="I179" i="9"/>
  <c r="L132" i="9"/>
  <c r="H144" i="9"/>
  <c r="I144" i="9"/>
  <c r="J144" i="9"/>
  <c r="N73" i="9"/>
  <c r="N71" i="9" l="1"/>
  <c r="N59" i="9"/>
  <c r="N60" i="9"/>
  <c r="N61" i="9"/>
  <c r="N62" i="9"/>
  <c r="N63" i="9"/>
  <c r="N64" i="9"/>
  <c r="N65" i="9"/>
  <c r="N66" i="9"/>
  <c r="N67" i="9"/>
  <c r="N68" i="9"/>
  <c r="N69" i="9"/>
  <c r="N70" i="9"/>
  <c r="M72" i="9" l="1"/>
  <c r="L72" i="9"/>
  <c r="I72" i="9"/>
  <c r="K72" i="9"/>
  <c r="H72" i="9"/>
  <c r="J72" i="9"/>
  <c r="H86" i="13"/>
  <c r="G52" i="13"/>
  <c r="O52" i="5"/>
  <c r="R52" i="5"/>
  <c r="Q52" i="5"/>
  <c r="P52" i="5"/>
  <c r="N52" i="5"/>
  <c r="M52" i="5"/>
  <c r="L52" i="5"/>
  <c r="N110" i="12"/>
  <c r="Q110" i="12" s="1"/>
  <c r="H179" i="9"/>
  <c r="L133" i="9"/>
  <c r="L134" i="9"/>
  <c r="L135" i="9"/>
  <c r="L136" i="9"/>
  <c r="L137" i="9"/>
  <c r="L138" i="9"/>
  <c r="L139" i="9"/>
  <c r="L140" i="9"/>
  <c r="L141" i="9"/>
  <c r="L142" i="9"/>
  <c r="L143" i="9"/>
  <c r="E52" i="13"/>
  <c r="F52" i="13"/>
  <c r="G231" i="9"/>
  <c r="H232" i="9"/>
  <c r="G234" i="9"/>
  <c r="H235" i="9"/>
  <c r="H236" i="9"/>
  <c r="G239" i="9"/>
  <c r="H240" i="9"/>
  <c r="H241" i="9"/>
  <c r="G242" i="9"/>
  <c r="H243" i="9"/>
  <c r="H244" i="9"/>
  <c r="G227" i="9"/>
  <c r="H228" i="9"/>
  <c r="G222" i="9"/>
  <c r="G224" i="9"/>
  <c r="H225" i="9"/>
  <c r="H221" i="9"/>
  <c r="G243" i="9"/>
  <c r="H242" i="9"/>
  <c r="G241" i="9"/>
  <c r="H238" i="9"/>
  <c r="G238" i="9"/>
  <c r="H237" i="9"/>
  <c r="G237" i="9"/>
  <c r="G235" i="9"/>
  <c r="H233" i="9"/>
  <c r="G233" i="9"/>
  <c r="H231" i="9"/>
  <c r="H230" i="9"/>
  <c r="G230" i="9"/>
  <c r="H229" i="9"/>
  <c r="G229" i="9"/>
  <c r="G228" i="9"/>
  <c r="H227" i="9"/>
  <c r="H226" i="9"/>
  <c r="G226" i="9"/>
  <c r="H224" i="9"/>
  <c r="H223" i="9"/>
  <c r="G223" i="9"/>
  <c r="J179" i="9"/>
  <c r="H222" i="9"/>
  <c r="G221" i="9"/>
  <c r="G232" i="9"/>
  <c r="G240" i="9"/>
  <c r="G244" i="9"/>
  <c r="G225" i="9"/>
  <c r="H127" i="9"/>
  <c r="J82" i="9"/>
  <c r="J83" i="9"/>
  <c r="J84" i="9"/>
  <c r="J85" i="9"/>
  <c r="J86" i="9"/>
  <c r="P110" i="12"/>
  <c r="N111" i="12"/>
  <c r="O111" i="12" s="1"/>
  <c r="R110" i="12"/>
  <c r="O110" i="12"/>
  <c r="X17" i="10"/>
  <c r="W17" i="10"/>
  <c r="V17" i="10"/>
  <c r="U17" i="10"/>
  <c r="T17" i="10"/>
  <c r="S17" i="10"/>
  <c r="R17" i="10"/>
  <c r="Q17" i="10"/>
  <c r="J80" i="9"/>
  <c r="M80" i="9"/>
  <c r="J81" i="9"/>
  <c r="M81" i="9"/>
  <c r="M82" i="9"/>
  <c r="M83" i="9"/>
  <c r="M84" i="9"/>
  <c r="M85" i="9"/>
  <c r="M86" i="9"/>
  <c r="J87" i="9"/>
  <c r="M87" i="9"/>
  <c r="H109" i="9"/>
  <c r="I109" i="9"/>
  <c r="I127" i="9"/>
  <c r="J127" i="9"/>
  <c r="R111" i="12"/>
  <c r="G236" i="9"/>
  <c r="H234" i="9"/>
  <c r="H239" i="9"/>
  <c r="Q111" i="12" l="1"/>
  <c r="P111" i="12"/>
  <c r="L144" i="9"/>
  <c r="N72" i="9"/>
</calcChain>
</file>

<file path=xl/sharedStrings.xml><?xml version="1.0" encoding="utf-8"?>
<sst xmlns="http://schemas.openxmlformats.org/spreadsheetml/2006/main" count="4639" uniqueCount="2377">
  <si>
    <t>Príspevky na podporu náhradnej starostlivosti</t>
  </si>
  <si>
    <t>Dávka</t>
  </si>
  <si>
    <t>Počet vyplatených dávok</t>
  </si>
  <si>
    <t xml:space="preserve">Index </t>
  </si>
  <si>
    <t>Nemocenské</t>
  </si>
  <si>
    <t>Ošetrovné</t>
  </si>
  <si>
    <t>Vyrovnávacia dávka</t>
  </si>
  <si>
    <t>Materské</t>
  </si>
  <si>
    <t>Zdroj: Sociálna poisťovňa</t>
  </si>
  <si>
    <t>Typ dôchodku</t>
  </si>
  <si>
    <t>Počty vyplácaných dôchodkov k:</t>
  </si>
  <si>
    <t>Priemerná výška (sólo) dôchodku v €:</t>
  </si>
  <si>
    <t>Starobný (sólo + v súbehu) spolu</t>
  </si>
  <si>
    <t>Vdovský (sólo+ v súbehu)</t>
  </si>
  <si>
    <t>Vdovecký (sólo+ v súbehu)</t>
  </si>
  <si>
    <t>Sirotský</t>
  </si>
  <si>
    <t>Spolu</t>
  </si>
  <si>
    <t>x</t>
  </si>
  <si>
    <t>Dôchodky neprevzaté do automatizovanej evidencie</t>
  </si>
  <si>
    <t>Dôchodky vyplácané do cudziny</t>
  </si>
  <si>
    <t>Druh dôchodku</t>
  </si>
  <si>
    <t>rok 2017</t>
  </si>
  <si>
    <t>*priemerná výška vypočítaná z úhrnnej sumy oboch vyplácaných dôchodkov</t>
  </si>
  <si>
    <t>Obdobie</t>
  </si>
  <si>
    <t>Počet prípadov</t>
  </si>
  <si>
    <t>Priemerná výška dávky v €</t>
  </si>
  <si>
    <t>Výdavky na dávku garančného poistenia v tis. €</t>
  </si>
  <si>
    <t>Január</t>
  </si>
  <si>
    <t>Február</t>
  </si>
  <si>
    <t>Marec</t>
  </si>
  <si>
    <t>Apríl</t>
  </si>
  <si>
    <t>Máj</t>
  </si>
  <si>
    <t>Jún</t>
  </si>
  <si>
    <t>Júl</t>
  </si>
  <si>
    <t>August</t>
  </si>
  <si>
    <t>September</t>
  </si>
  <si>
    <t>Október</t>
  </si>
  <si>
    <t>November</t>
  </si>
  <si>
    <t>December</t>
  </si>
  <si>
    <t>Celkom</t>
  </si>
  <si>
    <t xml:space="preserve">Priemer </t>
  </si>
  <si>
    <t>Dôchodková správcovská spoločnosť</t>
  </si>
  <si>
    <t>Dlhopisový garantovaný dôchodkový fond</t>
  </si>
  <si>
    <t>Zmiešaný negarantovaný dôchodkový fond</t>
  </si>
  <si>
    <t>Akciový negarantovaný dôchodkový fond</t>
  </si>
  <si>
    <t>Indexový negarantovaný dôchodkový fond</t>
  </si>
  <si>
    <t>Percentuálny podiel majetku</t>
  </si>
  <si>
    <t>Allianz - Slovenská d.s.s., a.s.</t>
  </si>
  <si>
    <t>AXA d.s.s., a.s.</t>
  </si>
  <si>
    <t>DSS Poštovej banky d.s.s. a.s.</t>
  </si>
  <si>
    <t>NN d.s.s., a.s.</t>
  </si>
  <si>
    <t>VÚB Generali d.s.s., a.s.</t>
  </si>
  <si>
    <t>Percentuálne podiely rozdelenia majetku v dôchodkových fondoch za všetky DSS</t>
  </si>
  <si>
    <t>Dátum</t>
  </si>
  <si>
    <t>Zmiešané n.d.f.</t>
  </si>
  <si>
    <t>Akciový n.d.f.</t>
  </si>
  <si>
    <t>Indexové n.d.f.</t>
  </si>
  <si>
    <t>Dôchodkové fondy</t>
  </si>
  <si>
    <t>Dlhopisové garantované</t>
  </si>
  <si>
    <t>Zmiešané negarantované</t>
  </si>
  <si>
    <t>Akciové negarantované</t>
  </si>
  <si>
    <t>Indexové negarantované</t>
  </si>
  <si>
    <t>Počet sporiteľov</t>
  </si>
  <si>
    <t>Percentuálny podiel sporiteľov</t>
  </si>
  <si>
    <t>Veková hranica</t>
  </si>
  <si>
    <t>% podiel</t>
  </si>
  <si>
    <t>do 20</t>
  </si>
  <si>
    <t>od 21 do 30</t>
  </si>
  <si>
    <t>od 31 do 40</t>
  </si>
  <si>
    <t>od 41 do 50</t>
  </si>
  <si>
    <t>od 51</t>
  </si>
  <si>
    <t>Zdroj: Sociálna poisťovňa; výpočet MPSVR SR</t>
  </si>
  <si>
    <t>Spoločnosť</t>
  </si>
  <si>
    <t>Počet účastníkov v sporiacej fáze</t>
  </si>
  <si>
    <t>% podiel účastníkov</t>
  </si>
  <si>
    <t>Počet účastníkov vo výplatnej fáze</t>
  </si>
  <si>
    <t>Axa d.d.s., a.s.</t>
  </si>
  <si>
    <t>DDS Tatra banky, a.s.</t>
  </si>
  <si>
    <t>Stabilita, d.d.s., a.s.</t>
  </si>
  <si>
    <t>Zdroj: Asociácia doplnkových dôchodkových spoločností; výpočet MPSVR SR</t>
  </si>
  <si>
    <t>Druh dávky</t>
  </si>
  <si>
    <t>Odstupné</t>
  </si>
  <si>
    <t>Predčasný výber</t>
  </si>
  <si>
    <t>Jednorazové vyrovnanie</t>
  </si>
  <si>
    <t>Majetok v príspevkových doplnkových dôchodkových fondoch (mil. €)</t>
  </si>
  <si>
    <t>Majetok vo výplatných doplnkových dôchodkových fondoch (mil. €)</t>
  </si>
  <si>
    <t>Majetok spolu (mil. €)</t>
  </si>
  <si>
    <t>Zdroj: NBS, výpočet: MPSVR SR</t>
  </si>
  <si>
    <t>rok</t>
  </si>
  <si>
    <t>rok/počet</t>
  </si>
  <si>
    <t>na jedno dieťa</t>
  </si>
  <si>
    <t>na dve deti</t>
  </si>
  <si>
    <t>na tri deti</t>
  </si>
  <si>
    <t>na štyri a viac detí</t>
  </si>
  <si>
    <t>Zdroj: RSD MIS</t>
  </si>
  <si>
    <t>Graf 3.2 Počet poberateľov rodičovského príspevku</t>
  </si>
  <si>
    <t>počet poberateľov</t>
  </si>
  <si>
    <t>január</t>
  </si>
  <si>
    <t>február</t>
  </si>
  <si>
    <t>marec</t>
  </si>
  <si>
    <t>apríl</t>
  </si>
  <si>
    <t>máj</t>
  </si>
  <si>
    <t>jún</t>
  </si>
  <si>
    <t>júl</t>
  </si>
  <si>
    <t>august</t>
  </si>
  <si>
    <t>september</t>
  </si>
  <si>
    <t>október</t>
  </si>
  <si>
    <t>november</t>
  </si>
  <si>
    <t>december</t>
  </si>
  <si>
    <t>priemer</t>
  </si>
  <si>
    <t>počet poberateľov RP</t>
  </si>
  <si>
    <t>Graf 3.3 Prehľad počtu poberateľov príspevku na starostlivosť o dieťa podľa poskytovateľa starostlivosti</t>
  </si>
  <si>
    <t>Zariadenie</t>
  </si>
  <si>
    <t>Živnostník</t>
  </si>
  <si>
    <t>Iná právnická osoba</t>
  </si>
  <si>
    <t>Zariadenie - MŠ zaradená do siete škôl a školských zariadení SR</t>
  </si>
  <si>
    <t>Rodič</t>
  </si>
  <si>
    <t>Iná fyzická osoba</t>
  </si>
  <si>
    <t>Nezaradené</t>
  </si>
  <si>
    <t>Okres</t>
  </si>
  <si>
    <t>Medzilaborce</t>
  </si>
  <si>
    <t>Detva</t>
  </si>
  <si>
    <t>Poltár</t>
  </si>
  <si>
    <t>Senec</t>
  </si>
  <si>
    <t>Bratislava V</t>
  </si>
  <si>
    <t>Bratislava II</t>
  </si>
  <si>
    <t xml:space="preserve"> príspevku pri narodení dieťaťa</t>
  </si>
  <si>
    <t>spolu</t>
  </si>
  <si>
    <t>z toho vo vyššej sume</t>
  </si>
  <si>
    <t>Počet poberateľov celkom</t>
  </si>
  <si>
    <t>z toho UoZ</t>
  </si>
  <si>
    <t>Počet spoločne posudzovaných členov domácnosti</t>
  </si>
  <si>
    <t xml:space="preserve"> z toho UoZ</t>
  </si>
  <si>
    <t>Zdroj: RSD MIS, finančné prostriedky podľa Návrhu záverečného účtu kapitoly MPSVR SR, priemerná výška dávky vypočítaná z vynaložených finančných prostriedkov vyplatených v štandardnom nároku</t>
  </si>
  <si>
    <t>jednotlivec bez detí</t>
  </si>
  <si>
    <t>jednotlivec s 1-4 deťmi</t>
  </si>
  <si>
    <t>jednotlivec s 5 a viac deťmi</t>
  </si>
  <si>
    <t>dvojica bez detí</t>
  </si>
  <si>
    <t>dvojica s 1-4 deťmi</t>
  </si>
  <si>
    <t>dvojica s 5 a viac deťmi</t>
  </si>
  <si>
    <t>%</t>
  </si>
  <si>
    <t xml:space="preserve">Zdroj: RSD MIS a ŠÚ SR </t>
  </si>
  <si>
    <t>počet obyvateľov ku koncu roka</t>
  </si>
  <si>
    <t>počet SPO (december)</t>
  </si>
  <si>
    <t>podiel</t>
  </si>
  <si>
    <t>BA</t>
  </si>
  <si>
    <t>TT</t>
  </si>
  <si>
    <t>TN</t>
  </si>
  <si>
    <t>NR</t>
  </si>
  <si>
    <t>ZA</t>
  </si>
  <si>
    <t>BB</t>
  </si>
  <si>
    <t>PO</t>
  </si>
  <si>
    <t>KE</t>
  </si>
  <si>
    <t xml:space="preserve">  </t>
  </si>
  <si>
    <t>muži</t>
  </si>
  <si>
    <t>ženy</t>
  </si>
  <si>
    <t>SPOLU</t>
  </si>
  <si>
    <t>Zamestnaní</t>
  </si>
  <si>
    <t>Študujúci, ktorí poberajú rodičovský príspevok</t>
  </si>
  <si>
    <t>Výkon dobrovoľnej vojenskej služby</t>
  </si>
  <si>
    <t>Mesiac</t>
  </si>
  <si>
    <t>Rok</t>
  </si>
  <si>
    <t>Bratislavský kraj</t>
  </si>
  <si>
    <t>Trnavský kraj</t>
  </si>
  <si>
    <t>Trenčiansky kraj</t>
  </si>
  <si>
    <t>Nitriansky kraj</t>
  </si>
  <si>
    <t>Žilinský kraj</t>
  </si>
  <si>
    <t>Banskobystrický kraj</t>
  </si>
  <si>
    <t>Prešovský kraj</t>
  </si>
  <si>
    <t>Košický kraj</t>
  </si>
  <si>
    <t>plnenie školských povinností</t>
  </si>
  <si>
    <t>stravovacie návyky</t>
  </si>
  <si>
    <t>jednočlenná domácnosť</t>
  </si>
  <si>
    <t>viacčlenná domácnosť</t>
  </si>
  <si>
    <t xml:space="preserve">podiel </t>
  </si>
  <si>
    <t>Kraj</t>
  </si>
  <si>
    <t>Počet detí spolu</t>
  </si>
  <si>
    <t>Počet detí</t>
  </si>
  <si>
    <t>do 14 rokov</t>
  </si>
  <si>
    <t>vek 15 – 18 rokov</t>
  </si>
  <si>
    <t>chlapci</t>
  </si>
  <si>
    <t>dievčatá</t>
  </si>
  <si>
    <t>Zdroj: V(MPSVR SR)12-01</t>
  </si>
  <si>
    <t>Náhradná osobná starostlivosť</t>
  </si>
  <si>
    <t>Pestúnska starostlivosť</t>
  </si>
  <si>
    <t>Poručníctvo</t>
  </si>
  <si>
    <t>Zdroj: V(MPSVR SR) 12-01</t>
  </si>
  <si>
    <t>Počet akreditovaných subjektov</t>
  </si>
  <si>
    <t>Jednorazový príspevok pri zverení do náhradnej starostlivosti</t>
  </si>
  <si>
    <t>Jednorazový príspevok pri zániku náhradnej starostlivosti</t>
  </si>
  <si>
    <t>Opakovaný príspevok dieťaťu</t>
  </si>
  <si>
    <t>Opakovaný príspevok náhradnému rodičovi</t>
  </si>
  <si>
    <t>Zvýšenie opakovaného príspevku náhradnému rodičovi</t>
  </si>
  <si>
    <t>Osobitný opakovaný príspevok náhradnému rodičovi</t>
  </si>
  <si>
    <t>Zdroj: MPSVR SR</t>
  </si>
  <si>
    <t>PP na opatrovanie</t>
  </si>
  <si>
    <t>Druh preukazu</t>
  </si>
  <si>
    <t>Preukaz fyzickej osoby s ťažkým zdravotným postihnutím (bez sprievodcu)</t>
  </si>
  <si>
    <t>Preukaz fyzickej osoby s ťažkým zdravotným postihnutím so sprievodcom</t>
  </si>
  <si>
    <t>Parkovacie preukazy pre fyzickú osobu so zdravotným postihnutím</t>
  </si>
  <si>
    <t>Zdroj: MPSVR SR (RSD MIS)</t>
  </si>
  <si>
    <t>Druhy opakovaných peňažných príspevkov</t>
  </si>
  <si>
    <t>PP na prepravu</t>
  </si>
  <si>
    <t>a) choroby a poruchy uvedené v prvej skupine prílohy č.5 zákona</t>
  </si>
  <si>
    <t>b) choroby a poruchy uvedené v druhej skupine prílohy č.5 zákona</t>
  </si>
  <si>
    <t>c) choroby a poruchy uvedené v tretej skupine prílohy č.5 zákona</t>
  </si>
  <si>
    <t>a) opatruje jednu FO s ŤZP</t>
  </si>
  <si>
    <t>b) opatruje dve alebo viaceré FO s ŤZP</t>
  </si>
  <si>
    <t>c) opatruje jednu FO s ŤZP, ktorá je viac ako 20 hodín týždenne v zariadení</t>
  </si>
  <si>
    <t>d) opatruje dve alebo viaceré FO s ŤZP, ktoré sú viac ako 20 hodín týždenne v zariadení</t>
  </si>
  <si>
    <t>e) opatruje FO s ŤZP, ktorá je v zariadení viac ako 20 hodín týždenne a súčasne opatruje aj druhú FO s ŤZP, ktorá nie je v zariadení alebo je v zariadení najviac 20 hodín týždenne</t>
  </si>
  <si>
    <t>a) opatruje jednu FO s ŤZP</t>
  </si>
  <si>
    <t xml:space="preserve">Zdroj: MPSVR SR </t>
  </si>
  <si>
    <t>Druhy jednorazových peňažných príspevkov na kompenzáciu</t>
  </si>
  <si>
    <t>Maximálna výška v €</t>
  </si>
  <si>
    <t xml:space="preserve">Peňažný príspevok na kúpu pomôcky </t>
  </si>
  <si>
    <t>1 659,70</t>
  </si>
  <si>
    <t xml:space="preserve">Peňažný príspevok na výcvik používania pomôcky </t>
  </si>
  <si>
    <t xml:space="preserve">Peňažný príspevok na úpravu pomôcky </t>
  </si>
  <si>
    <t xml:space="preserve">Peňažný príspevok na kúpu zdvíhacieho zariadenia </t>
  </si>
  <si>
    <t xml:space="preserve">Peňažný príspevok na kúpu osobného motorového vozidla </t>
  </si>
  <si>
    <t xml:space="preserve">Peňažný príspevok na úpravu osobného motorového vozidla </t>
  </si>
  <si>
    <t>Úhrn peňažných príspevkov na úpravu bytu a peňažných</t>
  </si>
  <si>
    <t xml:space="preserve">príspevkov na úpravu rodinného domu v období siedmich rokov </t>
  </si>
  <si>
    <t>Peňažné príspevky na kompenzáciu</t>
  </si>
  <si>
    <t>Priemerný mesačný počet poberateľov</t>
  </si>
  <si>
    <t>Vynaložené finančné prostriedky v €</t>
  </si>
  <si>
    <t>PP poskytované FO s ŤZP</t>
  </si>
  <si>
    <t>PP na opatrovanie*</t>
  </si>
  <si>
    <t>* V uvedených počtoch figuruje každý poberateľ PP len raz, aj keď mu je poskytnutých viac príspevkov</t>
  </si>
  <si>
    <t xml:space="preserve">Zdroj: RSD MIS </t>
  </si>
  <si>
    <t>Opakované peňažné príspevky na kompenzáciu</t>
  </si>
  <si>
    <t>Priemerná mesačná výška PP v €</t>
  </si>
  <si>
    <t>PP na osobnú asistenciu</t>
  </si>
  <si>
    <t>PP na kompenzáciu zvýšených výdavkov:</t>
  </si>
  <si>
    <t>– hygienu alebo opotrebovanie šatstva, bielizne, obuvi a bytového zariadenia</t>
  </si>
  <si>
    <t>Jednorazové peňažné príspevky na kompenzáciu</t>
  </si>
  <si>
    <t>Počet poskytnutých PP*</t>
  </si>
  <si>
    <t>Priemerná výška PP v €</t>
  </si>
  <si>
    <t>PP na kúpu pomôcky</t>
  </si>
  <si>
    <t>PP na výcvik používania pomôcky</t>
  </si>
  <si>
    <t>PP na úpravu pomôcky</t>
  </si>
  <si>
    <t>PP na opravu pomôcky</t>
  </si>
  <si>
    <t>PP na kúpu zdvíhacieho zariadenia</t>
  </si>
  <si>
    <t>PP na kúpu osobného motorového vozidla</t>
  </si>
  <si>
    <t>PP na úpravu osobného motorového vozidla</t>
  </si>
  <si>
    <t>PP na úpravu bytu</t>
  </si>
  <si>
    <t>PP na úpravu rodinného domu</t>
  </si>
  <si>
    <t>PP na úpravu garáže</t>
  </si>
  <si>
    <t>Vynaložené finančné prostriedky na PP SPOLU v €</t>
  </si>
  <si>
    <t>6 – 15 rokov</t>
  </si>
  <si>
    <t>16 – 25 rokov</t>
  </si>
  <si>
    <t>26 – 65 rokov</t>
  </si>
  <si>
    <t>viac ako 65 rokov</t>
  </si>
  <si>
    <t>Peňažný príspevok na opatrovanie</t>
  </si>
  <si>
    <t>Priemerný mesačný počet opatrovaných</t>
  </si>
  <si>
    <t>Priemerná mesačná výška v €</t>
  </si>
  <si>
    <t xml:space="preserve">2. FO nepoberajúca dôchodkovú dávku </t>
  </si>
  <si>
    <t>3. FO poberajúce príspevok podľa prechodného ustanovenia</t>
  </si>
  <si>
    <t>Peňažný príspevok na opatrovanie SPOLU</t>
  </si>
  <si>
    <t>65+ rokov</t>
  </si>
  <si>
    <t>Počet oznámení od verejných poskytovateľov</t>
  </si>
  <si>
    <t>Počet oznámení od neverejných poskytovateľov</t>
  </si>
  <si>
    <t>Bratislavský</t>
  </si>
  <si>
    <t>Trnavský</t>
  </si>
  <si>
    <t xml:space="preserve">Nitriansky </t>
  </si>
  <si>
    <t>Trenčiansky</t>
  </si>
  <si>
    <t>Žilinský</t>
  </si>
  <si>
    <t>Banskobystrický</t>
  </si>
  <si>
    <t>Košický</t>
  </si>
  <si>
    <t>Prešovský</t>
  </si>
  <si>
    <t>Účel poskytovania dotácií:</t>
  </si>
  <si>
    <t>Podporené projekty</t>
  </si>
  <si>
    <t>Poskytnuté finančné prostriedky v €</t>
  </si>
  <si>
    <t>Príspevky verejnej správy</t>
  </si>
  <si>
    <t>Iné príjmy</t>
  </si>
  <si>
    <t>Zamestnávatelia</t>
  </si>
  <si>
    <t>Zamestnanci</t>
  </si>
  <si>
    <t>SZČO</t>
  </si>
  <si>
    <t>Dobrovoľní platitelia</t>
  </si>
  <si>
    <t>Cyprus</t>
  </si>
  <si>
    <t>Malta</t>
  </si>
  <si>
    <t>:</t>
  </si>
  <si>
    <t>Sociálne príspevky zamestnávateľov</t>
  </si>
  <si>
    <t>Sociálne príspevky chránených osôb</t>
  </si>
  <si>
    <t>Verejná správa</t>
  </si>
  <si>
    <t>EU28</t>
  </si>
  <si>
    <t>EA19</t>
  </si>
  <si>
    <t>BE</t>
  </si>
  <si>
    <t>BG</t>
  </si>
  <si>
    <t>CZ</t>
  </si>
  <si>
    <t>DK</t>
  </si>
  <si>
    <t>DE</t>
  </si>
  <si>
    <t>EE</t>
  </si>
  <si>
    <t>IE</t>
  </si>
  <si>
    <t>GR</t>
  </si>
  <si>
    <t>ES</t>
  </si>
  <si>
    <t>FR</t>
  </si>
  <si>
    <t>HR</t>
  </si>
  <si>
    <t>IT</t>
  </si>
  <si>
    <t>CY</t>
  </si>
  <si>
    <t>LV</t>
  </si>
  <si>
    <t>LT</t>
  </si>
  <si>
    <t>LU</t>
  </si>
  <si>
    <t>HU</t>
  </si>
  <si>
    <t>MT</t>
  </si>
  <si>
    <t>NL</t>
  </si>
  <si>
    <t>AT</t>
  </si>
  <si>
    <t>PL</t>
  </si>
  <si>
    <t>PT</t>
  </si>
  <si>
    <t>RO</t>
  </si>
  <si>
    <t>SI</t>
  </si>
  <si>
    <t>SK</t>
  </si>
  <si>
    <t>FI</t>
  </si>
  <si>
    <t>SE</t>
  </si>
  <si>
    <t>UK</t>
  </si>
  <si>
    <t>Invalidita</t>
  </si>
  <si>
    <t>Nezamestnanosť</t>
  </si>
  <si>
    <t>v PPS na obyvateľa</t>
  </si>
  <si>
    <t>Rodina/deti</t>
  </si>
  <si>
    <t>EU15</t>
  </si>
  <si>
    <t>Štát</t>
  </si>
  <si>
    <t>starobný</t>
  </si>
  <si>
    <t>čiastočný starobný</t>
  </si>
  <si>
    <t>invalidný</t>
  </si>
  <si>
    <t>Netto výdavky (% HDP)</t>
  </si>
  <si>
    <t>Prioritná os</t>
  </si>
  <si>
    <t>Vyplatené dávky (v tis. €)</t>
  </si>
  <si>
    <t>Zúčtovanie dávok §112, ods. 9</t>
  </si>
  <si>
    <t>Celkom výdavky ZFNP</t>
  </si>
  <si>
    <t>Vyplatené dávky (v tis. €)</t>
  </si>
  <si>
    <t>Počet prípadov zúčtovaných dávok</t>
  </si>
  <si>
    <t>Priemerná mesačná výška dávky v €</t>
  </si>
  <si>
    <t>Počet poberateľov sólo dôchodku (samostatne)</t>
  </si>
  <si>
    <t>Počet poberateľov dôchodkov vyplácaných v súbehu (s vdovským resp. vdoveckým)</t>
  </si>
  <si>
    <t xml:space="preserve">Spolu </t>
  </si>
  <si>
    <t>Starobný</t>
  </si>
  <si>
    <t>Predčasný starobný</t>
  </si>
  <si>
    <t>Vdovecký- sólo</t>
  </si>
  <si>
    <t>Dôchodok manželky</t>
  </si>
  <si>
    <t>Sociálny</t>
  </si>
  <si>
    <t>Tabuľka 3 Počet poberateľov dôchodku a výška sólo dôchodkovej dávky podľa pohlavia</t>
  </si>
  <si>
    <t>Invalidný</t>
  </si>
  <si>
    <t>Vdovský (ženy) sólo</t>
  </si>
  <si>
    <t>Vdovecký (muži) sólo</t>
  </si>
  <si>
    <t>Výška dôchodku v €</t>
  </si>
  <si>
    <t>Starobný sólo + starobný vyplácaný v súbehu s vdovským a vdoveckým</t>
  </si>
  <si>
    <t>Predčasný starobný sólo + vyplácaný predčasný starobný v súbehu s vdovským a vdoveckým</t>
  </si>
  <si>
    <t>Invalidný sólo* + invalidný v súbehu s vdovským a vdoveckým</t>
  </si>
  <si>
    <t>Vdovský-sólo</t>
  </si>
  <si>
    <t>Vdovecký-sólo</t>
  </si>
  <si>
    <t>do 130</t>
  </si>
  <si>
    <t>130,1 – 200</t>
  </si>
  <si>
    <t>200,1 – 265</t>
  </si>
  <si>
    <t>nad 665,1</t>
  </si>
  <si>
    <t xml:space="preserve">* vrátane invalidných dôchodkov z mladosti </t>
  </si>
  <si>
    <t>Základný fond starobného poistenia (ZFSP)</t>
  </si>
  <si>
    <t>v tis. €</t>
  </si>
  <si>
    <t>Základný fond invalidného poistenia (ZFIP)</t>
  </si>
  <si>
    <t>Výdavky</t>
  </si>
  <si>
    <t>Vdovský</t>
  </si>
  <si>
    <t>Vdovecký</t>
  </si>
  <si>
    <t>zúčtovanie dávok §112, ods. 9 461/2003 Z. z.</t>
  </si>
  <si>
    <t>úhrn</t>
  </si>
  <si>
    <t>Štátom hradené dávky</t>
  </si>
  <si>
    <t>dôchodok manželky</t>
  </si>
  <si>
    <t>sociálny dôchodok</t>
  </si>
  <si>
    <t>zvýšenie pre bezvládnosť</t>
  </si>
  <si>
    <t>zvýšenie z dôvodu jediného zdroja príjmu</t>
  </si>
  <si>
    <t>príspevok k dôchodku účasti národného boja za oslobodenie a vdovám a vdovcom po týchto osobách</t>
  </si>
  <si>
    <t>príplatok za štátnu službu</t>
  </si>
  <si>
    <t>invalidný dôchodok z mladosti</t>
  </si>
  <si>
    <t>vyrovnávací príplatok</t>
  </si>
  <si>
    <t>príspevok športovému reprezentantovi</t>
  </si>
  <si>
    <t xml:space="preserve">Celkový úhrn </t>
  </si>
  <si>
    <t>Dávka podľa druhu</t>
  </si>
  <si>
    <t>úrazový príplatok</t>
  </si>
  <si>
    <t>úrazová renta</t>
  </si>
  <si>
    <t>jednorazové vyrovnanie</t>
  </si>
  <si>
    <t>pozostalostná úrazová renta</t>
  </si>
  <si>
    <t>jednorazové odškodnenie</t>
  </si>
  <si>
    <t>pracovná rehabilitácia a rehabilitačné</t>
  </si>
  <si>
    <t>rekvalifikácia a rekvalifikačné</t>
  </si>
  <si>
    <t>náhrada za bolesť a náhrada za sťaženie spoločenského uplatnenia</t>
  </si>
  <si>
    <t>náhrada nákladov spojených s liečením</t>
  </si>
  <si>
    <t>náhrada nákladov spojených s pohrebom</t>
  </si>
  <si>
    <t>výplata poistných plnení z minulých rokov</t>
  </si>
  <si>
    <t>zúčtovanie dávok podľa §112, ods. 8</t>
  </si>
  <si>
    <t>18 % prevod finančných prostriedkov do ZFSP za poberanie úrazovej renty</t>
  </si>
  <si>
    <t>Celkom výdavky ZFÚP</t>
  </si>
  <si>
    <t>Druh úrazovej dávky</t>
  </si>
  <si>
    <t>Priemerná výška vyplatenej dávky z ÚP v €</t>
  </si>
  <si>
    <t>Náhrada za stratu na zárobku počas PN *</t>
  </si>
  <si>
    <t>Náhrada za stratu na zárobku po skončení PN</t>
  </si>
  <si>
    <t>Náhrada za stratu na dôchodku</t>
  </si>
  <si>
    <t>Náhrada nákladov na výživu pozostalých</t>
  </si>
  <si>
    <t>Náhrada za bolesť</t>
  </si>
  <si>
    <t>Náhrada za sťaženie spoločenského uplatnenia</t>
  </si>
  <si>
    <t>Náhrada nákladov spojených s liečením</t>
  </si>
  <si>
    <t>Náhrada nákladov spojených s pohrebom</t>
  </si>
  <si>
    <t>Jednorazové odškodnenie pozostalých</t>
  </si>
  <si>
    <t>Náhrada za stratu na zárobku počas PN po 1.1.2004</t>
  </si>
  <si>
    <t>Náhrada za bolesť podľa § 99 ZSP**</t>
  </si>
  <si>
    <t>Náhrada za sťaženie spoločenského uplatnenia podľa § 99 ZSP</t>
  </si>
  <si>
    <t>Náhrada nákladov spojených s liečením podľa § 100 ZSP</t>
  </si>
  <si>
    <t>Náhrada nákladov spojených s pohrebom podľa § 101 ZSP</t>
  </si>
  <si>
    <t>Jednorazové vyrovnanie podľa § 90 ZSP</t>
  </si>
  <si>
    <t>Jednorazové odškodnenie podľa § 94 ZSP</t>
  </si>
  <si>
    <t>Úrazový príplatok podľa § 85 ZSP</t>
  </si>
  <si>
    <t>Pracovná rehabilitácia a rehabilitačné</t>
  </si>
  <si>
    <t>Rekvalifikácia a rekvalifikačné</t>
  </si>
  <si>
    <t>Úrazová renta</t>
  </si>
  <si>
    <t>Pozostalostná úrazová renta</t>
  </si>
  <si>
    <t>Zdroj : Sociálna poisťovňa</t>
  </si>
  <si>
    <t>* Dávky v 1. – 10. riadku sú vyplácané podľa právnych predpisov účinných do 31. 12. 2003</t>
  </si>
  <si>
    <t>** Dávky v 11. – 23. riadku sú vyplácané podľa zákona o sociálnom poistení (vrátane prekvalifikovaných úrazových rent)</t>
  </si>
  <si>
    <t>Tabuľka 8 Štátne dávky týkajúce sa úrazového poistenia</t>
  </si>
  <si>
    <t>Suma vyplatených dávok</t>
  </si>
  <si>
    <t>Plnenia vyplývajúce zo zodpovednosti zamestnávateľa za škodu pri pracovnom úraze a chorobe z povolania vzniknuté pred 1. aprílom 2002 u zamestnávateľa, ktorý mal podľa osobitného predpisu postavenie štátneho orgánu</t>
  </si>
  <si>
    <t>Úrazové dávky poskytované fyzickým osobám uvedeným v § 17 ods. 2 a 3 zákona o sociálnom poistení</t>
  </si>
  <si>
    <t>Zodpovednosť štátu za škodu na zdraví, ktorá vznikla vojakom povinnej vojenskej služby (plnenie podľa § 293 ods. 6)</t>
  </si>
  <si>
    <t>Výdavky ZFGP v tis. €</t>
  </si>
  <si>
    <t>na dávku garančného poistenia</t>
  </si>
  <si>
    <t>úhrada príspevkov na starobné dôchodkové sporenie</t>
  </si>
  <si>
    <t>Počet poberateľov vyplatenej dávky v nezamestnanosti</t>
  </si>
  <si>
    <t>Počet vyplatených dávok v nezamestnanosti</t>
  </si>
  <si>
    <t>Priemerná výška dávky v nezamestnanosti v €</t>
  </si>
  <si>
    <t>Celková výška výdavkov na dávky v tis. €</t>
  </si>
  <si>
    <t>Priemer</t>
  </si>
  <si>
    <t xml:space="preserve">Vekové pásma </t>
  </si>
  <si>
    <t>Pohlavie</t>
  </si>
  <si>
    <t>do 19 rokov</t>
  </si>
  <si>
    <t>20 – 24 rokov</t>
  </si>
  <si>
    <t>25 – 29 rokov</t>
  </si>
  <si>
    <t>30 – 34 rokov</t>
  </si>
  <si>
    <t>35 – 39 rokov</t>
  </si>
  <si>
    <t>40 – 44 rokov</t>
  </si>
  <si>
    <t>45 – 49 rokov</t>
  </si>
  <si>
    <t>50 – 54 rokov</t>
  </si>
  <si>
    <t>55 – 59 rokov</t>
  </si>
  <si>
    <t>nad 60 rokov</t>
  </si>
  <si>
    <t>nezistené</t>
  </si>
  <si>
    <t>do 20 rokov</t>
  </si>
  <si>
    <t>od 21 do 30 rokov</t>
  </si>
  <si>
    <t>od 31 do 40 rokov</t>
  </si>
  <si>
    <t>od 41 do 50 rokov</t>
  </si>
  <si>
    <t>od 51 rokov</t>
  </si>
  <si>
    <t>Vek</t>
  </si>
  <si>
    <t>Zdroj : Sociálna poisťovňa ; spracovanie: MPSVR SR</t>
  </si>
  <si>
    <t>Pomoc deťom týraným, sexuálne zneužívaným a šikanovaným</t>
  </si>
  <si>
    <t>Sexuálne zneužívanie</t>
  </si>
  <si>
    <t>Šikanovanie</t>
  </si>
  <si>
    <t>Využívanie na komerčné účely (pornografia, prostitúcia)</t>
  </si>
  <si>
    <t>Zanedbávanie (syndróm CAN)</t>
  </si>
  <si>
    <t>Počet evidovaných detí</t>
  </si>
  <si>
    <t>v tom</t>
  </si>
  <si>
    <t>Počet návrhov orgánu na začatie trestného stíhania</t>
  </si>
  <si>
    <t>celkovo</t>
  </si>
  <si>
    <t>Zariadenia na výkon rozhodnutia súdu</t>
  </si>
  <si>
    <t>Diagnostické centrá</t>
  </si>
  <si>
    <t>Domovy sociálnych služieb</t>
  </si>
  <si>
    <t>Reedukačné domovy</t>
  </si>
  <si>
    <t>OV</t>
  </si>
  <si>
    <t>Forma starostlivosti</t>
  </si>
  <si>
    <t>Samostatné skupiny</t>
  </si>
  <si>
    <t>Iné skupiny</t>
  </si>
  <si>
    <t>Zdroj: V(MPSVR SR) 5-01</t>
  </si>
  <si>
    <t>Počet umiestnených detí v jednotlivých formách</t>
  </si>
  <si>
    <t>v samostatnej skupine</t>
  </si>
  <si>
    <t>v iných skupinách</t>
  </si>
  <si>
    <t>Počet klientov</t>
  </si>
  <si>
    <t>Počet konzultácií</t>
  </si>
  <si>
    <t>Problematika</t>
  </si>
  <si>
    <t xml:space="preserve">Rodinná </t>
  </si>
  <si>
    <t>Rozvodová, porozvodová</t>
  </si>
  <si>
    <t>Partnerská, manželská</t>
  </si>
  <si>
    <t>Osobnostná</t>
  </si>
  <si>
    <t>Náhradná rodinná starostlivosť</t>
  </si>
  <si>
    <t>Iná/Rôzne</t>
  </si>
  <si>
    <t>Drogové a iné závislosti</t>
  </si>
  <si>
    <t>Profesionálna rodina</t>
  </si>
  <si>
    <t>Krízová intervencia</t>
  </si>
  <si>
    <t>II.</t>
  </si>
  <si>
    <t>III.</t>
  </si>
  <si>
    <t>IV.</t>
  </si>
  <si>
    <t>V.</t>
  </si>
  <si>
    <t>VI.</t>
  </si>
  <si>
    <t>Druh zariadenia</t>
  </si>
  <si>
    <t>z toho starostlivosť poskytovaná</t>
  </si>
  <si>
    <t>celoročne</t>
  </si>
  <si>
    <t>týždenne</t>
  </si>
  <si>
    <t>denne</t>
  </si>
  <si>
    <t>Zariadenia sociálnych služieb spolu</t>
  </si>
  <si>
    <t>z toho</t>
  </si>
  <si>
    <t>zariadenie pre seniorov</t>
  </si>
  <si>
    <t>špecializované zariadenie</t>
  </si>
  <si>
    <t>denný stacionár</t>
  </si>
  <si>
    <t>zariadenie dočasnej starostlivosti o deti</t>
  </si>
  <si>
    <t>zariadenie podpo­rovaného bývania</t>
  </si>
  <si>
    <t>zariadenie núdzového bývania</t>
  </si>
  <si>
    <t>útulky</t>
  </si>
  <si>
    <t>rehabilitačné strediská</t>
  </si>
  <si>
    <t>zariadenia opatrovateľskej služby</t>
  </si>
  <si>
    <t>nocľaháreň</t>
  </si>
  <si>
    <t>domov na polceste</t>
  </si>
  <si>
    <t>zariadenie podporovaného bývania</t>
  </si>
  <si>
    <t>útulok</t>
  </si>
  <si>
    <t>rehabilitačné stredisko</t>
  </si>
  <si>
    <t xml:space="preserve">nocľaháreň </t>
  </si>
  <si>
    <t>Druh zariadenia / zriaďovateľ</t>
  </si>
  <si>
    <t>bežné výdavky</t>
  </si>
  <si>
    <t>mzdové náklady</t>
  </si>
  <si>
    <t>povinné sociálne poistenie</t>
  </si>
  <si>
    <t>obstaranie majetku</t>
  </si>
  <si>
    <t>na zdravot-nú starostli-vosť</t>
  </si>
  <si>
    <t>na zdravotnú starostli-vosť</t>
  </si>
  <si>
    <t>domov na pol ceste</t>
  </si>
  <si>
    <t>Počet služieb</t>
  </si>
  <si>
    <t>Počet prijímateľov</t>
  </si>
  <si>
    <t>Zamestnanci poskytovateľov (v prepočítaných stavoch)</t>
  </si>
  <si>
    <t>nízkoprahové denné centrum</t>
  </si>
  <si>
    <t>pomoc pri osobnej starostlivosti o dieťa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</si>
  <si>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</si>
  <si>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</si>
  <si>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</si>
  <si>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</si>
  <si>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</si>
  <si>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</si>
  <si>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</si>
  <si>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integračné centrum</t>
  </si>
  <si>
    <t>jedáleň</t>
  </si>
  <si>
    <t>práčovňa</t>
  </si>
  <si>
    <t>stredisko osobnej hygieny</t>
  </si>
  <si>
    <t>komunitné centrum</t>
  </si>
  <si>
    <t>podpora samostatného bývania</t>
  </si>
  <si>
    <t>služba včasnej intervencie</t>
  </si>
  <si>
    <t>terénna sociálna služba krízovej intervencie</t>
  </si>
  <si>
    <t>Zariadenia pre seniorov</t>
  </si>
  <si>
    <t>Zariadenia podporovaného bývania</t>
  </si>
  <si>
    <t>Rehabilitačné strediská</t>
  </si>
  <si>
    <t>Špecializované zariadenie</t>
  </si>
  <si>
    <t>SPOLU v SR</t>
  </si>
  <si>
    <t>opatrovateľská služba</t>
  </si>
  <si>
    <t>základné sociálne poradenstvo</t>
  </si>
  <si>
    <t>špecializované sociálne poradenstvo</t>
  </si>
  <si>
    <t>sociálna rehabilitácia</t>
  </si>
  <si>
    <t>Územie</t>
  </si>
  <si>
    <t>Výdavky na sociálnu ochranu ako % z HDP</t>
  </si>
  <si>
    <t>Výdavky na sociálnu ochranu v PPS na obyvateľa</t>
  </si>
  <si>
    <t>Výdavky na sociálne dávky podľa účelov (v %)</t>
  </si>
  <si>
    <t>Staroba + pozostalí</t>
  </si>
  <si>
    <t>Choroba/ zdravotná starostlivosť</t>
  </si>
  <si>
    <t>Bývanie, sociálne vylúčenie</t>
  </si>
  <si>
    <t>Belgicko</t>
  </si>
  <si>
    <t>Bulharsko</t>
  </si>
  <si>
    <t>Česká republika</t>
  </si>
  <si>
    <t>Dánsko</t>
  </si>
  <si>
    <t>Nemecko</t>
  </si>
  <si>
    <t>Estónsko</t>
  </si>
  <si>
    <t>Írsko</t>
  </si>
  <si>
    <t>Grécko</t>
  </si>
  <si>
    <t>Španielsko</t>
  </si>
  <si>
    <t>Francúzsko</t>
  </si>
  <si>
    <t>Chorvátsko</t>
  </si>
  <si>
    <t>Taliansko</t>
  </si>
  <si>
    <t>Lotyšsko</t>
  </si>
  <si>
    <t>Litva</t>
  </si>
  <si>
    <t>Luxembursko</t>
  </si>
  <si>
    <t>Maďarsko</t>
  </si>
  <si>
    <t>Holandsko</t>
  </si>
  <si>
    <t>Rakúsko</t>
  </si>
  <si>
    <t>Poľsko</t>
  </si>
  <si>
    <t xml:space="preserve">Portugalsko </t>
  </si>
  <si>
    <t>Rumunsko</t>
  </si>
  <si>
    <t>Slovinsko</t>
  </si>
  <si>
    <t>Fínsko</t>
  </si>
  <si>
    <t>Švédsko</t>
  </si>
  <si>
    <t>Spojené kráľovstvo</t>
  </si>
  <si>
    <t>Príjmy</t>
  </si>
  <si>
    <t>Príjmy v % HDP</t>
  </si>
  <si>
    <t>Príjmy v PPS na obyvateľa</t>
  </si>
  <si>
    <t>Štruktúra príjmov (%)</t>
  </si>
  <si>
    <t>Portugalsko</t>
  </si>
  <si>
    <t xml:space="preserve">Slovensko </t>
  </si>
  <si>
    <t>Výdavky na dôchodky spolu</t>
  </si>
  <si>
    <t>Štruktúra výdavkov na dôchodky podľa kategórií (%)</t>
  </si>
  <si>
    <t>v € na obyvateľa (stále ceny 2010)</t>
  </si>
  <si>
    <t>v % HDP</t>
  </si>
  <si>
    <t>predpokla­daný starobný</t>
  </si>
  <si>
    <t>predčasný v dôsledku zníženej pracovnej schopnosti</t>
  </si>
  <si>
    <t>pozosta­lostné</t>
  </si>
  <si>
    <t>predčasný z dôvodov trhu práce</t>
  </si>
  <si>
    <t>Slovensko</t>
  </si>
  <si>
    <t>Počet poberateľov dôchodkov*</t>
  </si>
  <si>
    <t>Podiel poberateľov dôchodkov na populáciu (%)</t>
  </si>
  <si>
    <t>úhrn*(osoby)</t>
  </si>
  <si>
    <t>muži (%)</t>
  </si>
  <si>
    <t>* Počet poberateľov dôchodkov bez dvojitého načítania</t>
  </si>
  <si>
    <t>: - údaj nie je k dispozícii</t>
  </si>
  <si>
    <t xml:space="preserve">Výdavky na sociálnu ochranu </t>
  </si>
  <si>
    <t>Sociálne dávky</t>
  </si>
  <si>
    <t>Hrubé výdavky (% HDP)</t>
  </si>
  <si>
    <t>% zdanených dávok</t>
  </si>
  <si>
    <t>% dávok, z ktorých sa platia soc. odvody</t>
  </si>
  <si>
    <t>efektívne daňovo-odvodové zaťaženie</t>
  </si>
  <si>
    <t>: - údaj nie je k dispozícii</t>
  </si>
  <si>
    <t>Popis</t>
  </si>
  <si>
    <t>Prioritná os 3 Zamestnanosť</t>
  </si>
  <si>
    <t>Prioritná os 4 Sociálne začlenenie</t>
  </si>
  <si>
    <t>Prioritná os 5 Integrácia marginalizovaných rómskych komunít</t>
  </si>
  <si>
    <t>Kód programu</t>
  </si>
  <si>
    <t>Názov programu</t>
  </si>
  <si>
    <t>Schválený rozpočet</t>
  </si>
  <si>
    <t>Upravený rozpočet</t>
  </si>
  <si>
    <t>07C</t>
  </si>
  <si>
    <t>Sociálna inklúzia</t>
  </si>
  <si>
    <t>07C0A</t>
  </si>
  <si>
    <t>Podpora sociálnych služieb</t>
  </si>
  <si>
    <t>07C0B</t>
  </si>
  <si>
    <t>OP EP pre najodkázanejšie osoby</t>
  </si>
  <si>
    <t>07C0B01</t>
  </si>
  <si>
    <t>07C01</t>
  </si>
  <si>
    <t>Pomoc v hmotnej núdzi</t>
  </si>
  <si>
    <t>07C0101</t>
  </si>
  <si>
    <t>07C0102</t>
  </si>
  <si>
    <t>07C0103</t>
  </si>
  <si>
    <t>07C0104</t>
  </si>
  <si>
    <t>07C0106</t>
  </si>
  <si>
    <t>07C02</t>
  </si>
  <si>
    <t>Podpora rodiny</t>
  </si>
  <si>
    <t>07C0201</t>
  </si>
  <si>
    <t>07C0202</t>
  </si>
  <si>
    <t>07C0206</t>
  </si>
  <si>
    <t>07C020A</t>
  </si>
  <si>
    <t>07C020B</t>
  </si>
  <si>
    <t>07C03</t>
  </si>
  <si>
    <t>Kompenzácia sociálnych dôsledkov ŤZP</t>
  </si>
  <si>
    <t>07C04</t>
  </si>
  <si>
    <t>Iniciatívy v oblasti sociálnej inklúzie</t>
  </si>
  <si>
    <t>07C040A</t>
  </si>
  <si>
    <t>07C05</t>
  </si>
  <si>
    <t>Starostlivosť o ohrozené deti</t>
  </si>
  <si>
    <t>07C0501</t>
  </si>
  <si>
    <t>07C0502</t>
  </si>
  <si>
    <t>07C0503</t>
  </si>
  <si>
    <t>07C0504</t>
  </si>
  <si>
    <t>07C06</t>
  </si>
  <si>
    <t>Nesystémové dávky sociálneho poistenia</t>
  </si>
  <si>
    <t>07C07</t>
  </si>
  <si>
    <t>07E</t>
  </si>
  <si>
    <t>Tvorba a implementácia politík</t>
  </si>
  <si>
    <t>Riadiaca, koncepčná a výskumná činnosť</t>
  </si>
  <si>
    <t>07E0401</t>
  </si>
  <si>
    <t>07E0402</t>
  </si>
  <si>
    <t>07E0501</t>
  </si>
  <si>
    <t>06G</t>
  </si>
  <si>
    <t>Ľudské zdroje</t>
  </si>
  <si>
    <t>06G04</t>
  </si>
  <si>
    <t>06G0404</t>
  </si>
  <si>
    <t>06G040J</t>
  </si>
  <si>
    <t>06G1S</t>
  </si>
  <si>
    <t>OP Ľudské zdroje 2014 - 2020 - MPSVR SR</t>
  </si>
  <si>
    <t>06G1S01</t>
  </si>
  <si>
    <t>06G1S02</t>
  </si>
  <si>
    <t>06G1S03</t>
  </si>
  <si>
    <t>06G1S04</t>
  </si>
  <si>
    <t>Podprogramy, ktoré kapitola rieši ako účastník medzirezortného programu</t>
  </si>
  <si>
    <t>0EK</t>
  </si>
  <si>
    <t>0EK0H</t>
  </si>
  <si>
    <t>0EK0H01</t>
  </si>
  <si>
    <t>0EK0H02</t>
  </si>
  <si>
    <t>0EK0H03</t>
  </si>
  <si>
    <t>06H09</t>
  </si>
  <si>
    <t>0AR05</t>
  </si>
  <si>
    <t>Výdavky spolu za kapitolu</t>
  </si>
  <si>
    <t>Zdroj údajov</t>
  </si>
  <si>
    <t>Tabuľka 2</t>
  </si>
  <si>
    <t>Tabuľka 10</t>
  </si>
  <si>
    <t>Tabuľka 11</t>
  </si>
  <si>
    <t>Tabuľka 3.1</t>
  </si>
  <si>
    <t>SP</t>
  </si>
  <si>
    <t>Tabuľka 3.2</t>
  </si>
  <si>
    <t>Tabuľka 3.3</t>
  </si>
  <si>
    <t>Tabuľka 3.4</t>
  </si>
  <si>
    <t>Tabuľka 3.5</t>
  </si>
  <si>
    <t>Ročné zhodnotenie typov dôchodkových fondov</t>
  </si>
  <si>
    <t>Asociácia doplnkových dôchodkových spoločností; výpočet MPSVR SR</t>
  </si>
  <si>
    <t>NBS, výpočet: MPSVR SR</t>
  </si>
  <si>
    <t>Prídavok na dieťa</t>
  </si>
  <si>
    <t>Poberatelia, ktorým sa poskytoval prídavok na dieťa podľa počtu detí</t>
  </si>
  <si>
    <t>RSD MIS</t>
  </si>
  <si>
    <t>Počet poberateľov rodičovského príspevku</t>
  </si>
  <si>
    <t>Prehľad počtu poberateľov príspevku na starostlivosť o dieťa podľa poskytovateľa starostlivosti</t>
  </si>
  <si>
    <t>MPSVR SR</t>
  </si>
  <si>
    <t>Podiel členov domácností v systéme pomoci v hmotnej núdzi z počtu obyvateľov v % v jednotlivých regiónoch (ku koncu roka)</t>
  </si>
  <si>
    <t>V(MPSVR SR)12-01</t>
  </si>
  <si>
    <t>Počet detí, na ktoré bol poskytnutý opakovaný príspevok dieťaťu podľa veku</t>
  </si>
  <si>
    <t>Počet platných preukazov</t>
  </si>
  <si>
    <t>MPSVR SR (RSD MIS)</t>
  </si>
  <si>
    <t>Prehľad opakovaných peňažných príspevkov na kompenzáciu</t>
  </si>
  <si>
    <t>Maximálne výšky jednorazových peňažných príspevkov na kompenzáciu</t>
  </si>
  <si>
    <t>Graf 3.15</t>
  </si>
  <si>
    <t>ŠÚ SR – ESSPROS</t>
  </si>
  <si>
    <t>Podiel prioritných osí na celkovej alokácii OP ĽZ</t>
  </si>
  <si>
    <t>RO OP ĽZ</t>
  </si>
  <si>
    <t>Príloha ku kapitole 3 - 1.časť</t>
  </si>
  <si>
    <t xml:space="preserve">Tabuľka 1 </t>
  </si>
  <si>
    <t>Príloha ku kapitole 3</t>
  </si>
  <si>
    <t xml:space="preserve">Tabuľka 3 </t>
  </si>
  <si>
    <t>Počet poberateľov dôchodku a výška sólo dôchodkovej dávky podľa pohlavia</t>
  </si>
  <si>
    <t xml:space="preserve">Tabuľka 4 </t>
  </si>
  <si>
    <t xml:space="preserve">Tabuľka 5 </t>
  </si>
  <si>
    <t xml:space="preserve">Tabuľka 6 </t>
  </si>
  <si>
    <t xml:space="preserve">Tabuľka 7 </t>
  </si>
  <si>
    <t xml:space="preserve">Tabuľka 8 </t>
  </si>
  <si>
    <t>Štátne dávky týkajúce sa úrazového poistenia</t>
  </si>
  <si>
    <t xml:space="preserve">Tabuľka 9 </t>
  </si>
  <si>
    <t xml:space="preserve">Graf 1 </t>
  </si>
  <si>
    <t xml:space="preserve">Graf 2 </t>
  </si>
  <si>
    <t>Graf 3</t>
  </si>
  <si>
    <t>Graf 4</t>
  </si>
  <si>
    <t>Príloha ku kapitole 3 - 2.časť</t>
  </si>
  <si>
    <t>Počet zariadení sociálnych služieb a ich kapacita</t>
  </si>
  <si>
    <t>Prijímatelia sociálnej služby v zariadeniach sociálnych služieb</t>
  </si>
  <si>
    <t>Výdavky zariadení sociálnych služieb</t>
  </si>
  <si>
    <t>Čerpanie výdavkov kapitoly 22 – MPSVR SR podľa programového rozpočtovania</t>
  </si>
  <si>
    <t>Názov hárku, na ktorom sa tabuľka/graf nachádza</t>
  </si>
  <si>
    <t>Číslo tabuľky/grafu v SSSO</t>
  </si>
  <si>
    <t>Názov tabuľky/grafu v SSSO</t>
  </si>
  <si>
    <t>Zoznam skratiek</t>
  </si>
  <si>
    <t>AOTP – aktívne opatrenia trhu práce</t>
  </si>
  <si>
    <t>BA – Bratislavský kraj</t>
  </si>
  <si>
    <t>BB – Banskobystrický kraj</t>
  </si>
  <si>
    <t>BPaI – Burza práce a informácií</t>
  </si>
  <si>
    <t>COICOP – klasifikácia individuálnej spotreby podľa spôsobu použitia</t>
  </si>
  <si>
    <t>d. f. – dôchodkový fond</t>
  </si>
  <si>
    <t>DDS, d. d. s. – doplnková dôchodková spoločnosť</t>
  </si>
  <si>
    <t>DI – deinštitucionalizácia</t>
  </si>
  <si>
    <t>DOP – dopytovo-orientovaný projekt</t>
  </si>
  <si>
    <t>DSS, d. s. s. – dôchodková správcovská spoločnosť</t>
  </si>
  <si>
    <t>EHP – Európsky hospodársky priestor</t>
  </si>
  <si>
    <t>EK – Európska komisia</t>
  </si>
  <si>
    <t>ESF – Európsky sociálny fond</t>
  </si>
  <si>
    <t>ESSPROS – Európsky systém jednotných štatistík sociálnej ochrany</t>
  </si>
  <si>
    <t>EÚ – Európska únia</t>
  </si>
  <si>
    <t>EU SILC – štatistické zisťovanie o príjmoch a životných podmienkach domácností (European Union Statistics on Income and Living Conditions)</t>
  </si>
  <si>
    <t>EU15 – prvých 15 členských štátov Európskej únie (Belgicko, Dánsko, Nemecko, Írsko, Grécko, Španielsko, Francúzsko, Taliansko, Luxembursko, Holandsko, Rakúsko, Portugalsko, Fínsko, Švédsko, Veľká Británia)</t>
  </si>
  <si>
    <t>FKNM – finančná kontrola na mieste</t>
  </si>
  <si>
    <t>FO – fyzická osoba</t>
  </si>
  <si>
    <t>HDP – hrubý domáci produkt</t>
  </si>
  <si>
    <t>CHD – chránená dielňa</t>
  </si>
  <si>
    <t>CHP – chránené pracovisko</t>
  </si>
  <si>
    <t>ISTP – Internetový sprievodca trhu práce</t>
  </si>
  <si>
    <t>KE – Košický kraj</t>
  </si>
  <si>
    <t>KZVS – kolektívna zmluva vyššieho stupňa</t>
  </si>
  <si>
    <t>MEN – miera evidovanej nezamestnanosti</t>
  </si>
  <si>
    <t>MF SR – Ministerstvo financií Slovenskej republiky</t>
  </si>
  <si>
    <t>mil. – milión</t>
  </si>
  <si>
    <t>mld. – miliarda</t>
  </si>
  <si>
    <t>MRK – marginalizované rómske komunity</t>
  </si>
  <si>
    <t>NACE, SK NACE Rev. 2 – štatistická klasifikácia ekonomických činností</t>
  </si>
  <si>
    <t>NBS – Národná banka Slovenska</t>
  </si>
  <si>
    <t>NP – národný projekt</t>
  </si>
  <si>
    <t>NR – Nitriansky kraj</t>
  </si>
  <si>
    <t>OMK – Otvorená metóda koordinácie</t>
  </si>
  <si>
    <t>OP ĽZ – Operačný program Ľudské zdroje</t>
  </si>
  <si>
    <t>OPS – odborné poradenské služby</t>
  </si>
  <si>
    <t>OZP – občan so zdravotným postihnutím</t>
  </si>
  <si>
    <t>p. b. – percentuálny bod</t>
  </si>
  <si>
    <t>PM – pracovné miesto</t>
  </si>
  <si>
    <t>PO – Prešovský kraj</t>
  </si>
  <si>
    <t>PP – peňažný príspevok</t>
  </si>
  <si>
    <t xml:space="preserve">RO – riadiaci orgán </t>
  </si>
  <si>
    <t>RPPS – referát poradensko-psychologických služieb</t>
  </si>
  <si>
    <t xml:space="preserve">RSD MIS – riadenie sociálnych dávok – manažérsky informačný systém </t>
  </si>
  <si>
    <t>SOŠ – stredná odborná škola</t>
  </si>
  <si>
    <t>SR – Slovenská republika</t>
  </si>
  <si>
    <t>SŠ – stredná škola</t>
  </si>
  <si>
    <t>SZČO – samostatne zárobkovo činná osoba</t>
  </si>
  <si>
    <t>SŽM – suma životného minima</t>
  </si>
  <si>
    <t>ŠÚ SR – Štatistický úrad Slovenskej republiky</t>
  </si>
  <si>
    <t>tis. – tisíc</t>
  </si>
  <si>
    <t>TN – Trenčiansky kraj</t>
  </si>
  <si>
    <t>TT – Trnavský kraj</t>
  </si>
  <si>
    <t>ŤZP – ťažko zdravotne postihnutý(í)/ ťažké zdravotné postihnutie</t>
  </si>
  <si>
    <t>UoZ – uchádzač o zamestnanie</t>
  </si>
  <si>
    <t>VPM – voľné pracovné miesto</t>
  </si>
  <si>
    <t>VŠ – vysoká škola</t>
  </si>
  <si>
    <t xml:space="preserve">VZPS – výberové zisťovanie pracovných síl </t>
  </si>
  <si>
    <t>WI – intenzita práce (work intensity)</t>
  </si>
  <si>
    <t>Z. z. – Zbierka zákonov</t>
  </si>
  <si>
    <t>ZA – Žilinský kraj</t>
  </si>
  <si>
    <t>ZoZ – záujemca o zamestnanie</t>
  </si>
  <si>
    <t>Infotabuľka:</t>
  </si>
  <si>
    <t>Infotabuľka</t>
  </si>
  <si>
    <t>SP, spracovanie: MPSVR SR</t>
  </si>
  <si>
    <t>RSD MIS, mapový podklad: Úrad geodézie kartografie a katastra SR</t>
  </si>
  <si>
    <t>RSD MIS, ŠÚ SR, mapový podklad: Úrad geodézie kartografie a katastra SR</t>
  </si>
  <si>
    <t>V(MPSVR SR) 5-01</t>
  </si>
  <si>
    <t>RO, ITMS</t>
  </si>
  <si>
    <t>MPSVR SR, Návrh štátneho záverečného účtu</t>
  </si>
  <si>
    <t>mesiac/rok</t>
  </si>
  <si>
    <t>PRÍSPEVKY K DÁVKE V HMOTNEJ NÚDZI</t>
  </si>
  <si>
    <t>AKTIVAČNÝ PRÍSPEVOK</t>
  </si>
  <si>
    <t>PRÍSPEVOK NA NEZAOPATRENÉ DIEŤA</t>
  </si>
  <si>
    <t>PRÍSPEVOK NA BÝVANIE</t>
  </si>
  <si>
    <t>OSOBITNÝ PRÍSPEVOK</t>
  </si>
  <si>
    <t>- prvých 6 kalendárnych mesiacov</t>
  </si>
  <si>
    <t>- ďalších 6 kalendárnych mesiacov</t>
  </si>
  <si>
    <t>-  jednotlivec</t>
  </si>
  <si>
    <t>-  jednotlivec s dieťaťom alebo najviac so štyrmi deťmi</t>
  </si>
  <si>
    <t>-  jednotlivec s viac ako štyrmi deťmi</t>
  </si>
  <si>
    <t>-  dvojica bez detí</t>
  </si>
  <si>
    <t>-  dvojica s dieťaťom alebo najviac so štyrmi deťmi</t>
  </si>
  <si>
    <t>-  dvojica s viac ako štyrmi deťmi</t>
  </si>
  <si>
    <t>-  jednočlenná domácnosť</t>
  </si>
  <si>
    <t>-  viacčlenná domácnosť</t>
  </si>
  <si>
    <t>0 - 4</t>
  </si>
  <si>
    <t xml:space="preserve">5 - 9 </t>
  </si>
  <si>
    <t>15 - 19</t>
  </si>
  <si>
    <t>20 - 24</t>
  </si>
  <si>
    <t>25 - 29</t>
  </si>
  <si>
    <t>30 - 34</t>
  </si>
  <si>
    <t>35 - 39</t>
  </si>
  <si>
    <t>40 - 44</t>
  </si>
  <si>
    <t>45 - 49</t>
  </si>
  <si>
    <t>50 - 54</t>
  </si>
  <si>
    <t>55 - 59</t>
  </si>
  <si>
    <t>60 a viac</t>
  </si>
  <si>
    <t>10 - 14</t>
  </si>
  <si>
    <t>vek v rokoch</t>
  </si>
  <si>
    <t>Výška ochranného príspevku</t>
  </si>
  <si>
    <t>Aktivačné príspevky spolu</t>
  </si>
  <si>
    <t>Osvojenie (zverené do predosvojiteľskej starostlivosti)</t>
  </si>
  <si>
    <t>*PP na opatrovanie je poskytovaný fyzickej osobe, ktorá opatruje FO s ŤZP</t>
  </si>
  <si>
    <t>Peňažný príspevok na kompenzáciu zvýšených výdavkov</t>
  </si>
  <si>
    <t>– na podporu rozvoja sociálnych služieb a na podporu vykonávania opatrení sociálnoprávnej ochrany detí a sociálnej kurately</t>
  </si>
  <si>
    <t>– na podporu rekondičných aktivít, členstva v medzi­národných organizáciách, podporu edičnej činnosti a humanitárnej pomoci právnickým osobám</t>
  </si>
  <si>
    <t>– na podporu humanitárnej pomoci (fyzické osoby)</t>
  </si>
  <si>
    <t>Skratka</t>
  </si>
  <si>
    <t>Spojené kráľovstvo Veľkej Británie a Severného Írska</t>
  </si>
  <si>
    <t>Akciové d.f.</t>
  </si>
  <si>
    <t>Zmiešané d.f.</t>
  </si>
  <si>
    <t>Dlhopisové d.f.</t>
  </si>
  <si>
    <t>Indexové d.f.</t>
  </si>
  <si>
    <t>počet sporiteľov</t>
  </si>
  <si>
    <t>v %</t>
  </si>
  <si>
    <t>Bratislava I</t>
  </si>
  <si>
    <t>Bratislava III</t>
  </si>
  <si>
    <t>Bratislava IV</t>
  </si>
  <si>
    <t>Malacky</t>
  </si>
  <si>
    <t>Pezinok</t>
  </si>
  <si>
    <t>Dunajská Streda</t>
  </si>
  <si>
    <t>Galanta</t>
  </si>
  <si>
    <t>Hlohovec</t>
  </si>
  <si>
    <t>Piešťany</t>
  </si>
  <si>
    <t>Senica</t>
  </si>
  <si>
    <t>Skalica</t>
  </si>
  <si>
    <t>Trnava</t>
  </si>
  <si>
    <t>Bánovce nad Bebravou</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</si>
  <si>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</si>
  <si>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</si>
  <si>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</si>
  <si>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</si>
  <si>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</si>
  <si>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</si>
  <si>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</si>
  <si>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</si>
  <si>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</si>
  <si>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</si>
  <si>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</si>
  <si>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</si>
  <si>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</si>
  <si>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</si>
  <si>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</si>
  <si>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</si>
  <si>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</si>
  <si>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</si>
  <si>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</si>
  <si>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</si>
  <si>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</si>
  <si>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</si>
  <si>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</si>
  <si>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</si>
  <si>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</si>
  <si>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</si>
  <si>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</si>
  <si>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</si>
  <si>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Krupina</t>
  </si>
  <si>
    <t>Lučenec</t>
  </si>
  <si>
    <t>Revúca</t>
  </si>
  <si>
    <t>Rimavská Sobota</t>
  </si>
  <si>
    <t>Veľký Krtíš</t>
  </si>
  <si>
    <t>Zvolen</t>
  </si>
  <si>
    <t>Žarnovica</t>
  </si>
  <si>
    <t>Žiar nad Hronom</t>
  </si>
  <si>
    <t>Bardejov</t>
  </si>
  <si>
    <t>Humenné</t>
  </si>
  <si>
    <t>Kežmarok</t>
  </si>
  <si>
    <t>Levoča</t>
  </si>
  <si>
    <t>Poprad</t>
  </si>
  <si>
    <t>Prešov</t>
  </si>
  <si>
    <t>Sabinov</t>
  </si>
  <si>
    <t>Snina</t>
  </si>
  <si>
    <t>Stará Ľubovňa</t>
  </si>
  <si>
    <t>Stropkov</t>
  </si>
  <si>
    <t>Svidník</t>
  </si>
  <si>
    <t>Vranov nad Topľou</t>
  </si>
  <si>
    <t>Gelnica</t>
  </si>
  <si>
    <t>Košice I</t>
  </si>
  <si>
    <t>Košice II</t>
  </si>
  <si>
    <t>Košice III</t>
  </si>
  <si>
    <t>Košice IV</t>
  </si>
  <si>
    <t>Michalovce</t>
  </si>
  <si>
    <t>Rožňava</t>
  </si>
  <si>
    <t>Sobrance</t>
  </si>
  <si>
    <t>Spišská Nová Ves</t>
  </si>
  <si>
    <t>Trebišov</t>
  </si>
  <si>
    <t>Číselný kód</t>
  </si>
  <si>
    <t>Úplný názov</t>
  </si>
  <si>
    <t>Skrátený názov</t>
  </si>
  <si>
    <t>Značka</t>
  </si>
  <si>
    <t>Okres Bratislava I</t>
  </si>
  <si>
    <t>B1</t>
  </si>
  <si>
    <t>Okres Bratislava II</t>
  </si>
  <si>
    <t>B2</t>
  </si>
  <si>
    <t>Okres Bratislava III</t>
  </si>
  <si>
    <t>B3</t>
  </si>
  <si>
    <t>Okres Bratislava IV</t>
  </si>
  <si>
    <t>B4</t>
  </si>
  <si>
    <t>Okres Bratislava V</t>
  </si>
  <si>
    <t>B5</t>
  </si>
  <si>
    <t>Okres Malacky</t>
  </si>
  <si>
    <t>MA</t>
  </si>
  <si>
    <t>Okres Pezinok</t>
  </si>
  <si>
    <t>PK</t>
  </si>
  <si>
    <t>Okres Senec</t>
  </si>
  <si>
    <t>SC</t>
  </si>
  <si>
    <t>Okres Dunajská Streda</t>
  </si>
  <si>
    <t>DS</t>
  </si>
  <si>
    <t>Okres Galanta</t>
  </si>
  <si>
    <t>GA</t>
  </si>
  <si>
    <t>Okres Hlohovec</t>
  </si>
  <si>
    <t>HC</t>
  </si>
  <si>
    <t>Okres Piešťany</t>
  </si>
  <si>
    <t>PN</t>
  </si>
  <si>
    <t>Okres Senica</t>
  </si>
  <si>
    <t>Okres Skalica</t>
  </si>
  <si>
    <t>Okres Trnava</t>
  </si>
  <si>
    <t>Okres Bánovce nad Bebravou</t>
  </si>
  <si>
    <t>BN</t>
  </si>
  <si>
    <t>Okres Iľava</t>
  </si>
  <si>
    <t>Iľava</t>
  </si>
  <si>
    <t>IL</t>
  </si>
  <si>
    <t>Okres Myjava</t>
  </si>
  <si>
    <t>MY</t>
  </si>
  <si>
    <t>Okres Nové Mesto nad Váhom</t>
  </si>
  <si>
    <t>NM</t>
  </si>
  <si>
    <t>Okres Partizánske</t>
  </si>
  <si>
    <t>PE</t>
  </si>
  <si>
    <t>Okres Považská Bystrica</t>
  </si>
  <si>
    <t>PB</t>
  </si>
  <si>
    <t>Okres Prievidza</t>
  </si>
  <si>
    <t>PD</t>
  </si>
  <si>
    <t>Okres Púchov</t>
  </si>
  <si>
    <t>PU</t>
  </si>
  <si>
    <t>Okres Trenčín</t>
  </si>
  <si>
    <t>Okres Komárno</t>
  </si>
  <si>
    <t>KN</t>
  </si>
  <si>
    <t>Okres Levice</t>
  </si>
  <si>
    <t>Okres Nitra</t>
  </si>
  <si>
    <t>Okres Nové Zámky</t>
  </si>
  <si>
    <t>NZ</t>
  </si>
  <si>
    <t>Okres Šaľa</t>
  </si>
  <si>
    <t>SA</t>
  </si>
  <si>
    <t>Okres Topoľčany</t>
  </si>
  <si>
    <t>TO</t>
  </si>
  <si>
    <t>Okres Zlaté Moravce</t>
  </si>
  <si>
    <t>ZM</t>
  </si>
  <si>
    <t>Okres Bytča</t>
  </si>
  <si>
    <t>BY</t>
  </si>
  <si>
    <t>Okres Čadca</t>
  </si>
  <si>
    <t>CA</t>
  </si>
  <si>
    <t>Okres Dolný Kubín</t>
  </si>
  <si>
    <t>Okres Kysucké Nové Mesto</t>
  </si>
  <si>
    <t>KM</t>
  </si>
  <si>
    <t>Okres Liptovský Mikuláš</t>
  </si>
  <si>
    <t>LM</t>
  </si>
  <si>
    <t>Okres Martin</t>
  </si>
  <si>
    <t>Okres Námestovo</t>
  </si>
  <si>
    <t>NO</t>
  </si>
  <si>
    <t>Okres Ružomberok</t>
  </si>
  <si>
    <t>RK</t>
  </si>
  <si>
    <t>Okres Turčianske Teplice</t>
  </si>
  <si>
    <t>TR</t>
  </si>
  <si>
    <t>Okres Tvrdošín</t>
  </si>
  <si>
    <t>TS</t>
  </si>
  <si>
    <t>Okres Žilina</t>
  </si>
  <si>
    <t>Okres Banská Bystrica</t>
  </si>
  <si>
    <t>Okres Banská Štiavnica</t>
  </si>
  <si>
    <t>BS</t>
  </si>
  <si>
    <t>Okres Brezno</t>
  </si>
  <si>
    <t>BR</t>
  </si>
  <si>
    <t>Okres Detva</t>
  </si>
  <si>
    <t>DT</t>
  </si>
  <si>
    <t>Okres Krupina</t>
  </si>
  <si>
    <t>KÁ</t>
  </si>
  <si>
    <t>Okres Lučenec</t>
  </si>
  <si>
    <t>LC</t>
  </si>
  <si>
    <t>Okres Poltár</t>
  </si>
  <si>
    <t>Okres Revúca</t>
  </si>
  <si>
    <t>RA</t>
  </si>
  <si>
    <t>Okres Rimavská Sobota</t>
  </si>
  <si>
    <t>RS</t>
  </si>
  <si>
    <t>Okres Veľký Krtíš</t>
  </si>
  <si>
    <t>VK</t>
  </si>
  <si>
    <t>Okres Zvolen</t>
  </si>
  <si>
    <t>ZV</t>
  </si>
  <si>
    <t>Okres Žarnovica</t>
  </si>
  <si>
    <t>ZC</t>
  </si>
  <si>
    <t>Okres Žiar nad Hronom</t>
  </si>
  <si>
    <t>ZH</t>
  </si>
  <si>
    <t>Okres Bardejov</t>
  </si>
  <si>
    <t>BJ</t>
  </si>
  <si>
    <t>Okres Humenné</t>
  </si>
  <si>
    <t>HE</t>
  </si>
  <si>
    <t>Okres Kežmarok</t>
  </si>
  <si>
    <t>KK</t>
  </si>
  <si>
    <t>Okres Levoča</t>
  </si>
  <si>
    <t>LE</t>
  </si>
  <si>
    <t>Okres Medzilaborce</t>
  </si>
  <si>
    <t>ML</t>
  </si>
  <si>
    <t>Okres Poprad</t>
  </si>
  <si>
    <t>PP</t>
  </si>
  <si>
    <t>Okres Prešov</t>
  </si>
  <si>
    <t>Okres Sabinov</t>
  </si>
  <si>
    <t>SB</t>
  </si>
  <si>
    <t>Okres Snina</t>
  </si>
  <si>
    <t>SV</t>
  </si>
  <si>
    <t>Okres Stará Ľubovňa</t>
  </si>
  <si>
    <t>SL</t>
  </si>
  <si>
    <t>Okres Stropkov</t>
  </si>
  <si>
    <t>Okres Svidník</t>
  </si>
  <si>
    <t>Okres Vranov nad Topľou</t>
  </si>
  <si>
    <t>VT</t>
  </si>
  <si>
    <t>Okres Gelnica</t>
  </si>
  <si>
    <t>GL</t>
  </si>
  <si>
    <t>Okres Košice I</t>
  </si>
  <si>
    <t>K1</t>
  </si>
  <si>
    <t>Okres Košice II</t>
  </si>
  <si>
    <t>K2</t>
  </si>
  <si>
    <t>Okres Košice III</t>
  </si>
  <si>
    <t>K3</t>
  </si>
  <si>
    <t>Okres Košice IV</t>
  </si>
  <si>
    <t>K4</t>
  </si>
  <si>
    <t>Okres Košice-okolie</t>
  </si>
  <si>
    <t>Košice-okolie</t>
  </si>
  <si>
    <t>KS</t>
  </si>
  <si>
    <t>Okres Michalovce</t>
  </si>
  <si>
    <t>MI</t>
  </si>
  <si>
    <t>Okres Rožňava</t>
  </si>
  <si>
    <t>RV</t>
  </si>
  <si>
    <t>Okres Sobrance</t>
  </si>
  <si>
    <t>SO</t>
  </si>
  <si>
    <t>Okres Spišská Nová Ves</t>
  </si>
  <si>
    <t>SN</t>
  </si>
  <si>
    <t>Okres Trebišov</t>
  </si>
  <si>
    <t>TV</t>
  </si>
  <si>
    <t>Pozn.: Štatistický číselník okresov podľa ŠÚ SR</t>
  </si>
  <si>
    <t>3.1.1 Nemocenské poistenie</t>
  </si>
  <si>
    <t>K3.1 Sociálne poistenie</t>
  </si>
  <si>
    <t>3.1.2 Dôchodkové poistenie</t>
  </si>
  <si>
    <t>Názov podkapitoly v SSSO</t>
  </si>
  <si>
    <t>3.1.4 Garančné poistenie</t>
  </si>
  <si>
    <t>3.2.1 Starobné dôchodkové sporenie</t>
  </si>
  <si>
    <t xml:space="preserve">3.2.2 Doplnkové dôchodkové sporenie </t>
  </si>
  <si>
    <t>K3.2 Dôchodkové sporenie</t>
  </si>
  <si>
    <t>K3.3 Štátna sociálna podpora</t>
  </si>
  <si>
    <t>3.3.1 Prídavok na dieťa</t>
  </si>
  <si>
    <t>3.3.3 Rodičovský príspevok</t>
  </si>
  <si>
    <t>3.3.4 Príspevok na starostlivosť o dieťa</t>
  </si>
  <si>
    <t>3.3.5 Príspevok pri narodení dieťaťa</t>
  </si>
  <si>
    <t xml:space="preserve">3.4.1 Pomoc v hmotnej núdzi </t>
  </si>
  <si>
    <t>K3.4 Sociálna pomoc</t>
  </si>
  <si>
    <t>3.4.2 Dotácie pre dieťa v hmotnej núdzi</t>
  </si>
  <si>
    <t>3.4.4 Sociálnoprávna ochrana detí a sociálna kuratela</t>
  </si>
  <si>
    <t>K3.4.4 Sociálnopráv. ochrana detí</t>
  </si>
  <si>
    <t>K3.4.3 Náhradné výživné</t>
  </si>
  <si>
    <t>3.4.5 Príspevky na podporu náhradnej starostlivosti</t>
  </si>
  <si>
    <t>3.4.6 Kompenzácia sociálnych dôsledkov ťažkého zdravotného postihnutia</t>
  </si>
  <si>
    <t>K3.4.6 ŤZP a kompenzácie</t>
  </si>
  <si>
    <t>3.4.7 Sociálne služby</t>
  </si>
  <si>
    <t>3.4.9 Európsky integrovaný systém štatistiky sociálnej ochrany (Metodika ESSPROS)</t>
  </si>
  <si>
    <t>K3.4.9 ESSPROS príjmy</t>
  </si>
  <si>
    <t>K3.4.9 ESSPROS výdavky</t>
  </si>
  <si>
    <t>K3.4.9 ESSPROS testované dávky</t>
  </si>
  <si>
    <t>K3.4.9 ESSPROS dôchodky</t>
  </si>
  <si>
    <t>3.5 Európsky sociálny fond a Európsky fond regionálneho rozvoja</t>
  </si>
  <si>
    <t>K3.5 ESF a EFRO</t>
  </si>
  <si>
    <t>Príloha ku kapitole 3 - 3.časť</t>
  </si>
  <si>
    <t>Kapitola 3 Sociálna ochrana</t>
  </si>
  <si>
    <t>rok 2018</t>
  </si>
  <si>
    <t>NN Tatry - Sympatia, d.d.s., a.s.</t>
  </si>
  <si>
    <t xml:space="preserve">c) opatruje jednu FO s ŤZP, ktorá je viac ako 20 hodín týždenne v zariadení </t>
  </si>
  <si>
    <t>– prevádzku osobného motorového vozidla</t>
  </si>
  <si>
    <t>– starostlivosť o psa so špeciálnym výcvikom</t>
  </si>
  <si>
    <t>Hraničná suma</t>
  </si>
  <si>
    <t>Hraničná suma dôchodku vyplácaného v sume jednej polovice</t>
  </si>
  <si>
    <t>predčasný starobný</t>
  </si>
  <si>
    <t>invalidný s mierou poklesu nad 70 percent</t>
  </si>
  <si>
    <t>invalidný s mierou poklesu do 70 percent</t>
  </si>
  <si>
    <t>vdovský a vdovecký</t>
  </si>
  <si>
    <t>sirotský</t>
  </si>
  <si>
    <t>Sociálne príspevky zamestnávateľov a chránených osôb</t>
  </si>
  <si>
    <t>Krajina</t>
  </si>
  <si>
    <t>Počet priznaných AP</t>
  </si>
  <si>
    <t>Roky</t>
  </si>
  <si>
    <t>Nie sú v systéme PHN</t>
  </si>
  <si>
    <t>Sú v systéme PHN</t>
  </si>
  <si>
    <t>osobitný príspevok v %</t>
  </si>
  <si>
    <t>osobitný príspevok - počet</t>
  </si>
  <si>
    <t>Prioritná os 1 Vzdelávanie</t>
  </si>
  <si>
    <t>Prioritná os 6 Technická vybavenosť v obciach s prítomnosťou marginalizovaných rómskych komunít</t>
  </si>
  <si>
    <t xml:space="preserve"> - Sociálne začlenenie najodkázanejších osôb</t>
  </si>
  <si>
    <t xml:space="preserve"> - Dávka v hmotnej núdzi</t>
  </si>
  <si>
    <t xml:space="preserve"> - Dotácia na výkon osobitného príjemcu</t>
  </si>
  <si>
    <t xml:space="preserve"> - Dotácia na školské potreby pre dieťa v hmotnej núdzi</t>
  </si>
  <si>
    <t xml:space="preserve"> - Náhradné výživné</t>
  </si>
  <si>
    <t xml:space="preserve"> - Prídavok na dieťa</t>
  </si>
  <si>
    <t xml:space="preserve"> - Rodičovský príspevok</t>
  </si>
  <si>
    <t xml:space="preserve"> - Ostatné príspevky na podporu rodiny</t>
  </si>
  <si>
    <t xml:space="preserve"> - Príspevok na starostlivosť o dieťa</t>
  </si>
  <si>
    <t xml:space="preserve"> - Ostatné iniciatívy</t>
  </si>
  <si>
    <t xml:space="preserve"> - Náhradná rodinná starostlivosť</t>
  </si>
  <si>
    <t xml:space="preserve"> - Prevencia a sanácia (MVO)</t>
  </si>
  <si>
    <t xml:space="preserve"> - Aparát ministerstva</t>
  </si>
  <si>
    <t xml:space="preserve"> - Špecializovaná štátna správa</t>
  </si>
  <si>
    <t xml:space="preserve"> - Ostatná štátna správa</t>
  </si>
  <si>
    <t>Implementácia projektov ESF</t>
  </si>
  <si>
    <t xml:space="preserve"> - Individuálna štátna pomoc</t>
  </si>
  <si>
    <t xml:space="preserve"> - Zamestnanosť</t>
  </si>
  <si>
    <t xml:space="preserve"> - Sociálne začlenenie</t>
  </si>
  <si>
    <t xml:space="preserve"> - Technická pomoc</t>
  </si>
  <si>
    <t xml:space="preserve"> - Iniciatíva na podporu zamestnanosti mladých</t>
  </si>
  <si>
    <t>MPSVR SR - Protidrogová politika</t>
  </si>
  <si>
    <t>poskytovatelia zriadení alebo založení vyšším územným celkom</t>
  </si>
  <si>
    <t>obce a poskytovatelia zriadení alebo založení obcou</t>
  </si>
  <si>
    <t>neverejní poskytovatelia</t>
  </si>
  <si>
    <t>Zdroj: Vybrané údaje ŠÚ SR – Zariadenia sociálnych služieb v SR</t>
  </si>
  <si>
    <t>domov sociálnych služieb</t>
  </si>
  <si>
    <t xml:space="preserve">domov sociálnych služieb </t>
  </si>
  <si>
    <t>zariadenia podporovaného bývania</t>
  </si>
  <si>
    <t>0 - 18 rokov</t>
  </si>
  <si>
    <t>19 - 39 rokov</t>
  </si>
  <si>
    <t>40 - 62 rokov</t>
  </si>
  <si>
    <t>nad 80 rokov</t>
  </si>
  <si>
    <t>Veková skupina</t>
  </si>
  <si>
    <t>Počet príjmateľov</t>
  </si>
  <si>
    <t>Zdroj: V(MPSVR SR) 10- 01</t>
  </si>
  <si>
    <t>zariadenia pre seniorov</t>
  </si>
  <si>
    <t>spolu v SR</t>
  </si>
  <si>
    <t>počet zamestnancov</t>
  </si>
  <si>
    <t>Zdroj: V(MPSVR SR) 11-01 a V(MPSVR SR) 07-01</t>
  </si>
  <si>
    <t>verejní poskytovatelia /obce</t>
  </si>
  <si>
    <t>Počet prijímateľov opatrovateľskej služby</t>
  </si>
  <si>
    <t>verejní poskytovatelia / obce</t>
  </si>
  <si>
    <t>Zdroj: Vybrané údaje ŠÚ SR – Zariadenia sociálnych služieb v SR a V(MPSVR SR) 11-01</t>
  </si>
  <si>
    <t>I.</t>
  </si>
  <si>
    <t>počet prijímateľov</t>
  </si>
  <si>
    <t>stupeň odkázanosti</t>
  </si>
  <si>
    <t>celkové výdavky v roku 2016</t>
  </si>
  <si>
    <t>celkové výdavky v roku 2017</t>
  </si>
  <si>
    <t>prijímatelia</t>
  </si>
  <si>
    <t>zamestnanci</t>
  </si>
  <si>
    <t>výdavky v (tis. €)</t>
  </si>
  <si>
    <t>obce a vyššie územné celky</t>
  </si>
  <si>
    <t>Zdroj: V(MPSVR SR) 10-01, V(MPSVR SR) 11-01 a V(MPSVR SR) 07-01</t>
  </si>
  <si>
    <t>Vybrané údaje ŠÚ SR – Zariadenia sociálnych služieb v SR</t>
  </si>
  <si>
    <t>V(MPSVR SR) 10- 01</t>
  </si>
  <si>
    <t>V(MPSVR SR) 11-01 a V(MPSVR SR) 07-01</t>
  </si>
  <si>
    <t>Vybrané údaje ŠÚ SR – Zariadenia sociálnych služieb v SR a V(MPSVR SR) 11-01</t>
  </si>
  <si>
    <t>V(MPSVR SR) 10-01, V(MPSVR SR) 11-01 a V(MPSVR SR) 07-01</t>
  </si>
  <si>
    <t xml:space="preserve">Prijímatelia opatrovateľskej služby </t>
  </si>
  <si>
    <t>Zamestnanci opatrovateľskej služby</t>
  </si>
  <si>
    <t>Počet prijímateľov vybraných druhov sociálnych služieb podľa formy poskytovateľa</t>
  </si>
  <si>
    <t>Vývoj OPIO sociálnych služieb</t>
  </si>
  <si>
    <t xml:space="preserve">Celkové výdavky na OPIO sociálne služby </t>
  </si>
  <si>
    <t>Zamestnanci OPIO sociálnych služieb</t>
  </si>
  <si>
    <t>Štruktúra prijímateľov OPIO sociálnych služieb podľa stupňa odkázanosti</t>
  </si>
  <si>
    <t>telesné</t>
  </si>
  <si>
    <t>netelesné</t>
  </si>
  <si>
    <t>Zariadenie pre seniorov</t>
  </si>
  <si>
    <t>Domov sociálnych služieb</t>
  </si>
  <si>
    <t>Dohľady členené podľa druhu sociálnej služby</t>
  </si>
  <si>
    <t>63 - 79  rokov</t>
  </si>
  <si>
    <t>d.d.f. – doplnkový dôchodkový fond</t>
  </si>
  <si>
    <t>EU28 – 28 členských krajín Európskej únie (Belgicko (BE), Bulharsko (BG), Česká republika (CZ), Dánsko (DK), Nemecko (DE), Estónsko (EE), Írsko (IE), Grécko (GR), Španielsko (ES), Francúzsko (FR), Chorvátsko (HR), Taliansko (IT), Cyprus (CY), Lotyšsko (LV), Litva (LT), Luxembursko (LU), Maďarsko (HU), Malta (MT), Holandsko (NL), Rakúsko (AT), Poľsko (PL), Portugalsko (PT), Rumunsko (RO), Slovinsko (SI), Slovensko (SK), Fínsko (FI), Švédsko (SE), Veľká Británia (GB))</t>
  </si>
  <si>
    <t>NEET – mladí ľudia vo veku 15 – 24 rokov, ktorí nechodia do školy, nepracujú ani sa nezúčastňujú odbornej prípravy (not in employment, education or training)</t>
  </si>
  <si>
    <t>PIAAC - program medzinárodného hodnotenia kompetencií dospelých (Programme for the International Assessment of Adult Competencies)</t>
  </si>
  <si>
    <t>PISA - program medzinárodného testovania žiakov (Programme for International Student Assessment)</t>
  </si>
  <si>
    <t xml:space="preserve">PPS – parita (štandard) kúpnej sily (purchasing power standard) </t>
  </si>
  <si>
    <t>ŠVVP - špeciálne výchovno-vzdelávacie potreby</t>
  </si>
  <si>
    <t>ZŠ – základná škola</t>
  </si>
  <si>
    <t>Názov kapitoly v SSSO</t>
  </si>
  <si>
    <r>
      <t>Zdroj: MPSVR</t>
    </r>
    <r>
      <rPr>
        <sz val="11"/>
        <color theme="1"/>
        <rFont val="Arial Narrow"/>
        <family val="2"/>
        <charset val="238"/>
      </rPr>
      <t xml:space="preserve"> SR</t>
    </r>
  </si>
  <si>
    <t>Priemerná výška dôchodku* v €</t>
  </si>
  <si>
    <t>Dlhopisové g.d.f.</t>
  </si>
  <si>
    <t>Počet účastníkov v poriacej fáze</t>
  </si>
  <si>
    <t>Porovnanie rozdelenia majetku v dôchodkových fondoch za všetky DSS</t>
  </si>
  <si>
    <t xml:space="preserve">Graf 3.1 </t>
  </si>
  <si>
    <t>Sociálna poisťovňa; výpočet MPSVR SR</t>
  </si>
  <si>
    <t>Priemerný mesačný počet poberateľov prídavku na dieťa</t>
  </si>
  <si>
    <t>Priemerný mesačný počet nezaopatrených detí</t>
  </si>
  <si>
    <t>Počet poberateľov</t>
  </si>
  <si>
    <t>Počet poberateľov zvýšeného príspevku</t>
  </si>
  <si>
    <t>Okresy, v ktorých sa príspevok na starostlivosť o dieťa využíval najviac a najmenej</t>
  </si>
  <si>
    <t>DÁVKA V HMOTNEJ NÚDZI:</t>
  </si>
  <si>
    <t>Poskytnuté finančné prostriedky celkom v eur</t>
  </si>
  <si>
    <t>Priemerná výška dávky a príspevkov k dávke v eur</t>
  </si>
  <si>
    <t xml:space="preserve">Graf 3.5 </t>
  </si>
  <si>
    <t xml:space="preserve">Graf 3.6 </t>
  </si>
  <si>
    <t>RSD MIS, ŠÚ SR</t>
  </si>
  <si>
    <t xml:space="preserve">Tabuľka 3.21 </t>
  </si>
  <si>
    <t>SPOLU: Preukaz fyzickej osoby s ťažkým zdravotným postihnutím bez/so sprievodcom</t>
  </si>
  <si>
    <t xml:space="preserve">d) opatruje dve alebo viaceré FO s ŤZP, ktoré sú viac ako 20 hodín týždenne v zariadení </t>
  </si>
  <si>
    <t xml:space="preserve">e) opatruje FO s ŤZP, ktorá je v zariadení viac ako 20 hodín týždenne a súčasne opatruje aj druhú FO s ŤZP, ktorá nie je v zariadení alebo je v zariadení najviac 20 hodín týždenne </t>
  </si>
  <si>
    <t>8 630,42</t>
  </si>
  <si>
    <t>4 979,09</t>
  </si>
  <si>
    <t>6 638,79</t>
  </si>
  <si>
    <t>8 298,48</t>
  </si>
  <si>
    <t>– na diétne stravovanie</t>
  </si>
  <si>
    <t>*sumárne údaje za 12 mesiacov</t>
  </si>
  <si>
    <t>Prehľad vývoja počtu poberateľov a čerpania finančných prostriedkov na peňažné príspevky na kompenzáciu ŤZP</t>
  </si>
  <si>
    <t xml:space="preserve">Graf 3.21 </t>
  </si>
  <si>
    <t xml:space="preserve">Graf 3.22 </t>
  </si>
  <si>
    <t xml:space="preserve">Graf 3.23 </t>
  </si>
  <si>
    <t>Prehľad o počte doručených oznámení o použití prostriedkov obmedzení</t>
  </si>
  <si>
    <t xml:space="preserve">Tabuľka 3.32 </t>
  </si>
  <si>
    <t xml:space="preserve">Tabuľka 3.33 </t>
  </si>
  <si>
    <t>Eurostat – ESSPROS</t>
  </si>
  <si>
    <t>ŠÚ SR  – ESSPROS</t>
  </si>
  <si>
    <t>% zo všetkých dávok</t>
  </si>
  <si>
    <t>v tis. €</t>
  </si>
  <si>
    <t>Mapový podklad  Úrad geodézie, kartografie a katastra Slovenskej republiky</t>
  </si>
  <si>
    <t>Zdroj: RSD MIS, ŠÚSR</t>
  </si>
  <si>
    <t>Čerpané finančné prostriedky</t>
  </si>
  <si>
    <t>Fyzické týranie</t>
  </si>
  <si>
    <t>Psychické týranie</t>
  </si>
  <si>
    <t xml:space="preserve"> Stupeň odkázanosti fyzickej osoby na pomoc inej fyzickej osoby </t>
  </si>
  <si>
    <t xml:space="preserve">Výška finančného príspevku pri poskytovaní pobytovej sociálnej služby/mesiac/miesto </t>
  </si>
  <si>
    <t xml:space="preserve">Výška finančného príspevku pri poskytovaní ambulantnej sociálnej služby/mesiac/miesto obsadené najmenej v rozsahu 8 hodín </t>
  </si>
  <si>
    <t>II. stupeň</t>
  </si>
  <si>
    <t>III. stupeň</t>
  </si>
  <si>
    <t>IV. stupeň</t>
  </si>
  <si>
    <t>V. stupeň</t>
  </si>
  <si>
    <t>VI. stupeň</t>
  </si>
  <si>
    <t>Druh sociálnej služby</t>
  </si>
  <si>
    <t>Výška finančného príspevku na jedno miesto v zariadení na mesiac</t>
  </si>
  <si>
    <t>Výška finančného príspevku na jedno miesto v zariadení na rozpočtový rok</t>
  </si>
  <si>
    <t>Počet zaregistrovaných sociálnych služieb spolu</t>
  </si>
  <si>
    <t>Z toho</t>
  </si>
  <si>
    <t>Základné sociálne poradenstvo</t>
  </si>
  <si>
    <t>Špecializované sociálne poradenstvo</t>
  </si>
  <si>
    <t>Terénna sociálna služba krízovej intervencie</t>
  </si>
  <si>
    <t>Nizkoprahové denné centrum</t>
  </si>
  <si>
    <t>Integračné centrum</t>
  </si>
  <si>
    <t>Nocľaháreň</t>
  </si>
  <si>
    <t>Útulok</t>
  </si>
  <si>
    <t>Domov na pol ceste</t>
  </si>
  <si>
    <t>Nízkoprahová sociálna služba pre deti a rodinu</t>
  </si>
  <si>
    <t>Pomoc pri osobnej starostlivosti o dieťa</t>
  </si>
  <si>
    <t>Zariadenie dočasnej starostlivosti o deti</t>
  </si>
  <si>
    <t>Zariadenie starostlivosti o deti do troch rokov</t>
  </si>
  <si>
    <t>Služba včasnej intervencie</t>
  </si>
  <si>
    <t>Zariadenie podporovaného bývania</t>
  </si>
  <si>
    <t>Zariadenie opatrovateľskej služby</t>
  </si>
  <si>
    <t>Rehabilitačné stredisko</t>
  </si>
  <si>
    <t>Denný stacionár</t>
  </si>
  <si>
    <t>Prepravná služba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</si>
  <si>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</si>
  <si>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</si>
  <si>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</si>
  <si>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</si>
  <si>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</si>
  <si>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</si>
  <si>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</si>
  <si>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Podpora samostatného bývania</t>
  </si>
  <si>
    <t>Jedáleň</t>
  </si>
  <si>
    <t>Práčovňa</t>
  </si>
  <si>
    <t>Stredisko osobnej hygieny</t>
  </si>
  <si>
    <t>obce</t>
  </si>
  <si>
    <t>Zamestnanci (v prepočítaných stavoch)</t>
  </si>
  <si>
    <t>Príjmy poskytovateľov  (v €)</t>
  </si>
  <si>
    <t>Výdavky poskytovateľov (v €)</t>
  </si>
  <si>
    <t>Priemerný evidenčný počet zamestnancov prepočítaný</t>
  </si>
  <si>
    <t>Deti umiestnené na základe rozhodnutia súdu do zariadení na výkon rozhodnutia súdu /predbežné opatrenie, výchovné opatrenie, ústavná starostlivosť a ochranná výchova/ k 31. 12.</t>
  </si>
  <si>
    <t>Jednotlivé formy starostlivosti v detských domovoch</t>
  </si>
  <si>
    <t>Počty umiestnených detí a mladých dospelých v jednotlivých formách starostlivosti v detských domovoch k 31.12.</t>
  </si>
  <si>
    <t>Finančný príspevok na poskytovanie sociálnej služby v zariadeniach podmienených odkázanosťou</t>
  </si>
  <si>
    <t>Finančný príspevok na poskytovanie sociálnej služby v zariadeniach krízovej intervencie</t>
  </si>
  <si>
    <t xml:space="preserve">Opatrovateľská služba  </t>
  </si>
  <si>
    <t>Počet žiadateľov o zabezpečenie poskytovania sociálnej služby vo vybraných druhoch zariadení sociálnych služieb</t>
  </si>
  <si>
    <t>Ročný výkaz o vykonávaní poradensko-psychologických služieb</t>
  </si>
  <si>
    <t>Centrálny register sociálnych služieb</t>
  </si>
  <si>
    <t>Tabuľka 37</t>
  </si>
  <si>
    <t>Tabuľka 38</t>
  </si>
  <si>
    <t>Príloha ku kapitole 3 - 4.časť</t>
  </si>
  <si>
    <t>Obdobie DP</t>
  </si>
  <si>
    <t>Určenie sumy minimálneho dôchodku</t>
  </si>
  <si>
    <t>Suma minimálneho dôchodku 2020 - stav po schválení novely</t>
  </si>
  <si>
    <t>Rozdiel v mesačnej sume minimálneho dôchodku (stav po schválení novely - pôvodný stav) v eur</t>
  </si>
  <si>
    <t>33% PM</t>
  </si>
  <si>
    <t>33% PM + 2% ŽM</t>
  </si>
  <si>
    <t>33% PM + 4% ŽM</t>
  </si>
  <si>
    <t>33% PM + 6% ŽM</t>
  </si>
  <si>
    <t>33% PM + 8% ŽM</t>
  </si>
  <si>
    <t>33% PM + 10% ŽM</t>
  </si>
  <si>
    <t>33% PM + 12% ŽM</t>
  </si>
  <si>
    <t>33% PM + 14% ŽM</t>
  </si>
  <si>
    <t>33% PM + 16% ŽM</t>
  </si>
  <si>
    <t>33% PM + 18% ŽM</t>
  </si>
  <si>
    <t>33% PM + 21% ŽM</t>
  </si>
  <si>
    <t>33% PM + 24% ŽM</t>
  </si>
  <si>
    <t>33% PM + 27% ŽM</t>
  </si>
  <si>
    <t>33% PM + 30% ŽM</t>
  </si>
  <si>
    <t>33% PM + 33% ŽM</t>
  </si>
  <si>
    <t>45*</t>
  </si>
  <si>
    <t>33% PM + 36% ŽM</t>
  </si>
  <si>
    <t xml:space="preserve">Dôchodkový vek účinný od 1. januára 2020 </t>
  </si>
  <si>
    <t xml:space="preserve">Tabuľka 3.1 Dôchodkový vek účinný od 1. januára 2020 </t>
  </si>
  <si>
    <t>Rok narodenia poistenca</t>
  </si>
  <si>
    <t>Dôchodkový vek</t>
  </si>
  <si>
    <t>mužov</t>
  </si>
  <si>
    <t>žien s počtom vychovaných detí</t>
  </si>
  <si>
    <t>3 alebo 4</t>
  </si>
  <si>
    <t>5 a viac</t>
  </si>
  <si>
    <t>1943 a menej</t>
  </si>
  <si>
    <t>60r</t>
  </si>
  <si>
    <t>57r</t>
  </si>
  <si>
    <t>56r</t>
  </si>
  <si>
    <t>55r</t>
  </si>
  <si>
    <t>54r</t>
  </si>
  <si>
    <t>53r</t>
  </si>
  <si>
    <t>60r 9m</t>
  </si>
  <si>
    <t>61r 6m</t>
  </si>
  <si>
    <t>62r</t>
  </si>
  <si>
    <t>57r 9m</t>
  </si>
  <si>
    <t>58r 6m</t>
  </si>
  <si>
    <t>56r 9m</t>
  </si>
  <si>
    <t>59r 3m</t>
  </si>
  <si>
    <t>57r 6m</t>
  </si>
  <si>
    <t>55r 9m</t>
  </si>
  <si>
    <t>58r 3m</t>
  </si>
  <si>
    <t>56r 6m</t>
  </si>
  <si>
    <t>54r 9m</t>
  </si>
  <si>
    <t>59r</t>
  </si>
  <si>
    <t>57r 3m</t>
  </si>
  <si>
    <t>55r 6m</t>
  </si>
  <si>
    <t>53r 9m</t>
  </si>
  <si>
    <t>59r 9m</t>
  </si>
  <si>
    <t>58r</t>
  </si>
  <si>
    <t>56r 3m</t>
  </si>
  <si>
    <t>54r 6m</t>
  </si>
  <si>
    <t>60r 6m</t>
  </si>
  <si>
    <t>58r 9m</t>
  </si>
  <si>
    <t>55r 3m</t>
  </si>
  <si>
    <t>61r 3m</t>
  </si>
  <si>
    <t>59r 6m</t>
  </si>
  <si>
    <t>62r 76d</t>
  </si>
  <si>
    <t>60r 3m</t>
  </si>
  <si>
    <t>62r 139d</t>
  </si>
  <si>
    <t>61r</t>
  </si>
  <si>
    <t>62r 6m</t>
  </si>
  <si>
    <t>61r 9m</t>
  </si>
  <si>
    <t>62r 8m</t>
  </si>
  <si>
    <t>62r 7m</t>
  </si>
  <si>
    <t>62r 1m</t>
  </si>
  <si>
    <t>62r 10m</t>
  </si>
  <si>
    <t>62r 5m</t>
  </si>
  <si>
    <t>63r</t>
  </si>
  <si>
    <t>62r 9m</t>
  </si>
  <si>
    <t>61r 10m</t>
  </si>
  <si>
    <t>63r 2m</t>
  </si>
  <si>
    <t>62r 2m</t>
  </si>
  <si>
    <t>63r 4m</t>
  </si>
  <si>
    <t>61r 7m</t>
  </si>
  <si>
    <t>63r 6m</t>
  </si>
  <si>
    <t>61r 11m</t>
  </si>
  <si>
    <t>63r 8m</t>
  </si>
  <si>
    <t>62r 3m</t>
  </si>
  <si>
    <t>63r 10m</t>
  </si>
  <si>
    <t>1966 a viac</t>
  </si>
  <si>
    <t>64r</t>
  </si>
  <si>
    <t xml:space="preserve">Tabuľka 3.2 Výška a spôsob výpočtu minimálneho dôchodku </t>
  </si>
  <si>
    <t>* Suma pre 45 rokov je uvedená ako posledná, ale nejde o maximálnu mesačnú sumu minimálneho dôchodku, pretože získaných 46 rokov dôchodkového poistenia bude zodpovedať 33% PM a 39%  ŽM atď.</t>
  </si>
  <si>
    <t>3.1 Sociálne poistenie</t>
  </si>
  <si>
    <t>Pozn. DP – dôchodkové poistenie; PM - priemerná mzda; ŽM - životné minimum</t>
  </si>
  <si>
    <t xml:space="preserve"> </t>
  </si>
  <si>
    <t>Predčasný starobný (sólo + v súbehu) spolu</t>
  </si>
  <si>
    <t>Invalidný (sólo + v súbehu) spolu</t>
  </si>
  <si>
    <t>rok 2019</t>
  </si>
  <si>
    <t>starobný vyplácaný v súbehu s vdovským (ženy)</t>
  </si>
  <si>
    <t>starobný vyplácaný v súbehu s vdoveckým (muži)</t>
  </si>
  <si>
    <t>predčasný starobný vyplácaný v súbehu s vdovským (ženy)</t>
  </si>
  <si>
    <t>predčasný starobný vyplácaný v súbehu s vdoveckým (muži)</t>
  </si>
  <si>
    <t>invalidný vyplácaný v súbehu s vdovským (ženy)</t>
  </si>
  <si>
    <t>invalidný vyplácaný v súbehu s vdoveckým (muži)</t>
  </si>
  <si>
    <t>Spolu k 31.12.2019</t>
  </si>
  <si>
    <t xml:space="preserve">Podiel majetku </t>
  </si>
  <si>
    <r>
      <t>v %</t>
    </r>
    <r>
      <rPr>
        <sz val="8"/>
        <color theme="1"/>
        <rFont val="Arial Narrow"/>
        <family val="2"/>
        <charset val="238"/>
      </rPr>
      <t> </t>
    </r>
  </si>
  <si>
    <t>*Súčet čistej hodnoty majetku indexových n.d.f. Index Global a Index Euro.</t>
  </si>
  <si>
    <t>Zhodnotenie v roku 2019</t>
  </si>
  <si>
    <t>Ročné zhodnotenie doplnkových dôchodkových fondov</t>
  </si>
  <si>
    <t>Rok 2019</t>
  </si>
  <si>
    <t>dôchodcov</t>
  </si>
  <si>
    <t>-</t>
  </si>
  <si>
    <t xml:space="preserve">Starobný </t>
  </si>
  <si>
    <t>Počet poberateľov dôchodku : muži a ženy spolu</t>
  </si>
  <si>
    <t>265,1 – 325</t>
  </si>
  <si>
    <t>325,1 – 425</t>
  </si>
  <si>
    <t>425,1 – 530</t>
  </si>
  <si>
    <t>530,1 – 665</t>
  </si>
  <si>
    <t>Tabuľka 10 Vyplatené dávky v nezamestnanosti, počet prípadov a priemerná výška dávky  v roku 2019</t>
  </si>
  <si>
    <t>DSS</t>
  </si>
  <si>
    <t>Fond</t>
  </si>
  <si>
    <t>GARANT dlhopisový garantovaný d.f.</t>
  </si>
  <si>
    <t>AXA, d.s.s., a.s.</t>
  </si>
  <si>
    <t>Dlhopisový garantovaný d.f.</t>
  </si>
  <si>
    <t>DSS Poštovej banky, d.s.s., a.s.</t>
  </si>
  <si>
    <t>STABILITA dlhopisový garantovaný d.f.</t>
  </si>
  <si>
    <t>NN, d.s.s., a.s.</t>
  </si>
  <si>
    <t>Solid dlhopisový garantovaný d.f.</t>
  </si>
  <si>
    <t>VÚB Generali, d.s.s., a.s.</t>
  </si>
  <si>
    <t>KLASIK dlhopisový garantovaný d.f.</t>
  </si>
  <si>
    <t>PROGRES akciový negarantovaný d.f.</t>
  </si>
  <si>
    <t>Akciový negarantovaný d.f.</t>
  </si>
  <si>
    <t>PROSPERITA akciový negarantovaný d.f.</t>
  </si>
  <si>
    <t>Dynamika akciový negarantovaný d.f.</t>
  </si>
  <si>
    <t>PROFIT akciový negarantovaný d.f.</t>
  </si>
  <si>
    <t>Indexový negarantovaný d.f.</t>
  </si>
  <si>
    <t>PERSPEKTÍVA indexový negarantovaný d.f.</t>
  </si>
  <si>
    <t>NN, d.s.s., a.s</t>
  </si>
  <si>
    <t>Index Global - indexový negarantovaný d.f</t>
  </si>
  <si>
    <t>Index Euro - indexový negarantovaný d.f.</t>
  </si>
  <si>
    <t>INDEX indexový negarantovaný d.f.</t>
  </si>
  <si>
    <t>Harmónia zmiešaný negarantovaný d.f.</t>
  </si>
  <si>
    <t>MIX zmiešaný negarantovaný d.f.</t>
  </si>
  <si>
    <t>Zdroj: Asociácia dôchodkových správcovských spoločností</t>
  </si>
  <si>
    <t>AXA d.d.s., a.s.</t>
  </si>
  <si>
    <t>Príspevkový d.d.f.</t>
  </si>
  <si>
    <t>Globálny akciový d.d.f.</t>
  </si>
  <si>
    <t>Indexový globálny d.d.f.</t>
  </si>
  <si>
    <t>Comfort life 2020 príspevkový d.d.f.</t>
  </si>
  <si>
    <t>Comfort life 2030 príspevkový d.d.f.</t>
  </si>
  <si>
    <t>Comfort life 2040 príspevkový d.d.f.</t>
  </si>
  <si>
    <t>Comfort life 2050 príspevkový d.d.f.</t>
  </si>
  <si>
    <t>Konzervatívny príspevkový d.d.f.</t>
  </si>
  <si>
    <t>Vyvážený príspevkový d.d.f.</t>
  </si>
  <si>
    <t>Rastový príspevkový d.d.f.</t>
  </si>
  <si>
    <t>Indexový príspevkový d.d.f.</t>
  </si>
  <si>
    <t>STABILITA, d.d.s., a.s.</t>
  </si>
  <si>
    <t>Stabilita príspevkový d.d.f.</t>
  </si>
  <si>
    <t>Stabilita akciový príspevkový d.d.f.</t>
  </si>
  <si>
    <t>Úhrn peňažných príspevkov na úpravu garáže v období siedmich rokov</t>
  </si>
  <si>
    <t>– na kúpu druhého mechanického vozíka</t>
  </si>
  <si>
    <t>– na kúpu druhého elektrického vozíka je</t>
  </si>
  <si>
    <t>– na kúpu druhého načúvacieho aparátu je</t>
  </si>
  <si>
    <t>– na kúpu osobného motorového vozidla s automatickou prevodovkou</t>
  </si>
  <si>
    <t>neplatené výživné (deti) 2019</t>
  </si>
  <si>
    <t>sirotský dôchodok (deti) 2019</t>
  </si>
  <si>
    <t>neplatené výživné  (poberatelia) 2019</t>
  </si>
  <si>
    <t>sirotský dôchodok (poberatelia) 2019</t>
  </si>
  <si>
    <t>Počet ZSS k 31.12. 2018</t>
  </si>
  <si>
    <t>príjmy z úhrad</t>
  </si>
  <si>
    <t xml:space="preserve">príspevok MPSVR SR </t>
  </si>
  <si>
    <t>príjmy z rozpočtu samosprávneho kraja</t>
  </si>
  <si>
    <t>príjmy z rozpočtu obcí</t>
  </si>
  <si>
    <t>príjmy zo zdravotných poisťovní</t>
  </si>
  <si>
    <t>iné príjmy</t>
  </si>
  <si>
    <t>Celkové výdavky (v €) v roku 2018</t>
  </si>
  <si>
    <t>zariadenie opatrovateľskej služby</t>
  </si>
  <si>
    <t>zriadení vyšším územným celkom</t>
  </si>
  <si>
    <t>zriadení obcou</t>
  </si>
  <si>
    <t>Sociálne poradentvo a rehabilitácia</t>
  </si>
  <si>
    <t>Služby krízovej intervencie</t>
  </si>
  <si>
    <t>Složby na podporu rodiny s deťmi</t>
  </si>
  <si>
    <t>Služby pre osoby s ŤZP a nepriaz. zdr. stavom</t>
  </si>
  <si>
    <t xml:space="preserve">Služby IKT a podporné služby </t>
  </si>
  <si>
    <t>nízkoprah. s.služba pre deti a rodinu</t>
  </si>
  <si>
    <t>prepravná služba*</t>
  </si>
  <si>
    <t>krízová pomoc prostredníctvom IKT</t>
  </si>
  <si>
    <t>terénna služba krízovej intervencie</t>
  </si>
  <si>
    <t>"jasle"</t>
  </si>
  <si>
    <t>špecializované soc. poradenstvo</t>
  </si>
  <si>
    <t>* údaj z centrálneho registra</t>
  </si>
  <si>
    <t xml:space="preserve">Počet čakateľov na poskytovanie sociálnej služby v OPIO zariadení </t>
  </si>
  <si>
    <t>pobytová</t>
  </si>
  <si>
    <t>ambulantná</t>
  </si>
  <si>
    <t>terénna</t>
  </si>
  <si>
    <t>Počet miest/klientov podľa formy poskytovanej sociálnej služby</t>
  </si>
  <si>
    <t>celkové výdavky v roku 2018</t>
  </si>
  <si>
    <t xml:space="preserve">zariadenie pre seniorov </t>
  </si>
  <si>
    <t>Počet nevykonaných dohľadov podľa plánu zamerania činnosti</t>
  </si>
  <si>
    <t>zariadenie starostlivosti o deti do troch rokov veku dieťaťa</t>
  </si>
  <si>
    <t>kombinované zariadenie</t>
  </si>
  <si>
    <t>nízkoprahová soc.služba pre deti a rodinu</t>
  </si>
  <si>
    <t>pomoc pri uplatňovaní opatrov. práv a povinností</t>
  </si>
  <si>
    <t>služba na podporu zosúlaďovania rodinného a prac. života</t>
  </si>
  <si>
    <t xml:space="preserve">zariadenie starostlivosti o deti do 3 rokov </t>
  </si>
  <si>
    <t>* údaj z centrálneho registra poskytovateľov sociálnych služieb</t>
  </si>
  <si>
    <t>1 - Vzdelávanie</t>
  </si>
  <si>
    <t>2 - Iniciatíva na podporu zamestnanosti mladých ľudí</t>
  </si>
  <si>
    <t>3 - Zamestnanosť</t>
  </si>
  <si>
    <t>4 - Sociálne začlenenie</t>
  </si>
  <si>
    <t>5 - Integrácia marginalizovaných rómskych komunít</t>
  </si>
  <si>
    <t>6 - Technická vybavenosť v obciach s prítomnosťou MRK</t>
  </si>
  <si>
    <t>7 - Technická pomoc</t>
  </si>
  <si>
    <t>EÚ zdroje</t>
  </si>
  <si>
    <t>do 6 rokov</t>
  </si>
  <si>
    <t>do 15 rokov</t>
  </si>
  <si>
    <t>do 18 rokov</t>
  </si>
  <si>
    <t>Centrá pre deti a rodiny (program)</t>
  </si>
  <si>
    <t>Centrá pre deti a rodiny (špecializovaný program)</t>
  </si>
  <si>
    <t>Centrá pre deti a rodiny (resocializačný program)</t>
  </si>
  <si>
    <t xml:space="preserve">Liečebno-výchovné sanatoria </t>
  </si>
  <si>
    <t>NO, VO, ÚS</t>
  </si>
  <si>
    <t>Profesionálne náhradné rodiny</t>
  </si>
  <si>
    <t>v profesionálnej náhradnej rodine</t>
  </si>
  <si>
    <t>Kapacita</t>
  </si>
  <si>
    <t>Sociálna rehabilitácia</t>
  </si>
  <si>
    <t>Služby krízovej intervencie (z toho)</t>
  </si>
  <si>
    <t>Komunitné centrum</t>
  </si>
  <si>
    <t>Zariadenie núdzového bývania</t>
  </si>
  <si>
    <t>Služby na podporu rodiny s deťmi (z toho)</t>
  </si>
  <si>
    <t>Služba na podporu zosúlaďovania rod. a prac. života</t>
  </si>
  <si>
    <t>Služby pre osoby s ŤZP a nepriaz. zdr. stavom (z toho)</t>
  </si>
  <si>
    <t>Opatrovateľska služba</t>
  </si>
  <si>
    <t>Služby IKT a podporné služby (z toho)</t>
  </si>
  <si>
    <t>Krízová pomoc prostredníctvom telekom. technológií</t>
  </si>
  <si>
    <t>Pomoc pri výkone opatrovníckych práv a povinností</t>
  </si>
  <si>
    <t>Prijímatelia k 31. 12. 2018</t>
  </si>
  <si>
    <t>osoby v dôchodkovom veku</t>
  </si>
  <si>
    <t>diabetici</t>
  </si>
  <si>
    <t>s psychotickou liečbou</t>
  </si>
  <si>
    <t>s demenciou a užívajúci neuroleptiká</t>
  </si>
  <si>
    <t>užívajúci antidepresíva</t>
  </si>
  <si>
    <t>opatrovaní na lôžku</t>
  </si>
  <si>
    <t>pozbavení spôsobilosti na právne úkony (a s obmedz. spôsobilosťou)</t>
  </si>
  <si>
    <t>cudzinci</t>
  </si>
  <si>
    <t>muži/</t>
  </si>
  <si>
    <t>ženy/</t>
  </si>
  <si>
    <t xml:space="preserve">Domovy sociálnych služieb </t>
  </si>
  <si>
    <t>Počet žiadateľov o poskytovanie sociálnej služby v zariadení</t>
  </si>
  <si>
    <t>Druh výzvy</t>
  </si>
  <si>
    <t>Vyhlasovateľ výzvy</t>
  </si>
  <si>
    <t>OPLZ-PO1/2019/NP/1.4.1-01</t>
  </si>
  <si>
    <t>Priame vyzvanie</t>
  </si>
  <si>
    <t>ESF</t>
  </si>
  <si>
    <t>OPLZ-PO1/2019/NP/1.1.1-04</t>
  </si>
  <si>
    <t>OPLZ-PO1/2019/NP/1.1.1-05</t>
  </si>
  <si>
    <t>Riadiaci orgán OP Ľudské zdroje</t>
  </si>
  <si>
    <t>Zdroj: RO, ITMS2014+</t>
  </si>
  <si>
    <t xml:space="preserve"> - Štátom platené poistné</t>
  </si>
  <si>
    <t>07C020D</t>
  </si>
  <si>
    <t xml:space="preserve"> - Štátne centrá pre deti a rodiny</t>
  </si>
  <si>
    <t xml:space="preserve"> - Neštátne centrá pre deti a rodiny</t>
  </si>
  <si>
    <t>0EK0H04</t>
  </si>
  <si>
    <t xml:space="preserve"> - IS Riadenie Sociálnych Dávok</t>
  </si>
  <si>
    <t>0EK0H05</t>
  </si>
  <si>
    <t xml:space="preserve"> - IS KIDS</t>
  </si>
  <si>
    <t>0EK0H06</t>
  </si>
  <si>
    <t xml:space="preserve"> - Informačný Systém Služieb Zamestnanosti</t>
  </si>
  <si>
    <t>0EK0H07</t>
  </si>
  <si>
    <t xml:space="preserve"> - Internetový Sprievodca Trhom Práce</t>
  </si>
  <si>
    <t>domovy sociálnych služieb</t>
  </si>
  <si>
    <t xml:space="preserve">- pre člena domácnosti podľa § 7 ods. 2 písm. a) až c), f) až h) </t>
  </si>
  <si>
    <t>- pre člena domácnosti, ktorým je tehotná žena (od začiatku štvrtého mesiaca tehotenstva)</t>
  </si>
  <si>
    <t>- pre člena domácnosti, ktorým je rodič dieťaťa do jedného roku veku</t>
  </si>
  <si>
    <t>- pre člena domácnosti podľa § 12 ods. 3 písm. a) – príjem zo závislej činnosti najmenej vo výške mesačnej minimálnej mzdy</t>
  </si>
  <si>
    <t>- pre člena domácnosti podľa § 12 ods. 3 písm. b) až d)</t>
  </si>
  <si>
    <t>- pre člena domácnosti podľa § 7 ods. 2 písm. e) a j) (nepriaznivý zdravotný stav a tehotná žena od začiatku ôsmeho týždňa pred očakávaným dňom pôrodu</t>
  </si>
  <si>
    <t>OCHRANNÝ PRÍSPEVOK</t>
  </si>
  <si>
    <t>63 244</t>
  </si>
  <si>
    <t>36 986</t>
  </si>
  <si>
    <t>142 888</t>
  </si>
  <si>
    <t>49 487</t>
  </si>
  <si>
    <t>112 141 408 </t>
  </si>
  <si>
    <t>2019-12</t>
  </si>
  <si>
    <t>Uchádzači o zamestnanie</t>
  </si>
  <si>
    <t>2019-01</t>
  </si>
  <si>
    <t>2019-02</t>
  </si>
  <si>
    <t>2019-03</t>
  </si>
  <si>
    <t>2019-04</t>
  </si>
  <si>
    <t>2019-05</t>
  </si>
  <si>
    <t>2019-06</t>
  </si>
  <si>
    <t>2019-07</t>
  </si>
  <si>
    <t>2019-08</t>
  </si>
  <si>
    <t>2019-09</t>
  </si>
  <si>
    <t>2019-10</t>
  </si>
  <si>
    <t>2019-11</t>
  </si>
  <si>
    <t>Žiadateľ</t>
  </si>
  <si>
    <t>Metodicko-pedagogické centrum</t>
  </si>
  <si>
    <t>Štátny inštitút odborného vzdelávania</t>
  </si>
  <si>
    <t>Ústredie práce, sociálnych vecí a rodiny</t>
  </si>
  <si>
    <t>Ministerstvo práce, sociálnych vecí a rodiny Slovenskej republiky</t>
  </si>
  <si>
    <t>Zdroj: Eurostat – ESSPROS, údaje extrahované 03.06.2020</t>
  </si>
  <si>
    <t>a. s. – akciová spoločnosť</t>
  </si>
  <si>
    <t>b. c. – bežné ceny</t>
  </si>
  <si>
    <t>EA19 – krajiny Európskej únie platiace v roku 2019 menou euro (Belgicko, Nemecko, Estónsko, Grécko, Španielsko, Francúzsko, Írsko, Taliansko, Lotyšsko, Litva, Luxembursko, Holandsko, Rakúsko, Portugalsko, Fínsko, Cyprus, Malta, Slovinsko, Slovensko)</t>
  </si>
  <si>
    <t>EŠIF – Európske štrukturálne a investičné fondy</t>
  </si>
  <si>
    <t>CHzP – choroba z povolania a/alebo profesionálna otrava</t>
  </si>
  <si>
    <t>IaPS – informačné a poradenské služby</t>
  </si>
  <si>
    <t>ISCP – Informačný systém o cene práce</t>
  </si>
  <si>
    <t>ITMS – IT monitorovací systém pre štrukturálne fondy a Kohézny fond</t>
  </si>
  <si>
    <t>IZM – Iniciatíva na podporu zamestnanosti mladých ľudí</t>
  </si>
  <si>
    <t>KIDS – informačný systém pre sociálnoprávnu ochranu detí a sociálnu kuratelu</t>
  </si>
  <si>
    <t>KMC – Koordinačno-metodické centrum pre rodovo podmienené a domáce násilie</t>
  </si>
  <si>
    <t>MPSVR SR – Ministerstvo práce, sociálnych vecí a rodiny SR ; ministerstvo</t>
  </si>
  <si>
    <t>MRŽaM– mzdový rozdiel žien a mužov</t>
  </si>
  <si>
    <t>s. c. – stále ceny</t>
  </si>
  <si>
    <t>SK ISCO-08 – štatistická klasifikácia zamestnaní, verzia 2016</t>
  </si>
  <si>
    <t>SPODaSK – sociálnoprávna ochrana detí a sociálna kuratela</t>
  </si>
  <si>
    <t xml:space="preserve">Správa – Správa o sociálnej situácii obyvateľstva Slovenskej republiky </t>
  </si>
  <si>
    <t>SPÚ – závažný pracovný úraz s následkom smrti</t>
  </si>
  <si>
    <t>ÚPSVR, Ústredie – Ústredie práce, sociálnych vecí a rodiny</t>
  </si>
  <si>
    <t xml:space="preserve">úrad PSVR – úrad práce, sociálnych vecí a rodiny </t>
  </si>
  <si>
    <t>VzPrTP – vzdelávanie a príprava pre trh práce</t>
  </si>
  <si>
    <t>ZUoZ - znevýhodnený uchádzač o zamestnanie</t>
  </si>
  <si>
    <t>Subjekty vykonávajúce opatrenia sociálnoprávnej ochrany detí a sociálnej kurately podľa zákona č. 305/2005 Z. z. SPOLU</t>
  </si>
  <si>
    <t>do 10 rokov</t>
  </si>
  <si>
    <t>od 10 do 15 rokov</t>
  </si>
  <si>
    <t>nad 15 rokov</t>
  </si>
  <si>
    <r>
      <t>PP na osobnú asistenciu</t>
    </r>
    <r>
      <rPr>
        <sz val="11"/>
        <rFont val="Arial Narrow"/>
        <family val="2"/>
        <charset val="238"/>
      </rPr>
      <t xml:space="preserve"> – sadzba na jednu hodinu </t>
    </r>
  </si>
  <si>
    <r>
      <t>PP na kompenzáciu zvýšených výdavkov</t>
    </r>
    <r>
      <rPr>
        <sz val="11"/>
        <rFont val="Arial Narrow"/>
        <family val="2"/>
        <charset val="238"/>
      </rPr>
      <t>:</t>
    </r>
  </si>
  <si>
    <r>
      <t>-</t>
    </r>
    <r>
      <rPr>
        <sz val="7"/>
        <rFont val="Times New Roman"/>
        <family val="1"/>
        <charset val="238"/>
      </rPr>
      <t xml:space="preserve">          </t>
    </r>
    <r>
      <rPr>
        <b/>
        <sz val="11"/>
        <rFont val="Arial Narrow"/>
        <family val="2"/>
        <charset val="238"/>
      </rPr>
      <t>na diétne stravovanie</t>
    </r>
  </si>
  <si>
    <r>
      <t>-</t>
    </r>
    <r>
      <rPr>
        <sz val="7"/>
        <rFont val="Times New Roman"/>
        <family val="1"/>
        <charset val="238"/>
      </rPr>
      <t xml:space="preserve">          </t>
    </r>
    <r>
      <rPr>
        <b/>
        <sz val="11"/>
        <rFont val="Arial Narrow"/>
        <family val="2"/>
        <charset val="238"/>
      </rPr>
      <t>hygienu alebo opotrebovanie šatstva, bielizne, obuvi a bytového zariadenia</t>
    </r>
  </si>
  <si>
    <r>
      <t>-</t>
    </r>
    <r>
      <rPr>
        <sz val="7"/>
        <rFont val="Times New Roman"/>
        <family val="1"/>
        <charset val="238"/>
      </rPr>
      <t xml:space="preserve">          </t>
    </r>
    <r>
      <rPr>
        <b/>
        <sz val="11"/>
        <rFont val="Arial Narrow"/>
        <family val="2"/>
        <charset val="238"/>
      </rPr>
      <t>zabezpečenie prevádzky osobného motorového vozidla</t>
    </r>
  </si>
  <si>
    <r>
      <t>-</t>
    </r>
    <r>
      <rPr>
        <sz val="7"/>
        <rFont val="Times New Roman"/>
        <family val="1"/>
        <charset val="238"/>
      </rPr>
      <t xml:space="preserve">          </t>
    </r>
    <r>
      <rPr>
        <b/>
        <sz val="11"/>
        <rFont val="Arial Narrow"/>
        <family val="2"/>
        <charset val="238"/>
      </rPr>
      <t>starostlivosť o psa so špeciálnym výcvikom</t>
    </r>
  </si>
  <si>
    <r>
      <t>PP na opatrovanie</t>
    </r>
    <r>
      <rPr>
        <sz val="11"/>
        <rFont val="Arial Narrow"/>
        <family val="2"/>
        <charset val="238"/>
      </rPr>
      <t>:</t>
    </r>
  </si>
  <si>
    <r>
      <t>-</t>
    </r>
    <r>
      <rPr>
        <sz val="7"/>
        <rFont val="Times New Roman"/>
        <family val="1"/>
        <charset val="238"/>
      </rPr>
      <t xml:space="preserve">          </t>
    </r>
    <r>
      <rPr>
        <b/>
        <sz val="11"/>
        <rFont val="Arial Narrow"/>
        <family val="2"/>
        <charset val="238"/>
      </rPr>
      <t>FO</t>
    </r>
    <r>
      <rPr>
        <b/>
        <vertAlign val="superscript"/>
        <sz val="11"/>
        <rFont val="Arial Narrow"/>
        <family val="2"/>
        <charset val="238"/>
      </rPr>
      <t xml:space="preserve"> </t>
    </r>
    <r>
      <rPr>
        <b/>
        <sz val="11"/>
        <rFont val="Arial Narrow"/>
        <family val="2"/>
        <charset val="238"/>
      </rPr>
      <t>(opatrovateľ) nepoberá niektorú zo zákonom ustanovených dôchodkových dávok:</t>
    </r>
  </si>
  <si>
    <r>
      <t>-</t>
    </r>
    <r>
      <rPr>
        <sz val="7"/>
        <rFont val="Times New Roman"/>
        <family val="1"/>
        <charset val="238"/>
      </rPr>
      <t xml:space="preserve">          </t>
    </r>
    <r>
      <rPr>
        <b/>
        <sz val="11"/>
        <rFont val="Arial Narrow"/>
        <family val="2"/>
        <charset val="238"/>
      </rPr>
      <t>FO (opatrovateľ) poberá niektorú zo zákonom ustanovených dôchodkových dávok</t>
    </r>
  </si>
  <si>
    <t>Hodnotenie kvality členené podľa druhu sociálnej služby</t>
  </si>
  <si>
    <t>Zdroj: ŠÚ SR  – ESSPROS</t>
  </si>
  <si>
    <t>ŠR SR * zdroj</t>
  </si>
  <si>
    <t>Tabuľka 16 Deti umiestnené na základe rozhodnutia súdu do zariadení na výkon rozhodnutia súdu /predbežné opatrenie, výchovné opatrenie, ústavná starostlivosť a ochranná výchova/ k 31. 12.</t>
  </si>
  <si>
    <t>Tabuľka 18 Počty umiestnených detí a mladých dospelých v jednotlivých formách starostlivosti v detských domovoch k 31.12.</t>
  </si>
  <si>
    <t>Tabuľka 23 Finančný príspevok na poskytovanie sociálnej služby v zariadeniach krízovej intervencie</t>
  </si>
  <si>
    <t>Tabuľka 24 Počet registrovaných sociálnych služieb</t>
  </si>
  <si>
    <t xml:space="preserve">Tabuľka 25  Opatrovateľská služba  </t>
  </si>
  <si>
    <t>Tabuľka 26  Počet zariadení sociálnych služieb a ich kapacita</t>
  </si>
  <si>
    <t>Tabuľka 27 Prijímatelia sociálnej služby v zariadeniach sociálnych služieb</t>
  </si>
  <si>
    <t>Tabuľka  28 Výdavky zariadení sociálnych služieb</t>
  </si>
  <si>
    <t>Tabuľka  29 Príjmy zariadení sociálnych služieb</t>
  </si>
  <si>
    <t>Tabuľka 32 Počet žiadateľov o zabezpečenie poskytovania sociálnej služby vo vybraných druhoch zariadení sociálnych služieb</t>
  </si>
  <si>
    <t>Zdroj: Eurostat – ESSPROS</t>
  </si>
  <si>
    <t>ženy (%)</t>
  </si>
  <si>
    <t>Tabuľka 3.9</t>
  </si>
  <si>
    <t>Tabuľka 3.10</t>
  </si>
  <si>
    <t>Tabuľka 3.11</t>
  </si>
  <si>
    <t>Tabuľka 3.12</t>
  </si>
  <si>
    <t>Tabuľka 3.13</t>
  </si>
  <si>
    <t>Tabuľka 3.14</t>
  </si>
  <si>
    <t>Tabuľka 3.15</t>
  </si>
  <si>
    <t>Tabuľka 3.16</t>
  </si>
  <si>
    <t xml:space="preserve">Tabuľka 3.19 </t>
  </si>
  <si>
    <t>Graf 3.10</t>
  </si>
  <si>
    <t>Graf 3.16</t>
  </si>
  <si>
    <t>Graf 3.17</t>
  </si>
  <si>
    <t>Tabuľka 3.25</t>
  </si>
  <si>
    <t>Tabuľka 3.26</t>
  </si>
  <si>
    <t>Tabuľka 3.27</t>
  </si>
  <si>
    <t>Tabuľka 3.28</t>
  </si>
  <si>
    <t>Tabuľka 3.29</t>
  </si>
  <si>
    <t>Graf 3.20</t>
  </si>
  <si>
    <t>K3.4.7+K3.4.8 Sociálne služby a dotácie</t>
  </si>
  <si>
    <t>Graf 3.24</t>
  </si>
  <si>
    <t>Poskytovatelia sociálnych služieb podľa typu poskytovateľa a sociálnych služieb</t>
  </si>
  <si>
    <t>Graf 3.26</t>
  </si>
  <si>
    <t>Veková štruktúra príjmateľov sociálnej služby v OPIO zariadeniach</t>
  </si>
  <si>
    <t>Graf 3.27</t>
  </si>
  <si>
    <t>Graf 3.28</t>
  </si>
  <si>
    <t>Graf 3.29</t>
  </si>
  <si>
    <t>Graf 3.30</t>
  </si>
  <si>
    <t>Graf 3.31</t>
  </si>
  <si>
    <t>Graf 3.32</t>
  </si>
  <si>
    <t>Graf 3.33</t>
  </si>
  <si>
    <t>Graf 3.34</t>
  </si>
  <si>
    <t>Graf 3.35</t>
  </si>
  <si>
    <t>Graf 3.36</t>
  </si>
  <si>
    <t xml:space="preserve">Tabuľka 3.34 </t>
  </si>
  <si>
    <t xml:space="preserve">Eurostat – ESSPROS </t>
  </si>
  <si>
    <t>Graf 3.38</t>
  </si>
  <si>
    <t>Graf 3.39</t>
  </si>
  <si>
    <t>Graf 3.40</t>
  </si>
  <si>
    <t>Graf 3.41</t>
  </si>
  <si>
    <t>Graf 3.42</t>
  </si>
  <si>
    <t>Graf 3.43</t>
  </si>
  <si>
    <t>Tabuľka 3.36</t>
  </si>
  <si>
    <t>Tabuľka 12</t>
  </si>
  <si>
    <t>Tabuľka 13</t>
  </si>
  <si>
    <t>Tabuľka 14</t>
  </si>
  <si>
    <t>Tabuľka 15</t>
  </si>
  <si>
    <t>Tabuľka 16</t>
  </si>
  <si>
    <t>Tabuľka 17</t>
  </si>
  <si>
    <t>Tabuľka 18</t>
  </si>
  <si>
    <t>Tabuľka 19</t>
  </si>
  <si>
    <t>Tabuľka 20</t>
  </si>
  <si>
    <t>Tabuľka 21</t>
  </si>
  <si>
    <t>Tabuľka 22</t>
  </si>
  <si>
    <t>Tabuľka 23</t>
  </si>
  <si>
    <t>Tabuľka 24</t>
  </si>
  <si>
    <t>Tabuľka 25</t>
  </si>
  <si>
    <t>Tabuľka 26</t>
  </si>
  <si>
    <t>Tabuľka 27</t>
  </si>
  <si>
    <t>Tabuľka 28</t>
  </si>
  <si>
    <t>Tabuľka 29</t>
  </si>
  <si>
    <t>Príjmy zariadení sociálnych služieb</t>
  </si>
  <si>
    <t>Tabuľka 30</t>
  </si>
  <si>
    <t>Tabuľka 31</t>
  </si>
  <si>
    <t>Tabuľka 32</t>
  </si>
  <si>
    <t>Tabuľka 33</t>
  </si>
  <si>
    <t>Tabuľka 34</t>
  </si>
  <si>
    <t>Eurostat ESSPROS</t>
  </si>
  <si>
    <t>Tabuľka 35</t>
  </si>
  <si>
    <t>Tabuľka 36</t>
  </si>
  <si>
    <t>Dane a odvody platené zo sociálnych dávok, 2017</t>
  </si>
  <si>
    <t>Tabuľka 39</t>
  </si>
  <si>
    <t>počet detí</t>
  </si>
  <si>
    <t>0 - 9 rokov</t>
  </si>
  <si>
    <t>10 - 14 rokov</t>
  </si>
  <si>
    <t>15 a viac rokov</t>
  </si>
  <si>
    <t>neplatené výživné (deti) 2020</t>
  </si>
  <si>
    <t>sirotský dôchodok (deti) 2020</t>
  </si>
  <si>
    <t>neplatené výživné  (poberatelia) 2020</t>
  </si>
  <si>
    <t>sirotský dôchodok (poberatelia) 2020</t>
  </si>
  <si>
    <t>2020 s pandemickým rodičovským príspevkom</t>
  </si>
  <si>
    <t>Priemerný mesačný počet poberateľov v roku 2020</t>
  </si>
  <si>
    <r>
      <t>Tabuľka 14</t>
    </r>
    <r>
      <rPr>
        <b/>
        <i/>
        <sz val="11"/>
        <color theme="1"/>
        <rFont val="Arial Narrow"/>
        <family val="2"/>
        <charset val="238"/>
      </rPr>
      <t xml:space="preserve"> </t>
    </r>
    <r>
      <rPr>
        <b/>
        <sz val="11"/>
        <color theme="1"/>
        <rFont val="Arial Narrow"/>
        <family val="2"/>
        <charset val="238"/>
      </rPr>
      <t>Počet poberateľov a čerpanie finančných prostriedkov na resocializačný príspevok v rokoch 2019 a 2020</t>
    </r>
  </si>
  <si>
    <t>Tabuľka 15 Pomoc deťom týraným, sexuálne zneužívaným a šikanovaným v roku 2020</t>
  </si>
  <si>
    <t xml:space="preserve">Tabuľka 17 Jednotlivé formy starostlivosti v centrách pre deti a rodiny s programom pre výkon súdnych rozhodnutí </t>
  </si>
  <si>
    <t>Tabuľka 19 Celkový počet detí zverených do jednotlivých foriem náhradnej rodinnej starostlivosti v rokoch 2019 a 2020</t>
  </si>
  <si>
    <t>Tabuľka 20 Základné štatistické údaje o činnosti RPPS za roky 2019 a 2020</t>
  </si>
  <si>
    <t>Tabuľka 21 Činnosť referátov poradensko-psychologických služieb v roku 2019 a 2020</t>
  </si>
  <si>
    <t>Rok 2020</t>
  </si>
  <si>
    <t>Zdroj: NBS; výpočet MPSVR SR</t>
  </si>
  <si>
    <t>Graf 3.1 Vývoj aktuálnej hodnoty dôchodkovej jednotky jednotlivých typov dôchodkových fondov v roku 2020</t>
  </si>
  <si>
    <t>Graf 1 Rozdelenie sporiteľov v II. pilieri podľa veku k 31. 12. 2020</t>
  </si>
  <si>
    <t>Graf 2 Veková štruktúra sporiteľov v II. pilieri k 31. 12. 2020</t>
  </si>
  <si>
    <t>Veková štruktúra sporiteľov v II. pilieri k 31. 12. 2020</t>
  </si>
  <si>
    <t>Počet sporiteľov k 31.12.2020</t>
  </si>
  <si>
    <t>Poskytovatelia sociálnych služieb - 4.kvartál 2020</t>
  </si>
  <si>
    <t>Zdroj: Centrálny register poskytovateľov sociálnych služieb za IV.Q 2020</t>
  </si>
  <si>
    <t>Výška PP v € od 1. 7. 2020</t>
  </si>
  <si>
    <t>*Pri PP na prepravu a PP na opatrovanie pre opatrovateľov nepoberajúcich dôchodkovú dávku do výpočtu výšky PP vstupujú aj ďalšie parametre, napríklad výška príjmu FO s ŤZP</t>
  </si>
  <si>
    <t>Výška PP v €* do 30. 6. 2020</t>
  </si>
  <si>
    <t>K 31.12. 2019</t>
  </si>
  <si>
    <t>K 31. 12. 2020</t>
  </si>
  <si>
    <t>78 330 715</t>
  </si>
  <si>
    <t>2 923 167</t>
  </si>
  <si>
    <t>64 966 239</t>
  </si>
  <si>
    <t>15 141 092</t>
  </si>
  <si>
    <t>19 993 773</t>
  </si>
  <si>
    <t>29 800 108</t>
  </si>
  <si>
    <t>285 010 833</t>
  </si>
  <si>
    <t>1 821 990</t>
  </si>
  <si>
    <t>2 502</t>
  </si>
  <si>
    <t>9 290,01</t>
  </si>
  <si>
    <t>9 449 579</t>
  </si>
  <si>
    <t>6 808,75</t>
  </si>
  <si>
    <t>7 435 630</t>
  </si>
  <si>
    <t>4 379,07</t>
  </si>
  <si>
    <t>2 701,46</t>
  </si>
  <si>
    <t>2 443,47</t>
  </si>
  <si>
    <t>1 700 575</t>
  </si>
  <si>
    <t>1 288,60</t>
  </si>
  <si>
    <t>celkové výdavky v roku 2019</t>
  </si>
  <si>
    <t>Prehľad výkonu dohľadu v roku 2020</t>
  </si>
  <si>
    <t>Počet prenesených dohľadov z roku 2019 a ukončených v roku 2020</t>
  </si>
  <si>
    <t>Počet začatých a ukončených dohľadov v  roku 2020 podľa plánu zamerania činnosti</t>
  </si>
  <si>
    <t>Počet začatých a ukončených dohľadov nad rámec zamerania činnosti v roku 2020</t>
  </si>
  <si>
    <t>Celkový počet vykonaných a ukončených dohľadov v roku 2020</t>
  </si>
  <si>
    <t>Počet začatých a neukončených dohľadov v roku 2020 podľa plánu zamerania činnosti</t>
  </si>
  <si>
    <t>Počet začatých a neukončených dohľadov v roku 2020 mimo zamerania činnosti</t>
  </si>
  <si>
    <t>Vykonané dohľady v roku 2020</t>
  </si>
  <si>
    <t>Presunuté dohľady do roku 2021</t>
  </si>
  <si>
    <t>rok 2020</t>
  </si>
  <si>
    <t>Index 2020/2019</t>
  </si>
  <si>
    <t>1 435 052</t>
  </si>
  <si>
    <t>Zdroj: Návrh záverečného účtu za rok 2020</t>
  </si>
  <si>
    <t>Zdroj: Centrálny register poskytovateľov sociálnych služieb za 4.štvrťrok 2020</t>
  </si>
  <si>
    <t>Príjmy celkom (z toho)</t>
  </si>
  <si>
    <t>Príjmy z úhrad</t>
  </si>
  <si>
    <t>Výdavky 2020</t>
  </si>
  <si>
    <t>Príjmy 2020 v €</t>
  </si>
  <si>
    <t>Zdroj: Vybrané údaje ŠÚ SR – Zariadenia sociálnych služieb v SR; v čase spracovania Správy údaje za rok 2020 nie sú k dispozícii</t>
  </si>
  <si>
    <t>Počet ZSS k 31.12. 2019</t>
  </si>
  <si>
    <t>8Počet miest k 31.12.2018</t>
  </si>
  <si>
    <t>Počet miest k 31.12.2019</t>
  </si>
  <si>
    <t>D</t>
  </si>
  <si>
    <t>Zdroj: Vybrané údaje výkazu ŠÚ SR – Zariadenia sociálnych služieb v SR /výkaz Soc 1-01/; v čase spracovania Správy údaje za rok 2020 nie sú k dispozícii</t>
  </si>
  <si>
    <t>z toho v roku 2019</t>
  </si>
  <si>
    <t>Zdroj: Vybrané údaje Štatistického úradu SR – Zariadenia sociálnych služieb v SR; v čase spracovania Správy údaje za rok 2020 nie sú k dispozícii</t>
  </si>
  <si>
    <t>Celkové výdavky (v €) v roku 2019</t>
  </si>
  <si>
    <t>Celkové príjmy (v €) v roku 2018</t>
  </si>
  <si>
    <t>Tabuľka 30  Zamestnanci zariadení sociálnych služieb</t>
  </si>
  <si>
    <t>Tabuľka 31 Vybrané druhy sociálnych služieb poskytované obcou, vyšším územným celkom alebo neverejnými poskytovateľmi sociálnych služieb k 31. 12. 2020</t>
  </si>
  <si>
    <t>v tom počet dobrovoľníkov</t>
  </si>
  <si>
    <t>Zdroj: V(MPSVR SR) 10-01</t>
  </si>
  <si>
    <t>Celkové príjmy (v €) v roku 2019</t>
  </si>
  <si>
    <t xml:space="preserve"> - Dotácia na stravu pre dieťa v hmotnej núdzi   </t>
  </si>
  <si>
    <t>07C040H</t>
  </si>
  <si>
    <t xml:space="preserve"> - Kompenzačný príspevok baníkom</t>
  </si>
  <si>
    <t>13. dôchodok (do roku 2020 vianočný príspevok dôchodcom)</t>
  </si>
  <si>
    <t>Výkon št. spr. na úseku soc. vecí, rodiny, práce a zam.</t>
  </si>
  <si>
    <t xml:space="preserve"> - Implementačná agentúra</t>
  </si>
  <si>
    <t>Európsky orgán práce - ELA</t>
  </si>
  <si>
    <t>Medzirezortné programy a podprogramy, ktorých je kapitola gestorom a účastníkom</t>
  </si>
  <si>
    <t>Aktívna politika trhu práce a zvýš. zamest. - MPSVR SR</t>
  </si>
  <si>
    <t xml:space="preserve"> - Národné programy na rozvoj APTP a zvýšenie zamest.</t>
  </si>
  <si>
    <t xml:space="preserve">Informačné technológie financované zo štát. rozpočtu </t>
  </si>
  <si>
    <t xml:space="preserve">Informačné technológie financované zo ŠR - MPSVR SR </t>
  </si>
  <si>
    <t xml:space="preserve"> - Systémy vnútornej správy</t>
  </si>
  <si>
    <t xml:space="preserve"> - Špecializované systémy</t>
  </si>
  <si>
    <t xml:space="preserve"> - Podporná infraštruktúra</t>
  </si>
  <si>
    <t>0EK0H08</t>
  </si>
  <si>
    <t xml:space="preserve"> - IS SAP</t>
  </si>
  <si>
    <t>0EK0H09</t>
  </si>
  <si>
    <t xml:space="preserve"> - IS SOFTIP</t>
  </si>
  <si>
    <t>0EK0H0A</t>
  </si>
  <si>
    <t xml:space="preserve"> - IS DMS</t>
  </si>
  <si>
    <t>Hospodárska mobilizácia  - MPSVR SR</t>
  </si>
  <si>
    <t>Príspevky SR do medzinárod. organizácií  - MPSVR SR</t>
  </si>
  <si>
    <t>Skutočnosť 31.12.2020</t>
  </si>
  <si>
    <t xml:space="preserve">2020 priemer </t>
  </si>
  <si>
    <t>2020 priemer v %</t>
  </si>
  <si>
    <t>OP v sume 67,90 €</t>
  </si>
  <si>
    <t>OP v sume 37,30 €</t>
  </si>
  <si>
    <t>OP v sume 14,60 €</t>
  </si>
  <si>
    <t>2020-01</t>
  </si>
  <si>
    <t>2020-02</t>
  </si>
  <si>
    <t>2020-03</t>
  </si>
  <si>
    <t>2020-04</t>
  </si>
  <si>
    <t>2020-05</t>
  </si>
  <si>
    <t>2020-06</t>
  </si>
  <si>
    <t>2020-07</t>
  </si>
  <si>
    <t>2020-08</t>
  </si>
  <si>
    <t>2020-09</t>
  </si>
  <si>
    <t>2020-10</t>
  </si>
  <si>
    <t>2020-11</t>
  </si>
  <si>
    <t>2020-12</t>
  </si>
  <si>
    <t>15 - 19 rokov</t>
  </si>
  <si>
    <t>20 - 24 rokov</t>
  </si>
  <si>
    <t>25 - 29 rokov</t>
  </si>
  <si>
    <t>30 - 34 rokov</t>
  </si>
  <si>
    <t>35 - 39 rokov</t>
  </si>
  <si>
    <t>40 - 44 rokov</t>
  </si>
  <si>
    <t>45 - 49 rokov</t>
  </si>
  <si>
    <t>50 - 54 rokov</t>
  </si>
  <si>
    <t>55 - 59 rokov</t>
  </si>
  <si>
    <t>60 a viac rokov</t>
  </si>
  <si>
    <t>Počet žiadateľov o SOS dotáciu</t>
  </si>
  <si>
    <t xml:space="preserve">Graf 3 Regionálne rozdelenie poberateľov príspevku na starostlivosť o dieťa, priemerný mesačný počet poberateľov v roku 2020
</t>
  </si>
  <si>
    <t>Graf 4 Regionálne rozdelenie osôb v systéme pomoci v hmotnej núdzi, podiel osôb v systéme na celkovom počte obyvateľov ku koncu roka 2020</t>
  </si>
  <si>
    <t>Tabuľka 13 Zhodnotenie príspevkových doplnkových dôchodkových fondov v správe DDS za rok 2020</t>
  </si>
  <si>
    <t>Zhodnotenie za rok 2020</t>
  </si>
  <si>
    <t>Tabuľka 12 Zhodnotenie dôchodkových fondov v správe DSS za rok 2020</t>
  </si>
  <si>
    <t>SSSO - Správa o sociálnej situácii obyvateľstva Slovenskej republiky za rok 2020</t>
  </si>
  <si>
    <t>Zoznam tabuliek a grafov použitých v Správe o sociálnej situácii obyvateľstva Slovenskej republiky za rok 2020 v 3. kapitole a jej prílohách</t>
  </si>
  <si>
    <t>NBS 2020; výpočet: MPSVR SR</t>
  </si>
  <si>
    <t>Zdroj NBS 2020; výpočet: MPSVR SR</t>
  </si>
  <si>
    <t>Sociálna poisťovňa 2020; výpočet MPSVR S</t>
  </si>
  <si>
    <t>Sociálna poisťovňa 2020; výpočet MPSVR SR</t>
  </si>
  <si>
    <t>NBS 2020; výpočet MPSVR SR</t>
  </si>
  <si>
    <t>Centrálny register poskytovateľov sociálnych služieb za IV.Q 2020</t>
  </si>
  <si>
    <t>Vybrané údaje ŠÚ SR – Zariadenia sociálnych služieb v SR; v čase spracovania Správy údaje za rok 2020 nie sú k dispozícii</t>
  </si>
  <si>
    <t>Vybrané údaje Štatistického úradu SR – Zariadenia sociálnych služieb v SR; v čase spracovania Správy údaje za rok 2020 nie sú k dispozícii</t>
  </si>
  <si>
    <t>Výška a spôsob výpočtu minimálneho dôchodku v roku 2020</t>
  </si>
  <si>
    <t>Dôchodkový vek účinný od 1. januára 2021</t>
  </si>
  <si>
    <t>Výška a spôsob výpočtu minimálneho dôchodku v roku 2021</t>
  </si>
  <si>
    <t>Tabuľka 3.6</t>
  </si>
  <si>
    <t>Tabuľka 3.7</t>
  </si>
  <si>
    <t>Tabuľka 3.8</t>
  </si>
  <si>
    <t>Tabuľka 3.17</t>
  </si>
  <si>
    <t>Tabuľka 3.18</t>
  </si>
  <si>
    <t>Počet prípadov a priemerná výška nemocenských dávok v roku 2020</t>
  </si>
  <si>
    <t>Hraničné sumy dôchodkov, od ktorých sa už uplatňovala percentuálna valorizácia v roku 2020</t>
  </si>
  <si>
    <t>Výdavky na dávku garančného poistenia, počet prípadov a priemerná výška dávky v eurách v roku 2020</t>
  </si>
  <si>
    <t>Rozdelenie majetku v dôchodkových fondoch k 31.12.2020 (v mil. eur)</t>
  </si>
  <si>
    <t>Počet sporiteľov v dôchodkových fondoch starobného dôchodkového sporenia k 31.12.2020</t>
  </si>
  <si>
    <t>Rozdelenie sporiteľov podľa veku k 31.12.2020</t>
  </si>
  <si>
    <t>Ponuky a zmluvy na dôchodok zo starobného dôchodkového sporenia za rok 2020</t>
  </si>
  <si>
    <t>Prehľad údajov o výške a zhodnotení majetku v doplnkových dôchodkových fondoch k 31. decembru 2020</t>
  </si>
  <si>
    <t>Vývoj aktuálnej hodnoty dôchodkovej jednotky jednotlivých typov dôchodkových fondov v roku 2020</t>
  </si>
  <si>
    <t>Percentuálne zastúpenie jednotlivých skupín príjemcov pomoci v hmotnej núdzi v roku 2020</t>
  </si>
  <si>
    <t>Členovia domácností v systéme pomoci v hmotnej núdzi v členení podľa veku a pohlavia v roku 2020</t>
  </si>
  <si>
    <t>Rozdelenie priznaných ochranných príspevkov podľa výšky nároku (priemer za rok 2020)</t>
  </si>
  <si>
    <t>Rozdelenie priznaných aktivačných príspevkov podľa dôvodu priznania (priemer za rok 2020)</t>
  </si>
  <si>
    <t>Rozdelenie priznaných príspevkov na bývanie podľa veľkosti domácnosti (priemer za rok 2020)</t>
  </si>
  <si>
    <t>Regionálne rozdelenie detí, na ktoré sa poskytla dotácia na stravu 2020 (priemer)</t>
  </si>
  <si>
    <t>Regionálne rozdelenie detí, na ktoré sa poskytla dotácia na školské potreby 2020 (priemer)</t>
  </si>
  <si>
    <t>Prehľad čerpania finančných prostriedkov v roku 2020</t>
  </si>
  <si>
    <t xml:space="preserve">Počet oznámení poskytovateľov sociálnych služieb o použitých prostriedkoch netelesných a telesných obmedzení v roku 2020 podľa jednotlivých krajov </t>
  </si>
  <si>
    <t>Prehľad hodnotenia kvality v roku 2020</t>
  </si>
  <si>
    <t>Výdavky základného fondu nemocenského poistenia (ZFNP) a nemocenské dávky v roku 2020</t>
  </si>
  <si>
    <t>Počet poberateľov samostatne vyplácaných dôchodkov a v súbehu s vdovským, resp. vdoveckým dôchodkom k 31. 12. 2020</t>
  </si>
  <si>
    <t>Rozdelenie poberateľov podľa výšky dôchodkových dávok k 31. 12. 2020</t>
  </si>
  <si>
    <t>Prehľad výdavkov na dôchodkové dávky k 31. 12. 2020</t>
  </si>
  <si>
    <t>Výdavky základného fondu úrazového poistenia (ZFÚP) v roku 2020</t>
  </si>
  <si>
    <t>Priemerná výška a počet vyplatených dávok úrazového poistenia v roku 2020</t>
  </si>
  <si>
    <t>Výdavky základného fondu garančného poistenia (ZFGP) v roku 2020</t>
  </si>
  <si>
    <t>Vyplatené dávky v nezamestnanosti, počet prípadov a priemerná výška dávky v roku 2020</t>
  </si>
  <si>
    <t>Počet poberateľov dávky v nezamestnanosti v členení podľa veku a pohlavia za rok 2020</t>
  </si>
  <si>
    <t>Rozdelenie sporiteľov v II. pilieri podľa veku k 31. 12. 2020</t>
  </si>
  <si>
    <t>Veková štruktúra sporiteľov v II. pilieri k 31. 12. 2020</t>
  </si>
  <si>
    <t>Regionálne rozdelenie poberateľov príspevku na starostlivosť o dieťa, priemerný mesačný počet poberateľov v roku 2020</t>
  </si>
  <si>
    <t>Regionálne rozdelenie osôb v systéme pomoci v hmotnej núdzi, podiel osôb v systéme na celkovom počte obyvateľov ku koncu roka 2020</t>
  </si>
  <si>
    <t xml:space="preserve">Zhodnotenie dôchodkových fondov v správe DSS za rok 2020 </t>
  </si>
  <si>
    <t>Zhodnotenie príspevkových doplnkových dôchodkových fondov v správe DDS za rok 2020</t>
  </si>
  <si>
    <t>Pomoc deťom týraným, sexuálne zneužívaným a šikanovaným v roku 2020</t>
  </si>
  <si>
    <t>Vybrané druhy sociálnych služieb poskytované obcou, vyšším územným celkom alebo neverejnými poskytovateľmi sociálnych služieb k 31. 12. 2020</t>
  </si>
  <si>
    <t>Vyhlásené vyzvania pre národné projekty a dopytovo-orientované výzvy za rok 2020</t>
  </si>
  <si>
    <t>Počet vyplácaných dôchodkových dávok a priemerná výška dôchodkov v roku 2019 a 2020</t>
  </si>
  <si>
    <t>Priemerná výška dôchodkov v súbehu v rokoch 2019 a 2020 k 31. 12.</t>
  </si>
  <si>
    <t>Počet účastníkov v sporiacej a výplatnej fáze k 31.12.2019 a k 31.12.2020</t>
  </si>
  <si>
    <t>Prehľad dávok z doplnkového dôchodkového sporenia k 31.12.2019 a k 31.12.2020</t>
  </si>
  <si>
    <t>Príspevok pri narodení dieťaťa v roku 2019 a 2020</t>
  </si>
  <si>
    <t>Priemerný mesačný počet príjemcov pomoci v hmotnej núdzi, ročné čerpanie finančných prostriedkov v rokoch 2019 – 2020</t>
  </si>
  <si>
    <t>Vývoj počtu príjemcov pomoci v hmotnej núdzi v priebehu rokov 2019 a 2020</t>
  </si>
  <si>
    <t>Vývoj aktivačného príspevku priznaného zamestnaným osobám s príjmom na úrovni minimálnej mzdy za obdobie 2019 - 2020</t>
  </si>
  <si>
    <t>Vývoj podielu príjemcov osobitného príspevku podľa toho či sú alebo nie sú naďalej v systéme pomoci v hmotnej núdzi 2019 a 2020</t>
  </si>
  <si>
    <t>Vývoj počtu poskytnutých osobitných príspevkov v rokoch 2019 a 2020</t>
  </si>
  <si>
    <t>Vývoj počtu detí, na ktoré sa poskytla dotácia na stravu za roky 2019 a 2020</t>
  </si>
  <si>
    <t>Vývoj počtu poberateľov (detí) náhradného výživného v rokoch 2019 a 2020</t>
  </si>
  <si>
    <t>Počet detí, pre ktoré sa vykonávala v rokoch 2019 a 2020 sociálna kuratela</t>
  </si>
  <si>
    <t>Počet detí zverených do náhradných rodín v rokoch – 2019 a 2020</t>
  </si>
  <si>
    <t>Rozdelenie priemerného mesačného počtu poberateľov peňažného príspevku na osobnú asistenciu podľa vekových skupín v roku 2019 a 2020</t>
  </si>
  <si>
    <t>Počet poberateľov peňažného príspevku na osobnú asistenciu podľa vekových skupín v decembri 2019 a v decembri 2020</t>
  </si>
  <si>
    <t>Vývoj počtu poberateľov peňažného príspevku na kompenzáciu zvýšených výdavkov v rokoch 2019 a 2020</t>
  </si>
  <si>
    <t>Vývoj počtu poberateľov peňažného príspevku na opatrovanie v rokoch 2019 a 2020</t>
  </si>
  <si>
    <t>Čerpanie peňažného príspevku na opatrovanie v rokoch 2019 a 2020  v hlbšej štruktúre</t>
  </si>
  <si>
    <t>Počet poberateľov a čerpanie finančných prostriedkov na resocializačný príspevok v rokoch 2019 a 2020</t>
  </si>
  <si>
    <t xml:space="preserve">Tabuľka 3.20 </t>
  </si>
  <si>
    <t>Graf 3.4</t>
  </si>
  <si>
    <t>Tabuľka 3.22</t>
  </si>
  <si>
    <t>Sumy pomoci v hmotnej núdzi a osobitného príspevku platné v roku 2020 (od 1. januára 2020)</t>
  </si>
  <si>
    <t xml:space="preserve">Tabuľka 3.23 </t>
  </si>
  <si>
    <t>Graf 3.7</t>
  </si>
  <si>
    <t>Graf 3.8</t>
  </si>
  <si>
    <t>Graf 3.9</t>
  </si>
  <si>
    <t>Graf 3.11</t>
  </si>
  <si>
    <t>Graf 3.12</t>
  </si>
  <si>
    <t>Graf 3.13</t>
  </si>
  <si>
    <t>Graf 3.14</t>
  </si>
  <si>
    <t>Graf 3.18</t>
  </si>
  <si>
    <t>Veková štruktúra žiadateľov o SOS dotáciu</t>
  </si>
  <si>
    <t>3.4.3 SOS dotácia</t>
  </si>
  <si>
    <t>Graf 3.19</t>
  </si>
  <si>
    <t>Počet žiadateľov o SOS dotáciu z regionálneho pohľadu</t>
  </si>
  <si>
    <t xml:space="preserve">Tabuľka 3.24 </t>
  </si>
  <si>
    <t>Tabuľka 3.30</t>
  </si>
  <si>
    <t xml:space="preserve">Tabuľka 3.31 </t>
  </si>
  <si>
    <t xml:space="preserve">Graf 3.25 </t>
  </si>
  <si>
    <t>Graf 3.37</t>
  </si>
  <si>
    <t>Poskytovatelia sociálnych služieb podľa typu poskytovateľa</t>
  </si>
  <si>
    <t>Kapacity zariadení sociálnych služieb</t>
  </si>
  <si>
    <t>Žiadatelia o poskytovanie sociálnej služy v OPIO zariadení</t>
  </si>
  <si>
    <t>Vývoj celkového počtu žiadateľov o poskytovanie sociálnej služby v OPIO zariadení</t>
  </si>
  <si>
    <t>Počet miest /prijímateľov podľa formy poskytovanej OPIO sociálnej služby</t>
  </si>
  <si>
    <t>Prehľad výkonu ohľadu v roku 2020</t>
  </si>
  <si>
    <t xml:space="preserve">Počet začatých a neukončených dohľadov v roku 2020     </t>
  </si>
  <si>
    <t>Tabuľka 3.35</t>
  </si>
  <si>
    <t>Tabuľka 3.37</t>
  </si>
  <si>
    <t>Tabuľka 3.38</t>
  </si>
  <si>
    <t>Tabuľka 3.39</t>
  </si>
  <si>
    <t>Tabuľka 3.40</t>
  </si>
  <si>
    <t>Počet akreditovaných subjektov na vykonávanie opatrení SPODaSK k 31. 12. 2020</t>
  </si>
  <si>
    <t>Tabuľka 3.41</t>
  </si>
  <si>
    <t>Tabuľka 3.42</t>
  </si>
  <si>
    <t>Hodnotenie kvality členené podľa dosiahnutej úrovne kvality</t>
  </si>
  <si>
    <t>Tabuľka 3.43</t>
  </si>
  <si>
    <t>Pilotné hodnotenie členené podľa druhu sociálnej služby k 31. 12. 2020</t>
  </si>
  <si>
    <t>Tabuľka 3.44</t>
  </si>
  <si>
    <t>Návrh záverečného účtu za rok 2020</t>
  </si>
  <si>
    <t>Dotácie poskytnuté v súlade so zákonom č. 544/2010 Z. z. v pôsobnosti MPSVR SR</t>
  </si>
  <si>
    <t>Štruktúra príjmov na sociálnu ochranu v SR, 2018</t>
  </si>
  <si>
    <t>Hrubé výdavky na sociálnu ochranu v PPS na obyvateľa a v % HDP, 2018</t>
  </si>
  <si>
    <t>Hrubé výdavky na sociálnu ochranu v SR v roku 2018</t>
  </si>
  <si>
    <t>Štruktúra výdavkov na sociálne dávky podľa účelov, 2018</t>
  </si>
  <si>
    <t>Hrubé a netto výdavky na sociálnu ochranu (% z HDP), 2018</t>
  </si>
  <si>
    <t>Testované dávky sociálnej ochrany (% zo všetkých sociálnych dávok), 2018</t>
  </si>
  <si>
    <t>Výdavky na dôchodky, 2018</t>
  </si>
  <si>
    <t>Hrubé výdavky na sociálnu ochranu, 2018</t>
  </si>
  <si>
    <t>Príjmy na sociálnu ochranu, 2018</t>
  </si>
  <si>
    <t>Výdavky na dôchodky a štruktúra podľa kategórií dôchodkov, 2018</t>
  </si>
  <si>
    <t>Počet poberateľov dôchodkov podľa rodu*, indexy 2018/2016 a 2018/2006</t>
  </si>
  <si>
    <t>Štruktúra príjmov na sociálnu ochranu v EU28 v roku 2018</t>
  </si>
  <si>
    <t>Graf 3.45</t>
  </si>
  <si>
    <t>Graf 3.46</t>
  </si>
  <si>
    <t>Tabuľka 3.45</t>
  </si>
  <si>
    <t>Tabuľka 3.46</t>
  </si>
  <si>
    <t>Realokácie v rámci OPĽZ a realokácie z iných operačných zdrojov</t>
  </si>
  <si>
    <t>Celkový počet detí zverených do jednotlivých foriem náhradnej rodinnej starostlivosti v rokoch 2019 a 2020</t>
  </si>
  <si>
    <t>Základné štatistické údaje o činnosti RPPS za roky 2019 a 2020</t>
  </si>
  <si>
    <t>Činnosť referátov poradensko-psychologických služieb v roku 2019 a 2020</t>
  </si>
  <si>
    <t>Počet registrovaných poskytovateľov sociálnych služieb</t>
  </si>
  <si>
    <t>Zamestnanci zariadení sociálnych služieb</t>
  </si>
  <si>
    <t>Tabuľka 3.3 Dôchodkový vek účinný od 1.januára 2021</t>
  </si>
  <si>
    <t>61r 8m</t>
  </si>
  <si>
    <t>62r 4m</t>
  </si>
  <si>
    <t>61r 4m</t>
  </si>
  <si>
    <t>63 r</t>
  </si>
  <si>
    <t>Tabuľka 3.4  Výška a spôsob výpočtu minimálneho dôchodku v roku 2021</t>
  </si>
  <si>
    <t>Suma minimálneho dôchodku 2021 - zmrazenie na úrovni roka 2020</t>
  </si>
  <si>
    <t>zmrazenie na úrovni hodnôt z roku 2020</t>
  </si>
  <si>
    <t>Zdroj: MPSVR SR; DP – dôchodkové poistenie</t>
  </si>
  <si>
    <t>* Suma pre 45 rokov je uvedená ako posledná, ale nejde o maximálnu mesačnú sumu minimálneho dôchodku, pretože získaných 46 rokov dôchodkového poistenia bude zodpovedať 33% PM z roku 2018 a 39%  ŽM platného v druhom polroku 2019 atď.</t>
  </si>
  <si>
    <t>v roku 2020</t>
  </si>
  <si>
    <t>2020/2019</t>
  </si>
  <si>
    <t>Priemerná výška dávky v roku 2020 (v €)</t>
  </si>
  <si>
    <t>z toho pandemické</t>
  </si>
  <si>
    <t>Tabuľka 3.6 Počet vyplácaných dôchodkových dávok a priemerná výška dôchodkov v roku 2019 a 2020</t>
  </si>
  <si>
    <t>Graf 3.15 Vývoj počtu detí, na ktoré sa poskytla dotácia na stravu za roky 2019 a 2020</t>
  </si>
  <si>
    <t>Tabuľka 3.7 Priemerná výška dôchodkov v súbehu v rokoch 2019 a 2020 k 31. 12.</t>
  </si>
  <si>
    <t>Tabuľka 3.8 Hraničné sumy dôchodkov, od ktorých sa už uplatňovala percentuálna valorizácia v roku 2020</t>
  </si>
  <si>
    <t>Tabuľka 3.9 Výdavky na dávku garančného poistenia, počet prípadov a priemerná výška dávky v eurách v roku 2020</t>
  </si>
  <si>
    <t>2 318,0</t>
  </si>
  <si>
    <t>Tabuľka 3.10 Rozdelenie majetku v dôchodkových fondoch k 31.12.2020 (v mil. eur)</t>
  </si>
  <si>
    <t>Tabuľka 3.11 Porovnanie rozdelenia majetku v dôchodkových fondoch za všetky DSS</t>
  </si>
  <si>
    <t>Zdroj: NBS; výpočet: MPSVR SR</t>
  </si>
  <si>
    <t>72,2 %</t>
  </si>
  <si>
    <t>68,8 %</t>
  </si>
  <si>
    <t>1,1 %</t>
  </si>
  <si>
    <t>13,3 %</t>
  </si>
  <si>
    <t>13,4 %</t>
  </si>
  <si>
    <t>16,4 %</t>
  </si>
  <si>
    <t>13,7 %</t>
  </si>
  <si>
    <t>Tabuľka 3.12 Ročné zhodnotenie typov dôchodkových fondov</t>
  </si>
  <si>
    <t>Zhodnotenie v roku 2020</t>
  </si>
  <si>
    <t>Zdroj NBS; výpočet: MPSVR SR</t>
  </si>
  <si>
    <t>Tabuľka 3.13 Počet sporiteľov v dôchodkových fondoch starobného dôchodkového sporenia k 31.12.2020</t>
  </si>
  <si>
    <t>Tabuľka 3.14 Rozdelenie sporiteľov podľa veku k 31.12.2020</t>
  </si>
  <si>
    <t>Tabuľka 3.15 Ponuky a zmluvy na dôchodok zo starobného dôchodkového sporenia za rok 2020</t>
  </si>
  <si>
    <t>Tabuľka 3.16 Počet účastníkov v sporiacej a výplatnej fáze k 31.12.2019 a k 31.12.2020</t>
  </si>
  <si>
    <t>Tabuľka 3.17 Prehľad dávok z doplnkového dôchodkového sporenia k 31.12.2019 a k 31.12.2020</t>
  </si>
  <si>
    <t>Suma dávok (mil. €)</t>
  </si>
  <si>
    <t>Priemerná výška dávky v €</t>
  </si>
  <si>
    <t xml:space="preserve">Suma dávok (mil. €) </t>
  </si>
  <si>
    <t>Priemerná  výška dávky v €</t>
  </si>
  <si>
    <t>Doplnkový starobný dôchodok*</t>
  </si>
  <si>
    <t>Doplnkový výsluhový dôchodok*</t>
  </si>
  <si>
    <t>2 960,8</t>
  </si>
  <si>
    <t>* priemerná mesačná výška dávky</t>
  </si>
  <si>
    <t>Tabuľka 3.18 Prehľad údajov o výške a zhodnotení majetku v doplnkových dôchodkových fondoch k 31. decembru 2020</t>
  </si>
  <si>
    <t xml:space="preserve">* Doplnková dôchodková spoločnosť Tatra banky., a.s. vytvorila k 28.9.2020 nový doplnkový dôchodkový fond Comfort life 2026., ktorý z dôvodu krátkej existencie nebol zaradený do ročného zhodnotenia doplnkových dôchodkových fondov  </t>
  </si>
  <si>
    <r>
      <t xml:space="preserve">** STABILITA, d.d.s., a.s. vytvorila k 11.3.2020 nový doplnkový dôchodkový fond indexový príspevkový d.d.f., ktorý z dôvodu krátkej existencie nebol zaradený do ročného zhodnotenia doplnkových dôchodkových fondov </t>
    </r>
    <r>
      <rPr>
        <sz val="11"/>
        <color rgb="FFCD3324"/>
        <rFont val="Arial Narrow"/>
        <family val="2"/>
        <charset val="238"/>
      </rPr>
      <t> </t>
    </r>
  </si>
  <si>
    <t>DDS Tatra banky, a.s.*</t>
  </si>
  <si>
    <t>Stabilita, d.d.s., a.s.**</t>
  </si>
  <si>
    <t>Zdroj: Sociálna poisťovňa; výpočet MPSVR SR, stav k 30.11.2020</t>
  </si>
  <si>
    <t>Tabuľka 3.19 Prídavok na dieťa</t>
  </si>
  <si>
    <t>Tabuľka 3.20 Poberatelia, ktorým sa poskytoval prídavok na dieťa podľa počtu detí</t>
  </si>
  <si>
    <t>Tabuľka 3.21 Okresy, v ktorých sa príspevok na starostlivosť o dieťa využíval najviac a najmenej</t>
  </si>
  <si>
    <t>Tabuľka 3.22 Príspevok pri narodení dieťaťa v roku 2019 a 2020</t>
  </si>
  <si>
    <t>Graf 3.4 Vývoj počtu poberateľov (detí) náhradného výživného v rokoch 2019 a 2020</t>
  </si>
  <si>
    <t>Tabuľka 3.23 Priemerný mesačný počet príjemcov pomoci v hmotnej núdzi, ročné čerpanie finančných prostriedkov v rokoch 2019 – 2020</t>
  </si>
  <si>
    <t>Graf 3.5 Vývoj počtu príjemcov pomoci v hmotnej núdzi v priebehu rokov 2019 a 2020</t>
  </si>
  <si>
    <t>Graf 3.6 Percentuálne zastúpenie jednotlivých skupín príjemcov pomoci v hmotnej núdzi v roku 2020</t>
  </si>
  <si>
    <t>Graf 3.7 Podiel členov domácností v systéme pomoci v hmotnej núdzi z počtu obyvateľov v % v jednotlivých regiónoch (ku koncu roka)</t>
  </si>
  <si>
    <t>Graf 3.8 Členovia domácností v systéme pomoci v hmotnej núdzi v členení podľa veku a pohlavia v roku 2020</t>
  </si>
  <si>
    <t>Graf 3.9 Rozdelenie priznaných ochranných príspevkov podľa výšky nároku (priemer za rok 2020)</t>
  </si>
  <si>
    <t xml:space="preserve">Graf 3.10 Rozdelenie priznaných aktivačných príspevkov podľa dôvodu priznania (priemer za rok 2020)
</t>
  </si>
  <si>
    <t>Graf 3.11 Vývoj aktivačného príspevku priznaného zamestnaným osobám s príjmom na úrovni minimálnej mzdy za obdobie 2019 - 2020</t>
  </si>
  <si>
    <t>Graf 3.12 Rozdelenie priznaných príspevkov na bývanie podľa veľkosti domácnosti (priemer za rok 2020)</t>
  </si>
  <si>
    <t>Graf 3.14 Vývoj počtu poskytnutých osobitných príspevkov v rokoch 2019 a 2020</t>
  </si>
  <si>
    <t>Graf 3.13 Vývoj podielu príjemcov osobitného príspevku podľa toho či sú alebo nie sú naďalej v systéme pomoci v hmotnej núdzi 2019 a 2020</t>
  </si>
  <si>
    <t>Graf 3.16 Regionálne rozdelenie detí, na ktoré sa poskytla dotácia na stravu 2020 (priemer)</t>
  </si>
  <si>
    <t>Graf 3.17 Regionálne rozdelenie detí, na ktoré sa poskytla dotácia na školské potreby 2020 (priemer)</t>
  </si>
  <si>
    <t>Graf 3.18 Veková štruktúra žiadateľov o SOS dotáciu</t>
  </si>
  <si>
    <t>Graf 3.19 Počet žiadateľov o SOS dotáciu z regionálneho pohľadu</t>
  </si>
  <si>
    <t>Tabuľka 3.24 Počet detí, pre ktoré sa vykonávala v rokoch 2019 a 2020 sociálna kuratela</t>
  </si>
  <si>
    <t>Tabuľka 3.25 Počet detí zverených do náhradných rodín v rokoch 2019 a 2020</t>
  </si>
  <si>
    <t>Tabuľka 3.26 Sumy príspevkov na podporu náhradnej starostlivosti v roku 2020</t>
  </si>
  <si>
    <t>* ŽM - životné minimum pre nezaopatrené dieťa</t>
  </si>
  <si>
    <t>5,53 násobok sumy ŽM*</t>
  </si>
  <si>
    <t>10,2 násobok sumy ŽM*</t>
  </si>
  <si>
    <t>2 násobok sumy ŽM*</t>
  </si>
  <si>
    <t>2,3 násobok sumy ŽM*</t>
  </si>
  <si>
    <t>2,5 násobok sumy ŽM*</t>
  </si>
  <si>
    <t>1,95 násobok sumy ŽM*</t>
  </si>
  <si>
    <t>1,39 násobok sumy ŽM*</t>
  </si>
  <si>
    <t>0,8 násobok sumy ŽM*</t>
  </si>
  <si>
    <t>Graf 3.20 Počet detí podľa vekových kategórií, na ktoré bol vyplatený opakovaný príspevok dieťaťu</t>
  </si>
  <si>
    <t>Tabuľka 3.27 Maximálne výšky jednorazových peňažných príspevkov na kompenzáciu</t>
  </si>
  <si>
    <t>Tabuľka 3.28 Prehľad opakovaných peňažných príspevkov na kompenzáciu</t>
  </si>
  <si>
    <t>Tabuľka 3.29 Počet platných preukazov</t>
  </si>
  <si>
    <t>Tabuľka 3.30 Prehľad čerpania finančných prostriedkov v roku 2020</t>
  </si>
  <si>
    <t>Graf 3.21 Vývoj počtu FO* s ŤZP, ktorým boli poskytované peňažné príspevky na kompenzáciu</t>
  </si>
  <si>
    <t>Tabuľka 3.31 Prehľad vývoja počtu poberateľov a čerpania finančných prostriedkov na peňažné príspevky na kompenzáciu ŤZP</t>
  </si>
  <si>
    <t>Zdroj: RSD MIS, pri opakovaných príspevkoch je priemerná mesačná výška PP vypočítaná z vynaložených finančných prostriedkov bez doplatkov za oneskorený nárok</t>
  </si>
  <si>
    <t>Graf 3.22 Rozdelenie priemerného mesačného počtu poberateľov peňažného príspevku na osobnú asistenciu podľa vekových skupín v decembri 2019 a v decembri 2020</t>
  </si>
  <si>
    <t>Tabuľka 3.32 Počet poberateľov peňažného príspevku na osobnú asistenciu podľa vekových skupín v decembri 2019 a v decembri 2020</t>
  </si>
  <si>
    <t>Graf 3.23 Vývoj počtu poberateľov peňažného príspevku na kompenzáciu zvýšených výdavkov v roku 2019 a 2020</t>
  </si>
  <si>
    <t>Graf 3.24 Vývoj počtu poberateľov peňažného príspevku na opatrovanie v rokoch 2019 a 2020</t>
  </si>
  <si>
    <t>Tabuľka 3.33 Čerpanie peňažného príspevku na opatrovanie v rokoch 2019 a 2020  v hlbšej štruktúre</t>
  </si>
  <si>
    <t>*FO – fyzická osoba, poberajúca peňažný príspevok na opatrovanie (poberateľ)</t>
  </si>
  <si>
    <t xml:space="preserve">1. FO* poberajúca dôchodkovú dávku </t>
  </si>
  <si>
    <t>Graf 3.25 Poskytovatelia sociálnych služieb podľa typu poskytovateľa</t>
  </si>
  <si>
    <t>Graf 3.26 Poskytovatelia sociálnych služieb podľa typu poskytovateľa a sociálnych služieb</t>
  </si>
  <si>
    <t>Graf 3.27 Kapacity zariadení sociálnych služieb</t>
  </si>
  <si>
    <t>Počet miest v zariadeniach v rokoch 2017, 2018 a 2019</t>
  </si>
  <si>
    <r>
      <t>Graf 3.28 Veková štruktúra príjmateľov sociálnej služby v OPIO zariadeniach</t>
    </r>
    <r>
      <rPr>
        <sz val="11"/>
        <rFont val="Arial Narrow"/>
        <family val="2"/>
        <charset val="238"/>
      </rPr>
      <t> </t>
    </r>
  </si>
  <si>
    <t>Graf 3.29 Žiadatelia o poskytovanie sociálnej služy v OPIO zariadení</t>
  </si>
  <si>
    <t>Graf 3.30 Vývoj celkového počtu žiadateľov o poskytovanie sociálnej služby v OPIO zariadení</t>
  </si>
  <si>
    <t xml:space="preserve">Graf 3.31 Prijímatelia opatrovateľskej služby </t>
  </si>
  <si>
    <t>Graf 3.32  Zamestnanci opatrovateľskej služby</t>
  </si>
  <si>
    <t>Graf 3.33 Počet miest/prijímateľov podľa formy poskytovanej OPIO sociálnej služby</t>
  </si>
  <si>
    <t>Graf 3.34  Štruktúra prijímateľov OPIO sociálnych služieb podľa stupňa odkázanosti</t>
  </si>
  <si>
    <t>Graf 3.35  Zamestnanci OPIO sociálnych služieb</t>
  </si>
  <si>
    <t xml:space="preserve">Graf 3.36 Celkové výdavky na OPIO sociálne služby </t>
  </si>
  <si>
    <t>Graf 3.37 Vývoj OPIO sociálnych služieb</t>
  </si>
  <si>
    <t>Graf 3.38 Počet prijímateľov vybraných druhov sociálnych služieb podľa formy poskytovateľa</t>
  </si>
  <si>
    <t>Tabuľka 3.38 Prehľad o počte doručených oznámení o použití prostriedkov obmedzení</t>
  </si>
  <si>
    <t>Tabuľka 3.36  Dohľady členené podľa druhu sociálnej služby</t>
  </si>
  <si>
    <t>Tabuľka 3.34 Prehľad výkonu dohľadu v roku 2020</t>
  </si>
  <si>
    <t>Počet</t>
  </si>
  <si>
    <t xml:space="preserve">Počet začatých a neukončených dohľadov </t>
  </si>
  <si>
    <t xml:space="preserve">Tabuľka 3.35 Počet začatých a neukončených dohľadov v roku 2020     </t>
  </si>
  <si>
    <t xml:space="preserve">Tabuľka 3.37 Počet oznámení poskytovateľov sociálnych služieb o použitých prostriedkoch netelesných a telesných obmedzení v roku 2020 podľa jednotlivých krajov </t>
  </si>
  <si>
    <t>Tabuľka 3.39 Počet akreditovaných subjektov na vykonávanie opatrení SPODaSK k 31.12.2020</t>
  </si>
  <si>
    <t>Tabuľka 3.40 Prehľad hodnotenia kvality v roku 2020</t>
  </si>
  <si>
    <t>Počet začatých a ukončených hodnotení kvality v roku 2020 podľa  druhu zamerania činnosti</t>
  </si>
  <si>
    <t>Počet hodnotení kvality začatých v roku 2019 a ukončených v roku 2020</t>
  </si>
  <si>
    <t>Počet začatých a ukončených riadnych hodnotení kvality v  roku 2020 (k 14.06.2020)</t>
  </si>
  <si>
    <t>Počet začatých a ukončených riadnych hodnotení kvality v  roku 2020 (po 14.06.2020)</t>
  </si>
  <si>
    <t>Tabuľka 3.41 Hodnotenie kvality členené podľa druhu sociálnej služby k 31. 12. 2020</t>
  </si>
  <si>
    <t>Plán</t>
  </si>
  <si>
    <t>Začaté a ukončené k 14.06.2020</t>
  </si>
  <si>
    <t>Začaté po 14.06.2020 a ukončené v roku 2020</t>
  </si>
  <si>
    <t>Začaté po 14.06.2020 a prenesené do roku 2021</t>
  </si>
  <si>
    <t>Prenesené do roku 2021</t>
  </si>
  <si>
    <t>Následné hodnotenie</t>
  </si>
  <si>
    <t>Tabuľka 3.42 Hodnotenie kvality členené podľa dosiahnutej úrovne kvality</t>
  </si>
  <si>
    <t>Celkové hodnotenie</t>
  </si>
  <si>
    <t>Percentuálne vyhodnotenie</t>
  </si>
  <si>
    <t>Počet poskytovateľov</t>
  </si>
  <si>
    <t>spĺňa výborne</t>
  </si>
  <si>
    <t>90 – 100 %</t>
  </si>
  <si>
    <t>spĺňa veľmi dobre</t>
  </si>
  <si>
    <t>75 – 89 %</t>
  </si>
  <si>
    <t>spĺňa dostatočne</t>
  </si>
  <si>
    <t>60 – 74 %</t>
  </si>
  <si>
    <t>nespĺňa</t>
  </si>
  <si>
    <t>0 – 59 %</t>
  </si>
  <si>
    <t>Tabuľka 3.43 Pilotné hodnotenie členené podľa druhu sociálnej služby k 31. 12. 2020</t>
  </si>
  <si>
    <t>Terénna služba krízovej intervencie</t>
  </si>
  <si>
    <t>Nízkoprahové denné centrum</t>
  </si>
  <si>
    <t>Zariadenie starostlivosti o deti do troch rokov veku dieťaťa</t>
  </si>
  <si>
    <t>Opatrovateľská služba</t>
  </si>
  <si>
    <t>Tabuľka 3.44 Dotácie poskytnuté v súlade so zákonom č. 544/2010 Z. z. v pôsobnosti MPSVR SR</t>
  </si>
  <si>
    <t>Graf 3.39 Štruktúra príjmov na sociálnu ochranu v EU28 v roku 2018</t>
  </si>
  <si>
    <t>Zdroj: Eurostat – ESSPROS, údaje platné k 03.03.2021</t>
  </si>
  <si>
    <t>Graf 3.40 Štruktúra príjmov na sociálnu ochranu v SR, 2018</t>
  </si>
  <si>
    <t>Percentuálny podiel príjmov na sociálnu ochranu v SR, 2018 - podklad pre graf</t>
  </si>
  <si>
    <t>Graf 3.41 Hrubé výdavky na sociálnu ochranu v PPS na obyvateľa a v % HDP, 2018</t>
  </si>
  <si>
    <t>Graf 3.42 Hrubé výdavky na sociálnu ochranu v SR v roku 2018</t>
  </si>
  <si>
    <t>Graf 3.43 Štruktúra výdavkov na sociálne dávky podľa účelov, 2018</t>
  </si>
  <si>
    <t>Graf 3.44 Testované dávky sociálnej ochrany (% zo všetkých sociálnych dávok), 2017</t>
  </si>
  <si>
    <t>Graf 3.45 Výdavky na dôchodky, 2018</t>
  </si>
  <si>
    <t>Zdroj: Zdroj: Eurostat – ESSPROS, údaje platné k 03.03.2021</t>
  </si>
  <si>
    <t xml:space="preserve">Graf 3.45 Výdavky na dôchodky, 2018 </t>
  </si>
  <si>
    <t>Graf 3.46 Hrubé a netto výdavky na sociálnu ochranu (% z HDP), 2018</t>
  </si>
  <si>
    <t>Tabuľka 3.45 Podiel prioritných osí na celkovej alokácii OP ĽZ</t>
  </si>
  <si>
    <t>Zdroj: RO OP ĽZ ; * štátny rozpočet</t>
  </si>
  <si>
    <t>Tabuľka 3.46 Realokácie v rámci OPĽZ a realokácie z iných operačných zdrojov</t>
  </si>
  <si>
    <t>Realokácie v rámci OP ĽZ</t>
  </si>
  <si>
    <t xml:space="preserve">Realokácia z </t>
  </si>
  <si>
    <t>Realokácia do</t>
  </si>
  <si>
    <t>Suma v eur</t>
  </si>
  <si>
    <t>OP ĽZ – PO2</t>
  </si>
  <si>
    <t>OP ĽZ – PO3</t>
  </si>
  <si>
    <t>OP ĽZ – PO6</t>
  </si>
  <si>
    <t>OP ĽZ – PO5</t>
  </si>
  <si>
    <t>Realokácie z iných operačných programov</t>
  </si>
  <si>
    <t>OP II – PO2, PO4, PO5</t>
  </si>
  <si>
    <t>OP II – PO7</t>
  </si>
  <si>
    <t>OP II – PO9</t>
  </si>
  <si>
    <t>OP KŽP – PO1 a PO2</t>
  </si>
  <si>
    <t>OP EVS – PO1</t>
  </si>
  <si>
    <t>Pozn. všetky sumy sú uvádzané ako zdroje EÚ</t>
  </si>
  <si>
    <t>Tabuľka 1 Výdavky základného fondu nemocenského poistenia (ZFNP) a nemocenské dávky v roku 2020</t>
  </si>
  <si>
    <t>I. polrok 2020</t>
  </si>
  <si>
    <t>Nemocenské (vrátane poberateľov pandemických dávok)</t>
  </si>
  <si>
    <t>Ošetrovné (vrátane poberateľov pandemických dávok)</t>
  </si>
  <si>
    <t>Tabuľka 2 Počet poberateľov samostatne vyplácaných dôchodkov a v súbehu s vdovským, resp. vdoveckým dôchodkom k 31.12.2020</t>
  </si>
  <si>
    <t>Invalidný (vrátane 18 010 tzv. invalidov z mladosti)</t>
  </si>
  <si>
    <t>Vdovský - sólo</t>
  </si>
  <si>
    <t>Počet poberateľov k 31. 12. 2020</t>
  </si>
  <si>
    <t>Priemerná výška k 31. 12. 2020</t>
  </si>
  <si>
    <t>Tabuľka 4 Rozdelenie poberateľov podľa výšky dôchodkových dávok k 31. 12. 2020</t>
  </si>
  <si>
    <t>Tabuľka 5 Prehľad výdavkov na dôchodkové dávky k 31. 12. 2020</t>
  </si>
  <si>
    <t>zvýšenie dôchodku za odboj, rehabilitáciu a deportáciu</t>
  </si>
  <si>
    <t>príplatok k dôchodku politickým väzňom</t>
  </si>
  <si>
    <t>jednorazový finančný príspevok politickým väzňom podľa zákona č.462/2002 Z. z.</t>
  </si>
  <si>
    <t>zvýšenie sumy starobného dôchodku a sumy invalidného dôchodku vyplácaného po dovŕšení dôchodkového veku na sumu minimálneho dôchodku a úhrada výdavkov spojených s konaním o nároku</t>
  </si>
  <si>
    <t>vianočný príspevok - dopl. za predošlé roky</t>
  </si>
  <si>
    <t>13. dôchodok - rok 2020</t>
  </si>
  <si>
    <t>Tabuľka 6 Výdavky základného fondu úrazového poistenia (ZFÚP) v roku 2020</t>
  </si>
  <si>
    <t>Tabuľka 7 Priemerná výška a počet vyplatených dávok úrazového poistenia v roku 2020</t>
  </si>
  <si>
    <t>Počet vyplatených dávok celkom k 31.12.2020</t>
  </si>
  <si>
    <t>v roku 2020 (v tis. €)</t>
  </si>
  <si>
    <t>Odškodnenie prac. úrazov a chorôb z povolania zamestnancov zrušených zamestnávateľov, ktorých zakladateľom bol štát alebo Fond národného majetku SR</t>
  </si>
  <si>
    <t>Tabuľka 9 Výdavky základného fondu garančného poistenia (ZFGP) v roku 2020</t>
  </si>
  <si>
    <t>Tabuľka 11 Počet poberateľov dávky v nezamestnanosti v členení podľa veku a pohlavia za rok 2020</t>
  </si>
  <si>
    <t xml:space="preserve">Poznámka: NO – neodkladné opatrenie, VO – výchovné opatrenie, ÚS – ústavná starostlivosť
 OV – ochranná výchova
</t>
  </si>
  <si>
    <t>Zdroj: USPVaR</t>
  </si>
  <si>
    <t>Tabuľka 22 Finančný príspevok na poskytovanie sociálnej služby v zariadeniach podmienených odkázanosťou na rok 2020</t>
  </si>
  <si>
    <t>Prijímatelia k 31. 12. 2019</t>
  </si>
  <si>
    <t>Zdroj: Eurostat ESSPROS, údaje extrahované k 03.03.2021</t>
  </si>
  <si>
    <t>Tabuľka 33 Hrubé výdavky na sociálnu ochranu, 2018</t>
  </si>
  <si>
    <t>Tabuľka 34 Príjmy na sociálnu ochranu, 2018</t>
  </si>
  <si>
    <t>Tabuľka 35 Výdavky na dôchodky a štruktúra podľa kategórií dôchodkov, 2018</t>
  </si>
  <si>
    <t>Tabuľka 36 Počet poberateľov dôchodkov podľa rodu*, indexy 2017/2016 a 2017/2006</t>
  </si>
  <si>
    <t>Index 2018/2017</t>
  </si>
  <si>
    <t>Index 2018/2007</t>
  </si>
  <si>
    <t>Tabuľka 37 Dane a odvody platené zo sociálnych dávok, 2018</t>
  </si>
  <si>
    <t>Tabuľka 38 Vyhlásené vyzvania pre národné projekty a dopytovo-orientované výzvy za rok 2020</t>
  </si>
  <si>
    <t>Kód výzvy / vyzvania</t>
  </si>
  <si>
    <t>Názov výzvy / vyzvania</t>
  </si>
  <si>
    <t>Dátum vyhlásenia výzvy/vyzva-nia</t>
  </si>
  <si>
    <t>Dátum ukonče-nia výzvy / vyzvania</t>
  </si>
  <si>
    <t>Finančná alokácia NFP (€)</t>
  </si>
  <si>
    <t>Finančná alokácia EÚ (€)</t>
  </si>
  <si>
    <t>OPLZ-PO1/2020/NP/1.1.1-01 adaptovaná pre Covid na OPLZ-PO1/2020/NP/1.1.1-04</t>
  </si>
  <si>
    <t>Profesijný rozvoj učiteľov (TEACHERS)</t>
  </si>
  <si>
    <r>
      <t xml:space="preserve">Cieľ výzvy je </t>
    </r>
    <r>
      <rPr>
        <sz val="10"/>
        <color rgb="FF333333"/>
        <rFont val="Arial Narrow"/>
        <family val="2"/>
        <charset val="238"/>
      </rPr>
      <t>podpora profesijného rozvoja pedagogických zamestnancov a odborných zamestnancov pri zavádzaní a realizácii zmien v školách a školských zariadeniach.</t>
    </r>
  </si>
  <si>
    <t xml:space="preserve">Pôvodne 14.2.2021, </t>
  </si>
  <si>
    <t>nové znenie 3.9.2020</t>
  </si>
  <si>
    <t xml:space="preserve">30.7.2020 stiahnutá, </t>
  </si>
  <si>
    <t>nové znenie 30.9.2020</t>
  </si>
  <si>
    <t>Pôvodne 6 808 486,43</t>
  </si>
  <si>
    <t xml:space="preserve">nové znenie 5 084 538,09 </t>
  </si>
  <si>
    <t xml:space="preserve">Pôvodne </t>
  </si>
  <si>
    <t>nové znenie</t>
  </si>
  <si>
    <t>SO MŠVVŠ SR</t>
  </si>
  <si>
    <t>OPLZ-PO1/2020/NP/1.2.1-01</t>
  </si>
  <si>
    <t>Zlepšenie stredného odborného školstva v Prešovskom samosprávnom kraji</t>
  </si>
  <si>
    <t>Zlepšovanie stredného odborného vzdelávania a prípravy s celkovým cieľom zlepšiť kvalitu a relevantnosť stredného odborného vzdelávania a prípravy tak, aby sa mohli naplniť potreby trhu práce v PSK.</t>
  </si>
  <si>
    <t>28.2.2020/</t>
  </si>
  <si>
    <t>CuRI</t>
  </si>
  <si>
    <t>Prešovský samosprávny kraj</t>
  </si>
  <si>
    <t>OPLZ-PO1/2020/NP/1.1.1-03</t>
  </si>
  <si>
    <t xml:space="preserve">Pomáhajúce profesie v edukácii detí a žiakov II </t>
  </si>
  <si>
    <t xml:space="preserve">Projekt má nadviazať na doteraz realizované projekty inkluzívneho vzdelávania v Slovenskej republike. Ide o posilnenie overených postupov a aktivít smerujúcich k inkluzívnemu vzdelávaniu a výchove. </t>
  </si>
  <si>
    <t>OPLZ-PO1/2020/NP/1.1.1-02</t>
  </si>
  <si>
    <t>Aktualizácia systému usmerňovania a rozvoja ďalších zložiek v systéme poradenstva a prevencie (Usmerňovať pre prax)</t>
  </si>
  <si>
    <r>
      <t xml:space="preserve">Zámerom je </t>
    </r>
    <r>
      <rPr>
        <sz val="10"/>
        <color rgb="FF333333"/>
        <rFont val="Arial Narrow"/>
        <family val="2"/>
        <charset val="238"/>
      </rPr>
      <t>je zabezpečiť podmienky a nástroje pre plynulú implementáciu novely Zákona č. 138/2019 Z. z. v súlade s víziou inklúzie detí s rozmanitými potrebami v školách; nastaviť nástroje a procesy celoživotného vzdelávania a profesijného rozvoja pedagogických a odborných zamestnancov v systéme výchovného poradenstva a prevencie; eliminovať dopady pandémie na psychickú depriváciu detí, žiakov a študentov a eliminovať rozdiely vo vedomostiach v dôsledku prerušenej prevádzky škôl.</t>
    </r>
  </si>
  <si>
    <t>Výskumný ústav detskej psychológie a pato-psychológie</t>
  </si>
  <si>
    <t>Štandardizá-ciou systému poradenstva a prevencie k inklúzii a úspešnosti na trhu práce</t>
  </si>
  <si>
    <t>Cieľom NP je nastavenie štandardov systému poradenstva a prevencie a implementácia efektívneho systému poradenstva a prevencie multidisciplinárnym prístupom k dieťaťu v prospech jeho úspešného ukončenia povinnej školskej dochádzky a uplatnenia sa na trhu práce.</t>
  </si>
  <si>
    <t>Sprostredko-vateľský orgán OPĽZ-MŠVVŠ SR</t>
  </si>
  <si>
    <t>Pomáhajúce profesie v edukácii detí a žiakov</t>
  </si>
  <si>
    <t>Cieľom NP je podporiť implementáciu princípov inkluzívneho vzdelávania v materských, základných a stredných školách.</t>
  </si>
  <si>
    <t>Komplexné nastavenie systému overovania kvalifikácií a výsledkov neformálneho vzdelávania a informálneho učenia sa v Slovenskej republike</t>
  </si>
  <si>
    <t>Cieľom NP je komplexné nastavenie systému overovania kvalifikácií a výsledkov predchádzajúceho neformálneho vzdelávania a informálneho učenia sa v Slovenskej republike.</t>
  </si>
  <si>
    <t>OP ĽZ NP 2020/3.1.1/01</t>
  </si>
  <si>
    <t>Investičná pomoc pre sociálne podniky – nenávratná zložka</t>
  </si>
  <si>
    <t>Cieľom NP je pilotné overenie funkčnosti nastaveného systému investičnej podpory RSP, aby prežili náročnú počiatočnú fázu fungovania a dosiahli úroveň stability, ktorá im následne umožní zlepšiť prístup k zamestnaniu a predchádzať nezamestnanosti vo väzbe na potreby trhu práce a regionálnych trhov práce prostredníctvom investičnej pomoci pre RSP (registrovaný sociálny podnik).Účelom NP je poskytnutie investičnej pomoci RSP vo forme NFP v synergii s návratnou pomocou formou finančného nástroja alebo inej formy návratného financovania (v súlade s ustanovením §17 ods. 3 zákona č. 112/2018 Z. z.) s cieľom zlepšiť prístup k zamestnaniu a posilniť zamestnanosť prostredníctvom podpory subjektov sociálnej ekonomiky vo väzbe na potreby trhu práce a regionálnych trhov práce. Pre poskytnutie investičnej pomoci z NP sú oprávnené integračné podniky, sociálne podniky bývania, všeobecné registrované sociálne podniky.</t>
  </si>
  <si>
    <t>OP ĽZ NP 2020/3.1.1/02</t>
  </si>
  <si>
    <t>Podpora zamestnanosti</t>
  </si>
  <si>
    <t>Cieľom projektu je zlepšiť prístup na trhu práce uplatnením účinných nástrojov na podporu zamestnanosti za účelom:</t>
  </si>
  <si>
    <t>- zvyšovania zamestnateľnosti UoZ a ZUoZ,</t>
  </si>
  <si>
    <t>- podpory udržiavania pracovných návykov,</t>
  </si>
  <si>
    <t>- podpory pracovnej mobility,</t>
  </si>
  <si>
    <t>- zvýšenia uplatnenia UoZ a ZUoZ na trhu práce prostredníctvom samozamestnania,</t>
  </si>
  <si>
    <t>- podpory dobrovoľníckej činnosti, rozvoj miestnej a regionálnej zamestnanosti.</t>
  </si>
  <si>
    <t>Podpora zamestna-nosti</t>
  </si>
  <si>
    <t>OP ĽZ NP 2020/3.2.2/01</t>
  </si>
  <si>
    <t>Zvyšovanie povedomia v oblasti rodovej rovnosoti</t>
  </si>
  <si>
    <t>Cieľom projektu je zvýšiť povedomie v oblasti rodovej rovnosti a zníženie horizontálnej a vertikálnej segregácie na trhu práce prostredníctvom rodových tréningov, ktorých cieľom je poskytnúť nielen vedomosti, ale hlavne praktické zručnosti.</t>
  </si>
  <si>
    <t>/zrušená/</t>
  </si>
  <si>
    <t>OP ĽZ NP 2020/3.3.1/4.1.1/01</t>
  </si>
  <si>
    <t>Zriadenie vzdelávacieho strediska MPSVR SR</t>
  </si>
  <si>
    <r>
      <t xml:space="preserve">Projekt je realizovaný z dvoch </t>
    </r>
    <r>
      <rPr>
        <b/>
        <sz val="9.5"/>
        <color theme="1"/>
        <rFont val="Arial Narrow"/>
        <family val="2"/>
        <charset val="238"/>
      </rPr>
      <t xml:space="preserve">ŠC: 3.1.1 - Zvýšiť kvalitu a kapacity verejných služieb zamestnanosti </t>
    </r>
    <r>
      <rPr>
        <sz val="9.5"/>
        <color theme="1"/>
        <rFont val="Arial Narrow"/>
        <family val="2"/>
        <charset val="238"/>
      </rPr>
      <t>na zodpovedajúcu úroveň v nadväznosti na meniace sa potreby a požiadavky trhu práce, nadnárodnú pracovnú mobilitu, a zvýšiť účasť partnerov a súkromných služieb zamestnanosti na riešení problémov v oblasti zamestnanosti a ŠC 4.1.1 - Zvýšiť účasti najviac znevýhodnených a ohrozených osôb v spoločnosti vrátane, na trhu práce.</t>
    </r>
  </si>
  <si>
    <t>Cieľom aktivít je zvyšovanie profesionalizácie služieb zamestnanosti prostredníctvom budovania technickej infraštruktúry a prostredníctvom výmeny skúseností a poznatkov expertov pôsobiacich v službách zamestnanosti v krajinách EÚ a podpora zvyšovania profesionality výkonu a rozvoj ľudských zdrojov v oblasti výkonu a služieb sociálnej inklúzie, pre štátnu správu, samosprávu a mimovládne organizácie.</t>
  </si>
  <si>
    <t>Ministerstvo práce, sociálnych vecí a rodiny Slovenskej republiky – odbor vzdelávania v rezorte</t>
  </si>
  <si>
    <t>OP ĽZ NP 2020/3.1.2/02</t>
  </si>
  <si>
    <t>Podpora udržania zamestnanosti v materských školách</t>
  </si>
  <si>
    <t>Cieľom projektu je „Podpora udržania zamestnanosti v materských školách“ prostrednícztvom príspevku na udržanie pracovných miest, a tak prispieť k stabilizácii ľudských zdrojov a zamestnanosti v sieti MŠ. Ide o kľúčový nástroj pre zamedzenie negatívneho dopadu následkov pandémie COVID-19 na oblasť zamestnanosti – či už dopadu na zamestnancov MŠ alebo zamestnaných rodičov detí, ktoré nemohli navštevovať MŠ z dôvodu opatrení na spomalenie šírenia vírusu. Ide o „Prvú pomoc pre materské školy“.</t>
  </si>
  <si>
    <t>OP ĽZ NP 2020/3.1.2/01</t>
  </si>
  <si>
    <t>NP Prvá pomoc</t>
  </si>
  <si>
    <t xml:space="preserve">Cieľom je zmiernenie dopadov vyhlásenej mimoriadnej situácie (MS) alebo núdzového stavu v súvislosti s pandémiou COVID-19 na zamestnanosť a trh práce na území Slovenskej republiky, prostredníctvom finančnej podpory pre zamestnávateľov, resp. SZČO, ktorí udržia pracovné miesta aj napriek povinnosti prerušenia alebo obmedzenia svojej prevádzkovej činnosti na základe opatrenia Úradu verejného zdravotníctva, alebo z dôvodu ochrany zdravia svojich zamestnancov, poklesu tržieb, alebo výpadku subdodávateľov. Podpora zamestnávateľov na udržanie pracovných miest a SZČO na udržanie prevádzkovania ich činnosti je rozdelená podľa jednotlivých oblastí a podľa vecného zamerania a v súlade so Schémou štátnej pomoci. Podmienky  sú stanovené v Oznámení o možnosti predkladania žiadostí o poskytnutie finančného príspevku, zverejnenom na ww.pomahameludom.sk. </t>
  </si>
  <si>
    <t>OP ĽZ NP 2020/3.1.2/03</t>
  </si>
  <si>
    <t>Podpora zamestnateľno-sti v regióne horná Nitra</t>
  </si>
  <si>
    <t>Zmierniť dopady ukončenia banskej činnosti na zamestnancov Hornonitrianske bane Prievidza, a.s. v skratke HBP, a.s. a vytvoriť podmienky pre ich plynulý prechod z utlmovaného odvetvia ťažby hnedého uhlia do nového zamestnania v iných odvetviach hospodárskej činnosti v regióne.</t>
  </si>
  <si>
    <t>Hlavná aktivita: Príprava pracovnej sily na nové uplatnenie na trhu práce.</t>
  </si>
  <si>
    <t>Trenčiansky samosprávny kraj</t>
  </si>
  <si>
    <t>OP ĽZ NP 2020/3.3.1/01</t>
  </si>
  <si>
    <t>Spoločne hľadáme prácu II.</t>
  </si>
  <si>
    <t>Cieľom je zvýšenie dostupnosti a kvality odborných služieb poskytovaných v oblasti mobility pracovnej sily v rámci EÚ/EHP a Švajčiarska prostredníctvom siete EURES (European Employment Services - Európske služby zamestnanosti). Skvalitnenie verejných služieb zamestnanosti, služieb siete EURES prispeje k zlepšeniu postavenia uchádzačov o zamestnanie na trhu práce v rámci pracovného trhu EÚ/EHP a Švajčiarska, k zvýšeniu ich zamestnanosti a zamestnateľnosti, zlepšeniu prepojenia verejných a neverejných služieb zamestnanosti a spolupráce so zamestnávateľmi a školami. Realizáciou NP sa prispeje k uľahčeniu voľného pohybu pracovnej sily v rámci EÚ/EHP a k zníženiu nezamestnanosti tak na Slovensku, ako aj celkovo v krajinách EÚ/EHP.</t>
  </si>
  <si>
    <t>OP ĽZ NP 2020/4.1.1/01</t>
  </si>
  <si>
    <t>Sme si rovní</t>
  </si>
  <si>
    <t>Cieľom je pilotné overenie inovatívneho systému sociálneho začleňovania osôb so zdravotným postihnutím (ďalej len „OZP“), predovšetkým osoby po náhlej zmene zdravotného stavu následkom úrazu alebo choroby, zriadením siete regionálnych centier včasnej pomoci, poradenstva a pohybovej motivácie pri odchode zo zdravotníckych a/alebo rehabilitačných zariadení. Tieto majú skvalitniť a zlepšiť prístup OZP k systému služieb poskytovaných pre OZP a zlepšiť možnosti pre ich aktívne začlenenie do spoločnosti prostredníctvom prístupu Peer to Peer support (v tomto prípade ide o pomoc poskytovanú OZP zo strany samotných OZP ako tzv. motivátorov).</t>
  </si>
  <si>
    <t>5 625 162, 92</t>
  </si>
  <si>
    <t>Slovenský paralympijský výbor</t>
  </si>
  <si>
    <t>OP ĽZ NP 2020/4.1.2/01</t>
  </si>
  <si>
    <t>Podpora univerzálneho navrhovania</t>
  </si>
  <si>
    <t>Cieľom je navrhnúť spôsoby implementácie prístupnosti a univerzálneho navrhovania budov a verejných priestorov podľa článkov 2 a 9 Dohovoru OSN o právach osôb so zdravotným postihnutím v podmienkach Slovenskej republiky tak, aby ich mohli využívať v najväčšej možnej miere všetci ľudia bez nutnosti úprav alebo špeciálneho dizajnu.</t>
  </si>
  <si>
    <t>Slovenská technická univerzita v Bratislave</t>
  </si>
  <si>
    <t>OP ĽZ NP 2020/4.1.1/02</t>
  </si>
  <si>
    <t xml:space="preserve">Priame vyzvanie </t>
  </si>
  <si>
    <t>Podpora zvyšovania profesionality výkonu a rozvoj ľudských zdrojov v oblasti výkonu a služieb sociálnej inklúzie pre štátnu správu a samosprávu II. </t>
  </si>
  <si>
    <t>Cieľom je na základe spoločnej vzdelávacej stratégie rezortu vytvoriť funkčný systém rezortného vzdelávania (špecializačné vzdelávanie, nadstavbové vzdelávanie a sústavné vzdelávanie), ktorý doposiaľ v rezorte absentuje.</t>
  </si>
  <si>
    <t>5 996 720, 41</t>
  </si>
  <si>
    <t>4 862 981,00</t>
  </si>
  <si>
    <t>Ministerstvo práce, sociálnych vecí a rodiny Slovenskej republiky – odbor vzdelávania v rezorte</t>
  </si>
  <si>
    <r>
      <t>OP ĽZ NP 2020/3.3.1/</t>
    </r>
    <r>
      <rPr>
        <b/>
        <sz val="9.5"/>
        <color theme="1"/>
        <rFont val="Arial Narrow"/>
        <family val="2"/>
        <charset val="238"/>
      </rPr>
      <t>4.1.1</t>
    </r>
    <r>
      <rPr>
        <sz val="9.5"/>
        <color theme="1"/>
        <rFont val="Arial Narrow"/>
        <family val="2"/>
        <charset val="238"/>
      </rPr>
      <t>/01</t>
    </r>
  </si>
  <si>
    <r>
      <t xml:space="preserve">Projekt je realizovaný z dvoch ŠC: 3.1.1 -  Zvýšiť kvalitu a kapacity verejných služieb zamestnanosti na zodpovedajúcu úroveň v nadväznosti na meniace sa potreby a požiadavky trhu práce, nadnárodnú pracovnú mobilitu, a zvýšiť účasť partnerov a súkromných služieb zamestnanosti na riešení problémov v oblasti zamestnanosti a </t>
    </r>
    <r>
      <rPr>
        <b/>
        <sz val="9.5"/>
        <color theme="1"/>
        <rFont val="Arial Narrow"/>
        <family val="2"/>
        <charset val="238"/>
      </rPr>
      <t>ŠC 4.1.1 - Zvýšiť účasti najviac znevýhodnených a ohrozených osôb v spoločnosti vrátane, na trhu práce</t>
    </r>
    <r>
      <rPr>
        <sz val="9.5"/>
        <color theme="1"/>
        <rFont val="Arial Narrow"/>
        <family val="2"/>
        <charset val="238"/>
      </rPr>
      <t>.</t>
    </r>
  </si>
  <si>
    <t>OP ĽZ NP 2020/4.1.1/04</t>
  </si>
  <si>
    <t>Zdravé komunity 3B </t>
  </si>
  <si>
    <t xml:space="preserve">Cieľom je vybudovanie systematického poskytovania služieb v oblasti podpory zdravia prostredníctvom siete pracovníkov na komunitnej a regionálnej úrovni, t.j. pripraviť ľudské zdroje na mimoriadne, núdzové a krízové situácie najmä v prípade epidémií a pandémii (v súvislosti s pandémiou COVID-19). V porovnaní s prvou fázou (NP ZK 3A) projekt rozvíja a inovuje rozvojové prvky, ktoré sa osvedčili pri realizácií aktivít v teréne. Ide najmä o rozšírenie metodík, adresnejšie nastavenia činnosti v teréne, nové pracovné pozície priamo v nemocniciach ako aj zmenu názvu pracovných pozícii. </t>
  </si>
  <si>
    <t>Zdravé regióny, štátna príspevková organizácia Ministerstva zdravotníctva SR</t>
  </si>
  <si>
    <t>OP ĽZ NP 2020/4.1.1/03</t>
  </si>
  <si>
    <t>Integrovaný prístup k výkonu sociálnej práce zamestnancami úradov práce, sociálnych vecí a rodiny</t>
  </si>
  <si>
    <t>Cieľom národného projektu je podpora komplexného prístupu v poskytovaní pomoci klientom odboru sociálnych vecí a rodiny prostredníctvom rozvoja sociálnej práce v ich prirodzenom prostredí s ťažiskom na posilňovanie budovania sociálnych sietí v prospech klienta na teritoriálnej, prípadne regionálnej úrovni. Takýto prístup zabezpečí adresnú a dostupnú pomoc klientom odboru sociálnych vecí a rodiny, efektívnu spoluprácu pomáhajúcich subjektov za účasti klienta, čím sa skvalitní proces integrácie osôb cieľovej skupiny do spoločnosti a ich uplatnenia sa na trhu práce. Dosahované výsledky budú mať vplyv na znižovanie rizika chudoby a sociálneho vylúčenia ako aj na zvyšovanie zamestnateľnosti.</t>
  </si>
  <si>
    <t>OPLZNP-</t>
  </si>
  <si>
    <t>PO5-2020-1</t>
  </si>
  <si>
    <t xml:space="preserve">Podpora predprimárneho vzdelávania detí z MRK II. (NP PRIM II. – Projekt Inklúzie v MŠ) </t>
  </si>
  <si>
    <r>
      <t xml:space="preserve">Hlavným cieľom je  systematická podpora účasti detí z prostredia MRK na predprimárnom vzdelávaní; </t>
    </r>
    <r>
      <rPr>
        <sz val="10"/>
        <color rgb="FF333333"/>
        <rFont val="Arial Narrow"/>
        <family val="2"/>
        <charset val="238"/>
      </rPr>
      <t>vytváraním inkluzívneho prostredia v MŠ a podpornými opatreniami zameranými na zlepšenie spolupráce s rodinou.</t>
    </r>
  </si>
  <si>
    <t>SO MV SR</t>
  </si>
  <si>
    <t>MV SR</t>
  </si>
  <si>
    <t>PO5-2020-2</t>
  </si>
  <si>
    <t xml:space="preserve">„Korona te merel“ (porazíme koronavírus) </t>
  </si>
  <si>
    <t xml:space="preserve">Cieľom je zlepšiť situáciu obyvateľov MRK v oblasti sociálnych determinantov zdravia (SDZ) špecificky v súvislosti s pandémiou COVID – 19; realizácia a rozvoj zdravotnej mediácie a osvety. </t>
  </si>
  <si>
    <t>1 407 100</t>
  </si>
  <si>
    <t>Organizácia Zdravé regióny ako štátna príspevková organizácia MZ SR</t>
  </si>
  <si>
    <t>PO5-2020-3</t>
  </si>
  <si>
    <t>Podpora činností zameraných na riešenie nepriaznivých situácií súvisiacich s ochorením COVID-19 v obciach s prítomnosťou MRK</t>
  </si>
  <si>
    <t>Riešenie nepriaznivých si-tuácií súvisiacich s ochorením COVID – 19 v obciach s prí-tomnosťou marginalizova-ných rómskych komunít:</t>
  </si>
  <si>
    <r>
      <t>·</t>
    </r>
    <r>
      <rPr>
        <sz val="10"/>
        <color theme="1"/>
        <rFont val="Arial Narrow"/>
        <family val="2"/>
        <charset val="238"/>
      </rPr>
      <t xml:space="preserve"> zlepšením prístupu k zdravotnej starostlivosti </t>
    </r>
  </si>
  <si>
    <r>
      <t>·</t>
    </r>
    <r>
      <rPr>
        <sz val="10"/>
        <color theme="1"/>
        <rFont val="Arial Narrow"/>
        <family val="2"/>
        <charset val="238"/>
      </rPr>
      <t xml:space="preserve"> monitorovaním stavu rizika, možnosti nákazy a vývinu ochorenia</t>
    </r>
  </si>
  <si>
    <r>
      <t>·</t>
    </r>
    <r>
      <rPr>
        <sz val="10"/>
        <color theme="1"/>
        <rFont val="Arial Narrow"/>
        <family val="2"/>
        <charset val="238"/>
      </rPr>
      <t xml:space="preserve"> cieleným pôsobením v sociálnej intervencii aj materiálnou, potravinovou, hygienickou, technickou a komunikačnou podporou.</t>
    </r>
  </si>
  <si>
    <t>6 465 500</t>
  </si>
  <si>
    <t>OPLZ-</t>
  </si>
  <si>
    <t>PO5-2020-4</t>
  </si>
  <si>
    <t>Výzva</t>
  </si>
  <si>
    <t xml:space="preserve">Podpora vysporiadania majetkovoprá-vnych vzťahov k pozemkom v obciach s prítomnosťou MRK postupom jednoduchých pozemkových úprav </t>
  </si>
  <si>
    <t>Podpora vysporiadania majetkovoprávnych vzťahov k pozemkom v obciach.</t>
  </si>
  <si>
    <t>2 235 294,12</t>
  </si>
  <si>
    <t>N/A</t>
  </si>
  <si>
    <t>PO5a6-2020-1</t>
  </si>
  <si>
    <t>Podpora komplexného prístupu v obciach s marginalizova-nými rómskymi komunitami (ďalej len „MRK“)</t>
  </si>
  <si>
    <t>Podpora komplexného prístupu v obciach s MRK, podpora v rámci špecifických cieľov 5.1.2, 6.1.1, 6.1.2, 6.1.3 OP ĽZ.</t>
  </si>
  <si>
    <t>22.10.2020/CuRI</t>
  </si>
  <si>
    <t>0,5 mil PO5</t>
  </si>
  <si>
    <t>a</t>
  </si>
  <si>
    <t>9,5 mil PO6</t>
  </si>
  <si>
    <t>ESF, EFRR v PO6</t>
  </si>
  <si>
    <t>PO6-SC611-2020-1</t>
  </si>
  <si>
    <t xml:space="preserve">Podpora prístupu k pitnej vode v prostredí marginalizova-ných rómskych komunít </t>
  </si>
  <si>
    <t>Podporenými aktivitami sú:</t>
  </si>
  <si>
    <t>Výstavba a rozšírenie mietnych vovovodov a rozvodov pitnej vody; realizácia vodného zdroja; výstavba výdajných miest; realizácia úpravní povrchovej vody.</t>
  </si>
  <si>
    <t>EFRR</t>
  </si>
  <si>
    <t xml:space="preserve">22.10.2020 / </t>
  </si>
  <si>
    <t>0,5 mil PO5 a 9,5 mil PO6</t>
  </si>
  <si>
    <t>EFRR, ESF v PO5</t>
  </si>
  <si>
    <t>PO6-SC611-2020-2</t>
  </si>
  <si>
    <t xml:space="preserve">Výzva zameraná na podporu dobudovania inžinierskych sietí (kanalizácia, prístup k pitnej vode), v prostredí marginalizova-ných rómskych komunít </t>
  </si>
  <si>
    <t>Výsledok slúži pre všetkých obyvateľov, osobitnou podmienkou je, že žiadateľ zabezpečí odvádzanie / čistenie odpadových vôd min. pre 50 osôb z MRK,; resp. prístup k pitnej vode  pre min. 50 osôb,, z toho min. 30 osôb z MRK.</t>
  </si>
  <si>
    <t xml:space="preserve">Poznámka: Výzvy na predkladanie žiadostí o dopytovo – orientované  projekty sú zvýraznené tučným písmom; * CuRI  - Iniciatíva EK a Svetovej banky "Catching-up Regions" t.j. pomoc   
   "dobiehajúcim", resp. zaostávajúcim regiónom
</t>
  </si>
  <si>
    <t xml:space="preserve"> - Dotácia na podporu výchovy  k stravovacím návykom dieťaťa </t>
  </si>
  <si>
    <t>Zdroj: MPSVR SR, Návrh štátneho záverečného účtu (skutočnosť k 31.12. 2020)</t>
  </si>
  <si>
    <t>Tabuľka 3.5 Počet prípadov a priemerná výška nemocenských dávok v roku 2020</t>
  </si>
  <si>
    <t>Tabuľka 39 Čerpanie výdavkov kapitoly 22 – MPSVR SR podľa programového rozpočtovania</t>
  </si>
  <si>
    <t>Graf 3.2</t>
  </si>
  <si>
    <t>Graf 3.3</t>
  </si>
  <si>
    <t>Sumy príspevkov na podporu náhradnej starostlivosti v roku 2020</t>
  </si>
  <si>
    <t>Vývoj počtu FO s ŤZP, ktorým boli poskytované peňažné príspevky na kompenzáciu</t>
  </si>
  <si>
    <t>Graf 3.44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</si>
</sst>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0\ &quot;€&quot;;[Red]\-#,##0\ &quot;€&quot;"/>
    <numFmt numFmtId="8" formatCode="#,##0.00\ &quot;€&quot;;[Red]\-#,##0.00\ &quot;€&quot;"/>
    <numFmt numFmtId="43" formatCode="_-* #,##0.00\ _€_-;\-* #,##0.00\ _€_-;_-* &quot;-&quot;??\ _€_-;_-@_-"/>
    <numFmt numFmtId="164" formatCode="#,##0.0"/>
    <numFmt numFmtId="165" formatCode="0.0%"/>
    <numFmt numFmtId="166" formatCode="_-* #,##0\ _€_-;\-* #,##0\ _€_-;_-* &quot;-&quot;??\ _€_-;_-@_-"/>
    <numFmt numFmtId="167" formatCode="0.000"/>
    <numFmt numFmtId="168" formatCode="0.0"/>
    <numFmt numFmtId="169" formatCode="#\ ###\ ##0"/>
    <numFmt numFmtId="170" formatCode="0.0\ %"/>
  </numFmts>
  <fonts count="74" x14ac:knownFonts="1">
    <font>
      <sz val="11"/>
      <color theme="1"/>
      <name val="Calibri"/>
      <family val="2"/>
      <charset val="238"/>
      <scheme val="minor"/>
    </font>
    <font>
      <sz val="11"/>
      <color theme="1"/>
      <name val="Calibri"/>
      <family val="2"/>
      <charset val="238"/>
      <scheme val="minor"/>
    </font>
    <font>
      <sz val="11"/>
      <name val="Arial"/>
      <family val="2"/>
      <charset val="238"/>
    </font>
    <font>
      <sz val="11"/>
      <name val="Arial"/>
      <family val="2"/>
      <charset val="238"/>
    </font>
    <font>
      <sz val="10"/>
      <name val="Arial"/>
      <family val="2"/>
      <charset val="238"/>
    </font>
    <font>
      <sz val="11"/>
      <name val="Arial"/>
      <family val="2"/>
      <charset val="238"/>
    </font>
    <font>
      <sz val="10"/>
      <name val="Arial Narrow"/>
      <family val="2"/>
      <charset val="238"/>
    </font>
    <font>
      <b/>
      <sz val="11"/>
      <color rgb="FF000000"/>
      <name val="Arial Narrow"/>
      <family val="2"/>
      <charset val="238"/>
    </font>
    <font>
      <sz val="11"/>
      <name val="Arial Narrow"/>
      <family val="2"/>
      <charset val="238"/>
    </font>
    <font>
      <b/>
      <sz val="11"/>
      <name val="Arial Narrow"/>
      <family val="2"/>
      <charset val="238"/>
    </font>
    <font>
      <i/>
      <sz val="11"/>
      <name val="Arial Narrow"/>
      <family val="2"/>
      <charset val="238"/>
    </font>
    <font>
      <sz val="11"/>
      <color rgb="FFFF0000"/>
      <name val="Arial Narrow"/>
      <family val="2"/>
      <charset val="238"/>
    </font>
    <font>
      <sz val="11"/>
      <color theme="1"/>
      <name val="Arial Narrow"/>
      <family val="2"/>
      <charset val="238"/>
    </font>
    <font>
      <b/>
      <sz val="11"/>
      <color rgb="FF00B050"/>
      <name val="Arial Narrow"/>
      <family val="2"/>
      <charset val="238"/>
    </font>
    <font>
      <b/>
      <sz val="11"/>
      <color rgb="FFFFFFFF"/>
      <name val="Arial Narrow"/>
      <family val="2"/>
      <charset val="238"/>
    </font>
    <font>
      <sz val="11"/>
      <color rgb="FF000000"/>
      <name val="Arial Narrow"/>
      <family val="2"/>
      <charset val="238"/>
    </font>
    <font>
      <i/>
      <sz val="11"/>
      <color theme="1"/>
      <name val="Arial Narrow"/>
      <family val="2"/>
      <charset val="238"/>
    </font>
    <font>
      <b/>
      <sz val="11"/>
      <color theme="1"/>
      <name val="Arial Narrow"/>
      <family val="2"/>
      <charset val="238"/>
    </font>
    <font>
      <b/>
      <u/>
      <sz val="11"/>
      <color rgb="FF00B050"/>
      <name val="Arial Narrow"/>
      <family val="2"/>
      <charset val="238"/>
    </font>
    <font>
      <sz val="11"/>
      <color rgb="FF00B050"/>
      <name val="Arial Narrow"/>
      <family val="2"/>
      <charset val="238"/>
    </font>
    <font>
      <sz val="11"/>
      <color theme="5"/>
      <name val="Arial Narrow"/>
      <family val="2"/>
      <charset val="238"/>
    </font>
    <font>
      <b/>
      <sz val="11"/>
      <color theme="0"/>
      <name val="Arial Narrow"/>
      <family val="2"/>
      <charset val="238"/>
    </font>
    <font>
      <b/>
      <sz val="11"/>
      <color rgb="FFFF0000"/>
      <name val="Arial Narrow"/>
      <family val="2"/>
      <charset val="238"/>
    </font>
    <font>
      <b/>
      <i/>
      <sz val="11"/>
      <color theme="1"/>
      <name val="Arial Narrow"/>
      <family val="2"/>
      <charset val="238"/>
    </font>
    <font>
      <i/>
      <sz val="11"/>
      <color rgb="FF000000"/>
      <name val="Arial Narrow"/>
      <family val="2"/>
      <charset val="238"/>
    </font>
    <font>
      <u/>
      <sz val="11"/>
      <color rgb="FFB7194B"/>
      <name val="Arial Narrow"/>
      <family val="2"/>
      <charset val="238"/>
    </font>
    <font>
      <u/>
      <sz val="11"/>
      <color rgb="FFE85E89"/>
      <name val="Arial Narrow"/>
      <family val="2"/>
      <charset val="238"/>
    </font>
    <font>
      <i/>
      <sz val="10"/>
      <color theme="1"/>
      <name val="Arial Narrow"/>
      <family val="2"/>
      <charset val="238"/>
    </font>
    <font>
      <sz val="10"/>
      <color theme="1"/>
      <name val="Arial Narrow"/>
      <family val="2"/>
      <charset val="238"/>
    </font>
    <font>
      <b/>
      <sz val="10"/>
      <color theme="1"/>
      <name val="Arial Narrow"/>
      <family val="2"/>
      <charset val="238"/>
    </font>
    <font>
      <b/>
      <sz val="10"/>
      <color rgb="FFFFFFFF"/>
      <name val="Arial Narrow"/>
      <family val="2"/>
      <charset val="238"/>
    </font>
    <font>
      <b/>
      <sz val="9"/>
      <color rgb="FFFFFFFF"/>
      <name val="Arial Narrow"/>
      <family val="2"/>
      <charset val="238"/>
    </font>
    <font>
      <b/>
      <i/>
      <sz val="11"/>
      <color rgb="FFFFFFFF"/>
      <name val="Arial Narrow"/>
      <family val="2"/>
      <charset val="238"/>
    </font>
    <font>
      <b/>
      <sz val="11"/>
      <color theme="6" tint="0.39997558519241921"/>
      <name val="Arial Narrow"/>
      <family val="2"/>
      <charset val="238"/>
    </font>
    <font>
      <b/>
      <sz val="11"/>
      <color theme="9" tint="-0.249977111117893"/>
      <name val="Arial Narrow"/>
      <family val="2"/>
      <charset val="238"/>
    </font>
    <font>
      <sz val="11"/>
      <color rgb="FF595959"/>
      <name val="Arial Narrow"/>
      <family val="2"/>
      <charset val="238"/>
    </font>
    <font>
      <b/>
      <i/>
      <sz val="11"/>
      <name val="Arial Narrow"/>
      <family val="2"/>
      <charset val="238"/>
    </font>
    <font>
      <b/>
      <sz val="16"/>
      <name val="Arial Narrow"/>
      <family val="2"/>
      <charset val="238"/>
    </font>
    <font>
      <sz val="11"/>
      <color rgb="FF460000"/>
      <name val="Arial Narrow"/>
      <family val="2"/>
      <charset val="238"/>
    </font>
    <font>
      <i/>
      <sz val="10"/>
      <name val="Arial Narrow"/>
      <family val="2"/>
      <charset val="238"/>
    </font>
    <font>
      <sz val="11"/>
      <color rgb="FFFFFFFF"/>
      <name val="Arial Narrow"/>
      <family val="2"/>
      <charset val="238"/>
    </font>
    <font>
      <sz val="11"/>
      <color rgb="FFA7118A"/>
      <name val="Arial Narrow"/>
      <family val="2"/>
      <charset val="238"/>
    </font>
    <font>
      <sz val="8"/>
      <color theme="1"/>
      <name val="Arial Narrow"/>
      <family val="2"/>
      <charset val="238"/>
    </font>
    <font>
      <sz val="8"/>
      <color rgb="FFFF0000"/>
      <name val="Arial Narrow"/>
      <family val="2"/>
      <charset val="238"/>
    </font>
    <font>
      <b/>
      <sz val="9.5"/>
      <color rgb="FFFFFFFF"/>
      <name val="Arial Narrow"/>
      <family val="2"/>
      <charset val="238"/>
    </font>
    <font>
      <b/>
      <sz val="11"/>
      <color rgb="FFB7194B"/>
      <name val="Arial Narrow"/>
      <family val="2"/>
      <charset val="238"/>
    </font>
    <font>
      <sz val="11"/>
      <color rgb="FFB7194B"/>
      <name val="Arial Narrow"/>
      <family val="2"/>
      <charset val="238"/>
    </font>
    <font>
      <sz val="10"/>
      <color rgb="FF00B050"/>
      <name val="Arial Narrow"/>
      <family val="2"/>
      <charset val="238"/>
    </font>
    <font>
      <sz val="9.5"/>
      <name val="Arial Narrow"/>
      <family val="2"/>
      <charset val="238"/>
    </font>
    <font>
      <b/>
      <sz val="9.5"/>
      <name val="Arial Narrow"/>
      <family val="2"/>
      <charset val="238"/>
    </font>
    <font>
      <b/>
      <sz val="10"/>
      <name val="Arial Narrow"/>
      <family val="2"/>
      <charset val="238"/>
    </font>
    <font>
      <sz val="12"/>
      <name val="Times New Roman"/>
      <family val="1"/>
      <charset val="238"/>
    </font>
    <font>
      <sz val="7"/>
      <name val="Times New Roman"/>
      <family val="1"/>
      <charset val="238"/>
    </font>
    <font>
      <b/>
      <vertAlign val="superscript"/>
      <sz val="11"/>
      <name val="Arial Narrow"/>
      <family val="2"/>
      <charset val="238"/>
    </font>
    <font>
      <u/>
      <sz val="11"/>
      <name val="Arial Narrow"/>
      <family val="2"/>
      <charset val="238"/>
    </font>
    <font>
      <sz val="10"/>
      <color rgb="FFFFFFFF"/>
      <name val="Arial Narrow"/>
      <family val="2"/>
      <charset val="238"/>
    </font>
    <font>
      <sz val="11"/>
      <name val="Calibri"/>
      <family val="2"/>
      <charset val="238"/>
    </font>
    <font>
      <b/>
      <sz val="11"/>
      <name val="Calibri"/>
      <family val="2"/>
      <charset val="238"/>
    </font>
    <font>
      <sz val="9"/>
      <name val="Arial Narrow"/>
      <family val="2"/>
      <charset val="238"/>
    </font>
    <font>
      <b/>
      <sz val="9"/>
      <name val="Arial Narrow"/>
      <family val="2"/>
      <charset val="238"/>
    </font>
    <font>
      <sz val="11"/>
      <name val="Calibri"/>
      <family val="2"/>
      <charset val="238"/>
      <scheme val="minor"/>
    </font>
    <font>
      <sz val="11"/>
      <color rgb="FF0070C0"/>
      <name val="Arial Narrow"/>
      <family val="2"/>
      <charset val="238"/>
    </font>
    <font>
      <sz val="10"/>
      <color theme="1"/>
      <name val="Times New Roman"/>
      <family val="1"/>
      <charset val="238"/>
    </font>
    <font>
      <sz val="11"/>
      <color rgb="FFCD3324"/>
      <name val="Arial Narrow"/>
      <family val="2"/>
      <charset val="238"/>
    </font>
    <font>
      <b/>
      <sz val="9"/>
      <color rgb="FF000000"/>
      <name val="Arial Narrow"/>
      <family val="2"/>
      <charset val="238"/>
    </font>
    <font>
      <b/>
      <sz val="14"/>
      <color rgb="FFFF0000"/>
      <name val="Arial Narrow"/>
      <family val="2"/>
      <charset val="238"/>
    </font>
    <font>
      <sz val="10.5"/>
      <color theme="1"/>
      <name val="Arial Narrow"/>
      <family val="2"/>
      <charset val="238"/>
    </font>
    <font>
      <b/>
      <sz val="10.5"/>
      <color theme="1"/>
      <name val="Arial Narrow"/>
      <family val="2"/>
      <charset val="238"/>
    </font>
    <font>
      <b/>
      <sz val="16"/>
      <color rgb="FFFF0000"/>
      <name val="Arial Narrow"/>
      <family val="2"/>
      <charset val="238"/>
    </font>
    <font>
      <sz val="10"/>
      <color rgb="FF333333"/>
      <name val="Arial Narrow"/>
      <family val="2"/>
      <charset val="238"/>
    </font>
    <font>
      <sz val="9"/>
      <color theme="1"/>
      <name val="Arial Narrow"/>
      <family val="2"/>
      <charset val="238"/>
    </font>
    <font>
      <sz val="9.5"/>
      <color theme="1"/>
      <name val="Arial Narrow"/>
      <family val="2"/>
      <charset val="238"/>
    </font>
    <font>
      <b/>
      <sz val="9.5"/>
      <color theme="1"/>
      <name val="Arial Narrow"/>
      <family val="2"/>
      <charset val="238"/>
    </font>
    <font>
      <sz val="10"/>
      <color theme="1"/>
      <name val="Symbol"/>
      <family val="1"/>
      <charset val="2"/>
    </font>
  </fonts>
  <fills count="6">
    <fill>
      <patternFill patternType="none"/>
    </fill>
    <fill>
      <patternFill patternType="gray125"/>
    </fill>
    <fill>
      <patternFill patternType="solid">
        <fgColor rgb="FFB7194A"/>
        <bgColor indexed="64"/>
      </patternFill>
    </fill>
    <fill>
      <patternFill patternType="solid">
        <fgColor rgb="FFB7194B"/>
        <bgColor indexed="64"/>
      </patternFill>
    </fill>
    <fill>
      <patternFill patternType="solid">
        <fgColor rgb="FFFAACBF"/>
        <bgColor indexed="64"/>
      </patternFill>
    </fill>
    <fill>
      <patternFill patternType="solid">
        <fgColor theme="0"/>
        <bgColor indexed="64"/>
      </patternFill>
    </fill>
  </fills>
  <borders count="105">
    <border>
      <left/>
      <right/>
      <top/>
      <bottom/>
      <diagonal/>
    </border>
    <border>
      <left style="medium">
        <color rgb="FFBF0000"/>
      </left>
      <right style="medium">
        <color rgb="FFBF0000"/>
      </right>
      <top style="medium">
        <color rgb="FFBF0000"/>
      </top>
      <bottom style="medium">
        <color rgb="FFBF0000"/>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rgb="FFB7194A"/>
      </left>
      <right style="medium">
        <color rgb="FFB7194A"/>
      </right>
      <top style="medium">
        <color rgb="FFB7194A"/>
      </top>
      <bottom style="medium">
        <color rgb="FFB7194A"/>
      </bottom>
      <diagonal/>
    </border>
    <border>
      <left style="medium">
        <color rgb="FFB7194A"/>
      </left>
      <right style="medium">
        <color rgb="FFB7194A"/>
      </right>
      <top style="medium">
        <color rgb="FFB7194A"/>
      </top>
      <bottom/>
      <diagonal/>
    </border>
    <border>
      <left style="medium">
        <color rgb="FFB7194A"/>
      </left>
      <right style="medium">
        <color rgb="FFB7194A"/>
      </right>
      <top/>
      <bottom style="medium">
        <color rgb="FFB7194A"/>
      </bottom>
      <diagonal/>
    </border>
    <border>
      <left/>
      <right style="medium">
        <color rgb="FFB7194A"/>
      </right>
      <top style="medium">
        <color rgb="FFB7194A"/>
      </top>
      <bottom style="medium">
        <color rgb="FFB7194A"/>
      </bottom>
      <diagonal/>
    </border>
    <border>
      <left/>
      <right style="medium">
        <color rgb="FFB7194A"/>
      </right>
      <top style="medium">
        <color rgb="FFB7194A"/>
      </top>
      <bottom/>
      <diagonal/>
    </border>
    <border>
      <left/>
      <right style="medium">
        <color rgb="FFB7194A"/>
      </right>
      <top/>
      <bottom style="medium">
        <color rgb="FFB7194A"/>
      </bottom>
      <diagonal/>
    </border>
    <border>
      <left/>
      <right/>
      <top style="medium">
        <color rgb="FFB7194A"/>
      </top>
      <bottom style="medium">
        <color rgb="FFB7194A"/>
      </bottom>
      <diagonal/>
    </border>
    <border>
      <left style="medium">
        <color rgb="FFB7194A"/>
      </left>
      <right/>
      <top style="medium">
        <color rgb="FFB7194A"/>
      </top>
      <bottom style="medium">
        <color rgb="FFB7194A"/>
      </bottom>
      <diagonal/>
    </border>
    <border>
      <left style="medium">
        <color rgb="FFB7194A"/>
      </left>
      <right/>
      <top/>
      <bottom style="medium">
        <color rgb="FFB7194A"/>
      </bottom>
      <diagonal/>
    </border>
    <border>
      <left style="medium">
        <color rgb="FFB7194A"/>
      </left>
      <right/>
      <top/>
      <bottom/>
      <diagonal/>
    </border>
    <border>
      <left style="medium">
        <color rgb="FFB7194A"/>
      </left>
      <right/>
      <top style="medium">
        <color rgb="FFB7194A"/>
      </top>
      <bottom/>
      <diagonal/>
    </border>
    <border>
      <left style="medium">
        <color rgb="FFB7194A"/>
      </left>
      <right style="medium">
        <color rgb="FFB7194A"/>
      </right>
      <top/>
      <bottom/>
      <diagonal/>
    </border>
    <border>
      <left/>
      <right style="medium">
        <color rgb="FFB7194A"/>
      </right>
      <top/>
      <bottom/>
      <diagonal/>
    </border>
    <border>
      <left style="thin">
        <color indexed="64"/>
      </left>
      <right/>
      <top style="thin">
        <color indexed="64"/>
      </top>
      <bottom/>
      <diagonal/>
    </border>
    <border>
      <left style="thin">
        <color indexed="64"/>
      </left>
      <right/>
      <top/>
      <bottom style="thin">
        <color indexed="64"/>
      </bottom>
      <diagonal/>
    </border>
    <border>
      <left style="thin">
        <color rgb="FFB7194B"/>
      </left>
      <right style="thin">
        <color rgb="FFB7194B"/>
      </right>
      <top style="thin">
        <color rgb="FFB7194B"/>
      </top>
      <bottom style="thin">
        <color rgb="FFB7194B"/>
      </bottom>
      <diagonal/>
    </border>
    <border>
      <left style="thin">
        <color rgb="FFB7194B"/>
      </left>
      <right style="thin">
        <color rgb="FFB7194B"/>
      </right>
      <top/>
      <bottom style="thin">
        <color rgb="FFB7194B"/>
      </bottom>
      <diagonal/>
    </border>
    <border>
      <left style="thin">
        <color rgb="FFB7194B"/>
      </left>
      <right/>
      <top style="thin">
        <color rgb="FFB7194B"/>
      </top>
      <bottom/>
      <diagonal/>
    </border>
    <border>
      <left/>
      <right style="thin">
        <color rgb="FFB7194B"/>
      </right>
      <top style="thin">
        <color rgb="FFB7194B"/>
      </top>
      <bottom/>
      <diagonal/>
    </border>
    <border>
      <left/>
      <right/>
      <top style="medium">
        <color rgb="FFB7194A"/>
      </top>
      <bottom/>
      <diagonal/>
    </border>
    <border>
      <left/>
      <right/>
      <top/>
      <bottom style="medium">
        <color rgb="FFB7194A"/>
      </bottom>
      <diagonal/>
    </border>
    <border>
      <left style="medium">
        <color rgb="FFB7194B"/>
      </left>
      <right style="medium">
        <color rgb="FFB7194B"/>
      </right>
      <top style="medium">
        <color rgb="FFB7194B"/>
      </top>
      <bottom/>
      <diagonal/>
    </border>
    <border>
      <left style="medium">
        <color rgb="FFB7194B"/>
      </left>
      <right style="medium">
        <color rgb="FFB7194B"/>
      </right>
      <top/>
      <bottom style="medium">
        <color rgb="FFB7194B"/>
      </bottom>
      <diagonal/>
    </border>
    <border>
      <left style="medium">
        <color rgb="FFB7194B"/>
      </left>
      <right style="medium">
        <color rgb="FFB7194B"/>
      </right>
      <top/>
      <bottom style="medium">
        <color rgb="FFB7194A"/>
      </bottom>
      <diagonal/>
    </border>
    <border>
      <left style="medium">
        <color rgb="FFB7194B"/>
      </left>
      <right style="medium">
        <color rgb="FFB7194B"/>
      </right>
      <top style="medium">
        <color rgb="FFB7194B"/>
      </top>
      <bottom style="medium">
        <color rgb="FFB7194A"/>
      </bottom>
      <diagonal/>
    </border>
    <border>
      <left style="medium">
        <color rgb="FFB7194A"/>
      </left>
      <right style="medium">
        <color rgb="FFB7194A"/>
      </right>
      <top style="medium">
        <color rgb="FFB7194A"/>
      </top>
      <bottom style="thin">
        <color indexed="64"/>
      </bottom>
      <diagonal/>
    </border>
    <border>
      <left/>
      <right/>
      <top style="medium">
        <color rgb="FFB7194A"/>
      </top>
      <bottom style="thin">
        <color theme="0"/>
      </bottom>
      <diagonal/>
    </border>
    <border>
      <left/>
      <right style="medium">
        <color rgb="FFB7194A"/>
      </right>
      <top style="medium">
        <color rgb="FFB7194A"/>
      </top>
      <bottom style="thin">
        <color theme="0"/>
      </bottom>
      <diagonal/>
    </border>
    <border>
      <left style="thin">
        <color theme="0"/>
      </left>
      <right/>
      <top style="medium">
        <color rgb="FFB7194A"/>
      </top>
      <bottom style="thin">
        <color theme="0"/>
      </bottom>
      <diagonal/>
    </border>
    <border>
      <left style="thin">
        <color theme="0"/>
      </left>
      <right style="thin">
        <color theme="0"/>
      </right>
      <top style="thin">
        <color theme="0"/>
      </top>
      <bottom/>
      <diagonal/>
    </border>
    <border>
      <left style="thin">
        <color theme="0"/>
      </left>
      <right style="thin">
        <color theme="0"/>
      </right>
      <top/>
      <bottom style="medium">
        <color rgb="FFB7194A"/>
      </bottom>
      <diagonal/>
    </border>
    <border>
      <left style="thin">
        <color theme="0"/>
      </left>
      <right/>
      <top/>
      <bottom style="medium">
        <color rgb="FFB7194A"/>
      </bottom>
      <diagonal/>
    </border>
    <border>
      <left style="thin">
        <color theme="0"/>
      </left>
      <right style="medium">
        <color rgb="FFB7194A"/>
      </right>
      <top/>
      <bottom style="medium">
        <color rgb="FFB7194A"/>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rgb="FFB7194A"/>
      </right>
      <top style="thin">
        <color theme="0"/>
      </top>
      <bottom style="thin">
        <color theme="0"/>
      </bottom>
      <diagonal/>
    </border>
    <border>
      <left style="medium">
        <color rgb="FFB7194B"/>
      </left>
      <right style="medium">
        <color rgb="FFB7194B"/>
      </right>
      <top style="medium">
        <color rgb="FFB7194B"/>
      </top>
      <bottom style="medium">
        <color rgb="FFB7194B"/>
      </bottom>
      <diagonal/>
    </border>
    <border>
      <left style="medium">
        <color rgb="FFB7194A"/>
      </left>
      <right style="medium">
        <color rgb="FFB7194A"/>
      </right>
      <top style="medium">
        <color rgb="FFC00000"/>
      </top>
      <bottom style="medium">
        <color rgb="FFB7194A"/>
      </bottom>
      <diagonal/>
    </border>
    <border>
      <left/>
      <right/>
      <top style="medium">
        <color rgb="FFC00000"/>
      </top>
      <bottom/>
      <diagonal/>
    </border>
    <border>
      <left style="medium">
        <color rgb="FFB7194A"/>
      </left>
      <right style="medium">
        <color rgb="FFB7194A"/>
      </right>
      <top style="medium">
        <color rgb="FFB7194A"/>
      </top>
      <bottom style="medium">
        <color rgb="FFC00000"/>
      </bottom>
      <diagonal/>
    </border>
    <border>
      <left style="medium">
        <color rgb="FFC00000"/>
      </left>
      <right style="medium">
        <color rgb="FFB7194A"/>
      </right>
      <top style="medium">
        <color rgb="FFB7194A"/>
      </top>
      <bottom/>
      <diagonal/>
    </border>
    <border>
      <left/>
      <right style="medium">
        <color rgb="FFC00000"/>
      </right>
      <top style="medium">
        <color rgb="FFB7194A"/>
      </top>
      <bottom style="medium">
        <color rgb="FFB7194A"/>
      </bottom>
      <diagonal/>
    </border>
    <border>
      <left style="medium">
        <color rgb="FFC00000"/>
      </left>
      <right style="medium">
        <color rgb="FFC00000"/>
      </right>
      <top style="medium">
        <color rgb="FFC00000"/>
      </top>
      <bottom style="medium">
        <color rgb="FFC00000"/>
      </bottom>
      <diagonal/>
    </border>
    <border>
      <left style="medium">
        <color rgb="FFB7194A"/>
      </left>
      <right/>
      <top style="medium">
        <color rgb="FFB7194A"/>
      </top>
      <bottom style="thin">
        <color theme="0"/>
      </bottom>
      <diagonal/>
    </border>
    <border>
      <left style="medium">
        <color rgb="FFB7194B"/>
      </left>
      <right style="medium">
        <color rgb="FFB7194A"/>
      </right>
      <top/>
      <bottom style="medium">
        <color rgb="FFB7194A"/>
      </bottom>
      <diagonal/>
    </border>
    <border>
      <left style="medium">
        <color rgb="FFB7194A"/>
      </left>
      <right style="medium">
        <color rgb="FFFFFFFF"/>
      </right>
      <top style="medium">
        <color rgb="FFB7194A"/>
      </top>
      <bottom/>
      <diagonal/>
    </border>
    <border>
      <left style="medium">
        <color rgb="FFB7194A"/>
      </left>
      <right style="medium">
        <color rgb="FFFFFFFF"/>
      </right>
      <top/>
      <bottom style="medium">
        <color rgb="FFB7194A"/>
      </bottom>
      <diagonal/>
    </border>
    <border>
      <left/>
      <right style="medium">
        <color rgb="FFFFFFFF"/>
      </right>
      <top style="medium">
        <color rgb="FFB7194A"/>
      </top>
      <bottom style="medium">
        <color rgb="FFFFFFFF"/>
      </bottom>
      <diagonal/>
    </border>
    <border>
      <left/>
      <right style="medium">
        <color rgb="FFFFFFFF"/>
      </right>
      <top/>
      <bottom style="medium">
        <color rgb="FFB7194A"/>
      </bottom>
      <diagonal/>
    </border>
    <border>
      <left style="medium">
        <color rgb="FFFFFFFF"/>
      </left>
      <right/>
      <top style="medium">
        <color rgb="FFB7194A"/>
      </top>
      <bottom style="medium">
        <color rgb="FFFFFFFF"/>
      </bottom>
      <diagonal/>
    </border>
    <border>
      <left style="medium">
        <color rgb="FFFFFFFF"/>
      </left>
      <right style="medium">
        <color rgb="FFB7194A"/>
      </right>
      <top style="medium">
        <color rgb="FFB7194A"/>
      </top>
      <bottom/>
      <diagonal/>
    </border>
    <border>
      <left style="medium">
        <color rgb="FFFFFFFF"/>
      </left>
      <right style="medium">
        <color rgb="FFB7194A"/>
      </right>
      <top/>
      <bottom style="medium">
        <color rgb="FFB7194A"/>
      </bottom>
      <diagonal/>
    </border>
    <border>
      <left/>
      <right/>
      <top style="medium">
        <color rgb="FFB7194A"/>
      </top>
      <bottom style="medium">
        <color rgb="FFFFFFFF"/>
      </bottom>
      <diagonal/>
    </border>
    <border>
      <left/>
      <right style="medium">
        <color rgb="FFB7194A"/>
      </right>
      <top style="medium">
        <color rgb="FFB7194A"/>
      </top>
      <bottom style="medium">
        <color rgb="FFFFFFFF"/>
      </bottom>
      <diagonal/>
    </border>
    <border>
      <left style="medium">
        <color rgb="FFFFFFFF"/>
      </left>
      <right style="medium">
        <color rgb="FFFFFFFF"/>
      </right>
      <top/>
      <bottom style="medium">
        <color rgb="FFB7194A"/>
      </bottom>
      <diagonal/>
    </border>
    <border>
      <left style="medium">
        <color rgb="FFFFFFFF"/>
      </left>
      <right/>
      <top/>
      <bottom style="medium">
        <color rgb="FFB7194A"/>
      </bottom>
      <diagonal/>
    </border>
    <border>
      <left/>
      <right style="medium">
        <color rgb="FFB7194A"/>
      </right>
      <top/>
      <bottom style="medium">
        <color indexed="64"/>
      </bottom>
      <diagonal/>
    </border>
    <border>
      <left style="medium">
        <color rgb="FFB7194A"/>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B7194A"/>
      </right>
      <top style="medium">
        <color rgb="FFFFFFFF"/>
      </top>
      <bottom style="medium">
        <color rgb="FFFFFFFF"/>
      </bottom>
      <diagonal/>
    </border>
    <border>
      <left style="medium">
        <color rgb="FFB8194B"/>
      </left>
      <right style="medium">
        <color rgb="FFB8194B"/>
      </right>
      <top style="medium">
        <color rgb="FFB8194B"/>
      </top>
      <bottom style="medium">
        <color rgb="FFB8194B"/>
      </bottom>
      <diagonal/>
    </border>
    <border>
      <left style="medium">
        <color rgb="FFB8194B"/>
      </left>
      <right style="medium">
        <color rgb="FFB8194B"/>
      </right>
      <top style="medium">
        <color rgb="FFB8194B"/>
      </top>
      <bottom style="medium">
        <color rgb="FFB7194A"/>
      </bottom>
      <diagonal/>
    </border>
    <border>
      <left style="medium">
        <color rgb="FFB8194B"/>
      </left>
      <right style="medium">
        <color rgb="FFB8194B"/>
      </right>
      <top/>
      <bottom style="medium">
        <color rgb="FFB7194A"/>
      </bottom>
      <diagonal/>
    </border>
    <border>
      <left style="medium">
        <color rgb="FFB8194B"/>
      </left>
      <right style="medium">
        <color rgb="FFB8194B"/>
      </right>
      <top/>
      <bottom style="medium">
        <color rgb="FFB8194B"/>
      </bottom>
      <diagonal/>
    </border>
    <border>
      <left style="medium">
        <color rgb="FFB8194B"/>
      </left>
      <right style="medium">
        <color rgb="FFB7194A"/>
      </right>
      <top style="medium">
        <color rgb="FFB8194B"/>
      </top>
      <bottom style="medium">
        <color rgb="FFB7194A"/>
      </bottom>
      <diagonal/>
    </border>
    <border>
      <left/>
      <right style="medium">
        <color rgb="FFB7194A"/>
      </right>
      <top style="medium">
        <color rgb="FFB8194B"/>
      </top>
      <bottom style="medium">
        <color rgb="FFB7194A"/>
      </bottom>
      <diagonal/>
    </border>
    <border>
      <left/>
      <right style="medium">
        <color rgb="FFB8194B"/>
      </right>
      <top style="medium">
        <color rgb="FFB8194B"/>
      </top>
      <bottom style="medium">
        <color rgb="FFB7194A"/>
      </bottom>
      <diagonal/>
    </border>
    <border>
      <left style="medium">
        <color rgb="FFB8194B"/>
      </left>
      <right/>
      <top style="medium">
        <color rgb="FFB7194A"/>
      </top>
      <bottom style="medium">
        <color rgb="FFB7194A"/>
      </bottom>
      <diagonal/>
    </border>
    <border>
      <left/>
      <right style="medium">
        <color rgb="FFB8194B"/>
      </right>
      <top style="medium">
        <color rgb="FFB7194A"/>
      </top>
      <bottom style="medium">
        <color rgb="FFB7194A"/>
      </bottom>
      <diagonal/>
    </border>
    <border>
      <left style="medium">
        <color rgb="FFB8194B"/>
      </left>
      <right style="medium">
        <color rgb="FFB7194A"/>
      </right>
      <top style="medium">
        <color rgb="FFB7194A"/>
      </top>
      <bottom/>
      <diagonal/>
    </border>
    <border>
      <left style="medium">
        <color rgb="FFB7194A"/>
      </left>
      <right style="medium">
        <color rgb="FFB8194B"/>
      </right>
      <top style="medium">
        <color rgb="FFB7194A"/>
      </top>
      <bottom/>
      <diagonal/>
    </border>
    <border>
      <left style="medium">
        <color rgb="FFB8194B"/>
      </left>
      <right style="medium">
        <color rgb="FFB7194A"/>
      </right>
      <top/>
      <bottom/>
      <diagonal/>
    </border>
    <border>
      <left style="medium">
        <color rgb="FFB7194A"/>
      </left>
      <right style="medium">
        <color rgb="FFB8194B"/>
      </right>
      <top/>
      <bottom/>
      <diagonal/>
    </border>
    <border>
      <left style="medium">
        <color rgb="FFB8194B"/>
      </left>
      <right style="medium">
        <color rgb="FFB7194A"/>
      </right>
      <top/>
      <bottom style="medium">
        <color rgb="FFB7194A"/>
      </bottom>
      <diagonal/>
    </border>
    <border>
      <left style="medium">
        <color rgb="FFB7194A"/>
      </left>
      <right style="medium">
        <color rgb="FFB8194B"/>
      </right>
      <top/>
      <bottom style="medium">
        <color rgb="FFB7194A"/>
      </bottom>
      <diagonal/>
    </border>
    <border>
      <left/>
      <right style="medium">
        <color rgb="FFB8194B"/>
      </right>
      <top/>
      <bottom style="medium">
        <color rgb="FFB7194A"/>
      </bottom>
      <diagonal/>
    </border>
    <border>
      <left style="medium">
        <color rgb="FFB8194B"/>
      </left>
      <right style="medium">
        <color rgb="FFB7194A"/>
      </right>
      <top style="medium">
        <color rgb="FFB7194A"/>
      </top>
      <bottom style="medium">
        <color rgb="FFB7194A"/>
      </bottom>
      <diagonal/>
    </border>
    <border>
      <left style="medium">
        <color rgb="FFB8194B"/>
      </left>
      <right style="medium">
        <color rgb="FFB7194A"/>
      </right>
      <top/>
      <bottom style="medium">
        <color rgb="FFB8194B"/>
      </bottom>
      <diagonal/>
    </border>
    <border>
      <left style="medium">
        <color rgb="FFB7194A"/>
      </left>
      <right style="medium">
        <color rgb="FFB7194A"/>
      </right>
      <top/>
      <bottom style="medium">
        <color rgb="FFB8194B"/>
      </bottom>
      <diagonal/>
    </border>
    <border>
      <left style="medium">
        <color rgb="FFB7194A"/>
      </left>
      <right style="medium">
        <color rgb="FFB8194B"/>
      </right>
      <top/>
      <bottom style="medium">
        <color rgb="FFB8194B"/>
      </bottom>
      <diagonal/>
    </border>
  </borders>
  <cellStyleXfs count="11">
    <xf numFmtId="0" fontId="0" fillId="0" borderId="0"/>
    <xf numFmtId="9" fontId="1" fillId="0" borderId="0" applyFont="0" applyFill="0" applyBorder="0" applyAlignment="0" applyProtection="0"/>
    <xf numFmtId="0" fontId="2" fillId="0" borderId="0"/>
    <xf numFmtId="0" fontId="2" fillId="0" borderId="0"/>
    <xf numFmtId="0" fontId="3" fillId="0" borderId="0"/>
    <xf numFmtId="9" fontId="2" fillId="0" borderId="0" applyFont="0" applyFill="0" applyBorder="0" applyAlignment="0" applyProtection="0"/>
    <xf numFmtId="0" fontId="25" fillId="0" borderId="0" applyNumberFormat="0" applyFill="0" applyBorder="0" applyAlignment="0" applyProtection="0"/>
    <xf numFmtId="43" fontId="1" fillId="0" borderId="0" applyFont="0" applyFill="0" applyBorder="0" applyAlignment="0" applyProtection="0"/>
    <xf numFmtId="0" fontId="4" fillId="0" borderId="0"/>
    <xf numFmtId="0" fontId="5" fillId="0" borderId="0"/>
    <xf numFmtId="0" fontId="26" fillId="0" borderId="0" applyNumberFormat="0" applyFill="0" applyBorder="0" applyAlignment="0" applyProtection="0"/>
  </cellStyleXfs>
  <cellXfs count="1036">
    <xf numFmtId="0" fontId="0" fillId="0" borderId="0" xfId="0"/>
    <xf numFmtId="0" fontId="8" fillId="0" borderId="0" xfId="9" applyFont="1"/>
    <xf numFmtId="0" fontId="10" fillId="0" borderId="0" xfId="9" applyFont="1"/>
    <xf numFmtId="0" fontId="8" fillId="0" borderId="0" xfId="2" applyFont="1"/>
    <xf numFmtId="0" fontId="11" fillId="0" borderId="0" xfId="2" applyFont="1"/>
    <xf numFmtId="0" fontId="12" fillId="0" borderId="0" xfId="0" applyFont="1"/>
    <xf numFmtId="0" fontId="7" fillId="0" borderId="0" xfId="0" applyFont="1" applyAlignment="1">
      <alignment horizontal="left" vertical="center"/>
    </xf>
    <xf numFmtId="0" fontId="16" fillId="0" borderId="0" xfId="0" applyFont="1"/>
    <xf numFmtId="0" fontId="17" fillId="0" borderId="0" xfId="0" applyFont="1" applyAlignment="1">
      <alignment horizontal="left" vertical="center"/>
    </xf>
    <xf numFmtId="165" fontId="12" fillId="0" borderId="0" xfId="1" applyNumberFormat="1" applyFont="1"/>
    <xf numFmtId="9" fontId="12" fillId="0" borderId="0" xfId="1" applyFont="1"/>
    <xf numFmtId="0" fontId="17" fillId="0" borderId="0" xfId="0" applyFont="1"/>
    <xf numFmtId="0" fontId="12" fillId="0" borderId="0" xfId="0" applyFont="1" applyAlignment="1"/>
    <xf numFmtId="0" fontId="17" fillId="0" borderId="2" xfId="0" applyFont="1" applyBorder="1" applyAlignment="1"/>
    <xf numFmtId="14" fontId="12" fillId="0" borderId="2" xfId="0" applyNumberFormat="1" applyFont="1" applyBorder="1"/>
    <xf numFmtId="0" fontId="12" fillId="0" borderId="2" xfId="0" applyFont="1" applyBorder="1"/>
    <xf numFmtId="3" fontId="12" fillId="0" borderId="0" xfId="0" applyNumberFormat="1" applyFont="1"/>
    <xf numFmtId="0" fontId="17" fillId="0" borderId="2" xfId="0" applyFont="1" applyBorder="1"/>
    <xf numFmtId="3" fontId="12" fillId="0" borderId="2" xfId="0" applyNumberFormat="1" applyFont="1" applyBorder="1"/>
    <xf numFmtId="0" fontId="17" fillId="0" borderId="2" xfId="0" applyFont="1" applyBorder="1" applyAlignment="1">
      <alignment vertical="center" wrapText="1"/>
    </xf>
    <xf numFmtId="0" fontId="17" fillId="0" borderId="0" xfId="0" applyFont="1" applyAlignment="1">
      <alignment horizontal="center" vertical="center"/>
    </xf>
    <xf numFmtId="0" fontId="17" fillId="0" borderId="2" xfId="0" applyFont="1" applyBorder="1" applyAlignment="1">
      <alignment wrapText="1"/>
    </xf>
    <xf numFmtId="0" fontId="12" fillId="0" borderId="0" xfId="0" applyFont="1" applyAlignment="1">
      <alignment wrapText="1"/>
    </xf>
    <xf numFmtId="3" fontId="12" fillId="0" borderId="0" xfId="0" applyNumberFormat="1" applyFont="1" applyAlignment="1">
      <alignment wrapText="1"/>
    </xf>
    <xf numFmtId="0" fontId="9" fillId="0" borderId="0" xfId="0" applyFont="1"/>
    <xf numFmtId="1" fontId="12" fillId="0" borderId="0" xfId="0" applyNumberFormat="1" applyFont="1"/>
    <xf numFmtId="165" fontId="12" fillId="0" borderId="2" xfId="1" applyNumberFormat="1" applyFont="1" applyBorder="1"/>
    <xf numFmtId="0" fontId="12" fillId="0" borderId="0" xfId="0" applyNumberFormat="1" applyFont="1"/>
    <xf numFmtId="0" fontId="12" fillId="0" borderId="0" xfId="1" applyNumberFormat="1" applyFont="1"/>
    <xf numFmtId="0" fontId="17" fillId="0" borderId="2" xfId="0" applyFont="1" applyFill="1" applyBorder="1"/>
    <xf numFmtId="3" fontId="12" fillId="0" borderId="0" xfId="1" applyNumberFormat="1" applyFont="1"/>
    <xf numFmtId="49" fontId="17" fillId="0" borderId="2" xfId="0" applyNumberFormat="1" applyFont="1" applyFill="1" applyBorder="1"/>
    <xf numFmtId="3" fontId="11" fillId="0" borderId="0" xfId="1" applyNumberFormat="1" applyFont="1"/>
    <xf numFmtId="3" fontId="8" fillId="0" borderId="0" xfId="1" applyNumberFormat="1" applyFont="1"/>
    <xf numFmtId="0" fontId="12" fillId="0" borderId="0" xfId="0" applyFont="1" applyFill="1"/>
    <xf numFmtId="0" fontId="17" fillId="0" borderId="0" xfId="0" applyFont="1" applyFill="1"/>
    <xf numFmtId="0" fontId="9" fillId="0" borderId="2" xfId="0" applyFont="1" applyFill="1" applyBorder="1" applyAlignment="1">
      <alignment horizontal="center"/>
    </xf>
    <xf numFmtId="0" fontId="8" fillId="0" borderId="2" xfId="0" applyFont="1" applyFill="1" applyBorder="1" applyAlignment="1">
      <alignment horizontal="left"/>
    </xf>
    <xf numFmtId="3" fontId="17" fillId="0" borderId="0" xfId="0" applyNumberFormat="1" applyFont="1"/>
    <xf numFmtId="0" fontId="9" fillId="0" borderId="2" xfId="0" applyFont="1" applyFill="1" applyBorder="1" applyAlignment="1">
      <alignment horizontal="left"/>
    </xf>
    <xf numFmtId="0" fontId="17" fillId="0" borderId="0" xfId="0" applyFont="1" applyAlignment="1"/>
    <xf numFmtId="0" fontId="8" fillId="0" borderId="0" xfId="0" applyFont="1" applyFill="1" applyBorder="1"/>
    <xf numFmtId="0" fontId="9" fillId="0" borderId="0" xfId="0" applyFont="1" applyFill="1" applyBorder="1" applyAlignment="1">
      <alignment horizontal="left"/>
    </xf>
    <xf numFmtId="3" fontId="8" fillId="0" borderId="0" xfId="0" applyNumberFormat="1" applyFont="1" applyFill="1" applyBorder="1"/>
    <xf numFmtId="164" fontId="8" fillId="0" borderId="0" xfId="0" applyNumberFormat="1" applyFont="1" applyFill="1" applyBorder="1"/>
    <xf numFmtId="0" fontId="9" fillId="0" borderId="0" xfId="0" applyFont="1" applyFill="1" applyBorder="1"/>
    <xf numFmtId="0" fontId="17" fillId="0" borderId="0" xfId="0" applyFont="1" applyAlignment="1">
      <alignment horizontal="left"/>
    </xf>
    <xf numFmtId="0" fontId="9" fillId="0" borderId="0" xfId="0" applyFont="1" applyFill="1" applyBorder="1" applyAlignment="1">
      <alignment wrapText="1"/>
    </xf>
    <xf numFmtId="0" fontId="12" fillId="0" borderId="0" xfId="0" applyFont="1" applyBorder="1" applyAlignment="1">
      <alignment wrapText="1"/>
    </xf>
    <xf numFmtId="165" fontId="8" fillId="0" borderId="0" xfId="1" applyNumberFormat="1" applyFont="1" applyFill="1" applyBorder="1"/>
    <xf numFmtId="0" fontId="12" fillId="0" borderId="0" xfId="0" applyFont="1" applyBorder="1"/>
    <xf numFmtId="0" fontId="8" fillId="0" borderId="2" xfId="0" applyFont="1" applyFill="1" applyBorder="1"/>
    <xf numFmtId="0" fontId="9" fillId="0" borderId="2" xfId="0" applyFont="1" applyFill="1" applyBorder="1"/>
    <xf numFmtId="0" fontId="17" fillId="0" borderId="6" xfId="0" applyFont="1" applyBorder="1" applyAlignment="1">
      <alignment horizontal="left"/>
    </xf>
    <xf numFmtId="3" fontId="9" fillId="0" borderId="0" xfId="0" applyNumberFormat="1" applyFont="1" applyFill="1" applyBorder="1"/>
    <xf numFmtId="165" fontId="9" fillId="0" borderId="0" xfId="1" applyNumberFormat="1" applyFont="1" applyFill="1" applyBorder="1"/>
    <xf numFmtId="0" fontId="23" fillId="0" borderId="0" xfId="0" applyFont="1" applyAlignment="1">
      <alignment horizontal="left"/>
    </xf>
    <xf numFmtId="0" fontId="24" fillId="0" borderId="0" xfId="0" applyFont="1" applyAlignment="1">
      <alignment horizontal="left"/>
    </xf>
    <xf numFmtId="0" fontId="10" fillId="0" borderId="0" xfId="0" applyFont="1"/>
    <xf numFmtId="0" fontId="14" fillId="2" borderId="1" xfId="0" applyFont="1" applyFill="1" applyBorder="1" applyAlignment="1">
      <alignment horizontal="center" vertical="center" wrapText="1"/>
    </xf>
    <xf numFmtId="0" fontId="8" fillId="0" borderId="0" xfId="0" applyFont="1"/>
    <xf numFmtId="0" fontId="17" fillId="0" borderId="2" xfId="0" applyFont="1" applyBorder="1" applyAlignment="1">
      <alignment horizontal="center"/>
    </xf>
    <xf numFmtId="0" fontId="12" fillId="0" borderId="0" xfId="0" applyFont="1" applyAlignment="1">
      <alignment horizontal="left"/>
    </xf>
    <xf numFmtId="0" fontId="27" fillId="0" borderId="0" xfId="0" applyFont="1" applyAlignment="1">
      <alignment horizontal="justify" vertical="center"/>
    </xf>
    <xf numFmtId="0" fontId="14" fillId="2" borderId="28" xfId="0" applyFont="1" applyFill="1" applyBorder="1" applyAlignment="1">
      <alignment horizontal="center" vertical="center" wrapText="1"/>
    </xf>
    <xf numFmtId="3" fontId="12" fillId="0" borderId="28" xfId="0" applyNumberFormat="1" applyFont="1" applyBorder="1" applyAlignment="1">
      <alignment horizontal="center" vertical="center" wrapText="1"/>
    </xf>
    <xf numFmtId="10" fontId="12" fillId="0" borderId="28" xfId="0" applyNumberFormat="1" applyFont="1" applyBorder="1" applyAlignment="1">
      <alignment horizontal="center" vertical="center" wrapText="1"/>
    </xf>
    <xf numFmtId="0" fontId="12" fillId="0" borderId="28" xfId="0" applyFont="1" applyBorder="1" applyAlignment="1">
      <alignment horizontal="center" vertical="center" wrapText="1"/>
    </xf>
    <xf numFmtId="0" fontId="14" fillId="2" borderId="25" xfId="0" applyFont="1" applyFill="1" applyBorder="1" applyAlignment="1">
      <alignment horizontal="center" vertical="center" wrapText="1"/>
    </xf>
    <xf numFmtId="0" fontId="14" fillId="2" borderId="23" xfId="0" applyFont="1" applyFill="1" applyBorder="1" applyAlignment="1">
      <alignment horizontal="center" vertical="center"/>
    </xf>
    <xf numFmtId="0" fontId="28" fillId="0" borderId="28" xfId="0" applyFont="1" applyBorder="1" applyAlignment="1">
      <alignment horizontal="center" vertical="center"/>
    </xf>
    <xf numFmtId="3" fontId="29" fillId="0" borderId="28" xfId="0" applyNumberFormat="1" applyFont="1" applyBorder="1" applyAlignment="1">
      <alignment horizontal="center" vertical="center"/>
    </xf>
    <xf numFmtId="0" fontId="14" fillId="2" borderId="26" xfId="0" applyFont="1" applyFill="1" applyBorder="1" applyAlignment="1">
      <alignment horizontal="center" vertical="center"/>
    </xf>
    <xf numFmtId="0" fontId="14" fillId="2" borderId="28" xfId="0" applyFont="1" applyFill="1" applyBorder="1" applyAlignment="1">
      <alignment horizontal="center" vertical="center"/>
    </xf>
    <xf numFmtId="0" fontId="15" fillId="0" borderId="25" xfId="0" applyFont="1" applyBorder="1" applyAlignment="1">
      <alignment horizontal="left" vertical="center"/>
    </xf>
    <xf numFmtId="0" fontId="12" fillId="0" borderId="28" xfId="0" applyFont="1" applyBorder="1" applyAlignment="1">
      <alignment horizontal="center" vertical="center"/>
    </xf>
    <xf numFmtId="0" fontId="14" fillId="2" borderId="26" xfId="0" applyFont="1" applyFill="1" applyBorder="1" applyAlignment="1">
      <alignment horizontal="center" vertical="center" wrapText="1"/>
    </xf>
    <xf numFmtId="0" fontId="12" fillId="0" borderId="25" xfId="0" applyFont="1" applyBorder="1" applyAlignment="1">
      <alignment horizontal="justify" vertical="center"/>
    </xf>
    <xf numFmtId="0" fontId="17" fillId="0" borderId="25" xfId="0" applyFont="1" applyBorder="1" applyAlignment="1">
      <alignment horizontal="justify" vertical="center"/>
    </xf>
    <xf numFmtId="0" fontId="25" fillId="0" borderId="0" xfId="6"/>
    <xf numFmtId="0" fontId="12" fillId="2" borderId="23" xfId="0" applyFont="1" applyFill="1" applyBorder="1" applyAlignment="1">
      <alignment vertical="center"/>
    </xf>
    <xf numFmtId="3" fontId="12" fillId="0" borderId="28" xfId="0" applyNumberFormat="1" applyFont="1" applyBorder="1" applyAlignment="1">
      <alignment horizontal="center" vertical="center"/>
    </xf>
    <xf numFmtId="0" fontId="30" fillId="2" borderId="23" xfId="0" applyFont="1" applyFill="1" applyBorder="1" applyAlignment="1">
      <alignment horizontal="center" vertical="center"/>
    </xf>
    <xf numFmtId="0" fontId="31" fillId="2" borderId="28" xfId="0" applyFont="1" applyFill="1" applyBorder="1" applyAlignment="1">
      <alignment horizontal="center" vertical="center" wrapText="1"/>
    </xf>
    <xf numFmtId="0" fontId="14" fillId="2" borderId="26" xfId="0" applyFont="1" applyFill="1" applyBorder="1" applyAlignment="1">
      <alignment horizontal="center" vertical="center"/>
    </xf>
    <xf numFmtId="0" fontId="14" fillId="2" borderId="25" xfId="0" applyFont="1" applyFill="1" applyBorder="1" applyAlignment="1">
      <alignment horizontal="center" vertical="center"/>
    </xf>
    <xf numFmtId="0" fontId="17" fillId="0" borderId="2" xfId="0" applyFont="1" applyBorder="1" applyAlignment="1">
      <alignment horizontal="center"/>
    </xf>
    <xf numFmtId="0" fontId="14" fillId="2" borderId="23"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23" xfId="0" applyFont="1" applyFill="1" applyBorder="1" applyAlignment="1">
      <alignment horizontal="left" vertical="center" wrapText="1"/>
    </xf>
    <xf numFmtId="0" fontId="32" fillId="2" borderId="26" xfId="0" applyFont="1" applyFill="1" applyBorder="1" applyAlignment="1">
      <alignment horizontal="justify" vertical="center" wrapText="1"/>
    </xf>
    <xf numFmtId="8" fontId="12" fillId="0" borderId="28" xfId="0" applyNumberFormat="1" applyFont="1" applyBorder="1" applyAlignment="1">
      <alignment horizontal="center" vertical="center" wrapText="1"/>
    </xf>
    <xf numFmtId="0" fontId="14" fillId="2" borderId="25" xfId="0" applyFont="1" applyFill="1" applyBorder="1" applyAlignment="1">
      <alignment horizontal="left" vertical="center" wrapText="1"/>
    </xf>
    <xf numFmtId="8" fontId="16" fillId="0" borderId="28" xfId="0" applyNumberFormat="1" applyFont="1" applyBorder="1" applyAlignment="1">
      <alignment horizontal="center" vertical="center" wrapText="1"/>
    </xf>
    <xf numFmtId="0" fontId="15" fillId="0" borderId="28" xfId="0" applyFont="1" applyBorder="1" applyAlignment="1">
      <alignment horizontal="center" vertical="center"/>
    </xf>
    <xf numFmtId="0" fontId="15" fillId="0" borderId="28" xfId="0" applyFont="1" applyBorder="1" applyAlignment="1">
      <alignment horizontal="center" vertical="center" wrapText="1"/>
    </xf>
    <xf numFmtId="0" fontId="17" fillId="0" borderId="2" xfId="0" applyFont="1" applyBorder="1" applyAlignment="1">
      <alignment horizontal="center" wrapText="1"/>
    </xf>
    <xf numFmtId="0" fontId="12" fillId="0" borderId="2" xfId="0" applyFont="1" applyBorder="1" applyAlignment="1">
      <alignment horizontal="center"/>
    </xf>
    <xf numFmtId="3" fontId="12" fillId="0" borderId="2" xfId="0" applyNumberFormat="1" applyFont="1" applyBorder="1" applyAlignment="1">
      <alignment horizontal="center"/>
    </xf>
    <xf numFmtId="0" fontId="20" fillId="0" borderId="0" xfId="0" applyFont="1" applyFill="1"/>
    <xf numFmtId="0" fontId="12" fillId="0" borderId="8" xfId="0" applyFont="1" applyBorder="1"/>
    <xf numFmtId="0" fontId="8" fillId="0" borderId="0" xfId="0" applyFont="1" applyFill="1"/>
    <xf numFmtId="0" fontId="17" fillId="0" borderId="17" xfId="0" applyFont="1" applyBorder="1"/>
    <xf numFmtId="0" fontId="17" fillId="0" borderId="5" xfId="0" applyFont="1" applyBorder="1"/>
    <xf numFmtId="0" fontId="17" fillId="0" borderId="8" xfId="0" applyFont="1" applyBorder="1" applyAlignment="1">
      <alignment wrapText="1"/>
    </xf>
    <xf numFmtId="0" fontId="12" fillId="0" borderId="0" xfId="0" applyFont="1" applyAlignment="1">
      <alignment vertical="center" wrapText="1"/>
    </xf>
    <xf numFmtId="8" fontId="12" fillId="0" borderId="0" xfId="0" applyNumberFormat="1" applyFont="1"/>
    <xf numFmtId="0" fontId="14" fillId="2" borderId="26" xfId="0" applyFont="1" applyFill="1" applyBorder="1" applyAlignment="1">
      <alignment horizontal="center" vertical="center" wrapText="1"/>
    </xf>
    <xf numFmtId="0" fontId="17" fillId="0" borderId="38" xfId="0" applyFont="1" applyBorder="1" applyAlignment="1">
      <alignment horizontal="center" vertical="center" wrapText="1"/>
    </xf>
    <xf numFmtId="0" fontId="12" fillId="0" borderId="38" xfId="0" applyFont="1" applyBorder="1" applyAlignment="1">
      <alignment horizontal="center" vertical="center" wrapText="1"/>
    </xf>
    <xf numFmtId="3" fontId="12" fillId="0" borderId="38" xfId="0" applyNumberFormat="1" applyFont="1" applyBorder="1" applyAlignment="1">
      <alignment horizontal="center" vertical="center" wrapText="1"/>
    </xf>
    <xf numFmtId="3" fontId="17" fillId="0" borderId="38" xfId="0" applyNumberFormat="1" applyFont="1" applyBorder="1" applyAlignment="1">
      <alignment horizontal="center" vertical="center" wrapText="1"/>
    </xf>
    <xf numFmtId="0" fontId="14" fillId="2" borderId="35" xfId="0" applyFont="1" applyFill="1" applyBorder="1" applyAlignment="1">
      <alignment horizontal="center" vertical="center" wrapText="1"/>
    </xf>
    <xf numFmtId="0" fontId="17" fillId="0" borderId="39" xfId="0" applyFont="1" applyBorder="1" applyAlignment="1">
      <alignment horizontal="center" vertical="center" wrapText="1"/>
    </xf>
    <xf numFmtId="0" fontId="14" fillId="3" borderId="38" xfId="0" applyFont="1" applyFill="1" applyBorder="1" applyAlignment="1">
      <alignment horizontal="center" vertical="center"/>
    </xf>
    <xf numFmtId="0" fontId="14" fillId="3" borderId="38" xfId="0" applyFont="1" applyFill="1" applyBorder="1" applyAlignment="1">
      <alignment horizontal="center" vertical="center" wrapText="1"/>
    </xf>
    <xf numFmtId="0" fontId="12" fillId="0" borderId="25" xfId="0" applyFont="1" applyBorder="1" applyAlignment="1">
      <alignment horizontal="left" vertical="center" wrapText="1"/>
    </xf>
    <xf numFmtId="0" fontId="14" fillId="2" borderId="23" xfId="0" applyFont="1" applyFill="1" applyBorder="1" applyAlignment="1">
      <alignment horizontal="justify" vertical="center" wrapText="1"/>
    </xf>
    <xf numFmtId="0" fontId="24" fillId="0" borderId="0" xfId="0" applyFont="1" applyAlignment="1">
      <alignment horizontal="justify" vertical="center"/>
    </xf>
    <xf numFmtId="0" fontId="12" fillId="0" borderId="6" xfId="0" applyFont="1" applyBorder="1"/>
    <xf numFmtId="0" fontId="12" fillId="0" borderId="7" xfId="0" applyFont="1" applyBorder="1"/>
    <xf numFmtId="0" fontId="8" fillId="0" borderId="2" xfId="0" applyFont="1" applyFill="1" applyBorder="1" applyAlignment="1">
      <alignment vertical="center" wrapText="1"/>
    </xf>
    <xf numFmtId="0" fontId="9" fillId="0" borderId="2" xfId="0" applyFont="1" applyFill="1" applyBorder="1" applyAlignment="1">
      <alignment horizontal="center" vertical="center" wrapText="1"/>
    </xf>
    <xf numFmtId="3" fontId="12" fillId="0" borderId="2" xfId="0" applyNumberFormat="1" applyFont="1" applyFill="1" applyBorder="1"/>
    <xf numFmtId="0" fontId="17" fillId="0" borderId="0" xfId="0" applyFont="1" applyBorder="1"/>
    <xf numFmtId="3" fontId="15" fillId="0" borderId="0" xfId="0" applyNumberFormat="1" applyFont="1" applyBorder="1"/>
    <xf numFmtId="0" fontId="21" fillId="2" borderId="26" xfId="6" applyFont="1" applyFill="1" applyBorder="1" applyAlignment="1">
      <alignment horizontal="center" vertical="center" wrapText="1"/>
    </xf>
    <xf numFmtId="0" fontId="12" fillId="0" borderId="0" xfId="0" applyFont="1" applyAlignment="1">
      <alignment horizontal="justify" vertical="center" wrapText="1"/>
    </xf>
    <xf numFmtId="0" fontId="12" fillId="0" borderId="0" xfId="0" applyFont="1" applyFill="1" applyBorder="1"/>
    <xf numFmtId="0" fontId="16" fillId="0" borderId="0" xfId="0" applyFont="1" applyAlignment="1"/>
    <xf numFmtId="0" fontId="30" fillId="2" borderId="28" xfId="0" applyFont="1" applyFill="1" applyBorder="1" applyAlignment="1">
      <alignment horizontal="center" vertical="center" wrapText="1"/>
    </xf>
    <xf numFmtId="0" fontId="15" fillId="0" borderId="25" xfId="0" applyFont="1" applyBorder="1" applyAlignment="1">
      <alignment horizontal="left" vertical="center" wrapText="1"/>
    </xf>
    <xf numFmtId="0" fontId="12" fillId="2" borderId="23" xfId="0" applyFont="1" applyFill="1" applyBorder="1" applyAlignment="1">
      <alignment vertical="center" wrapText="1"/>
    </xf>
    <xf numFmtId="0" fontId="12" fillId="0" borderId="2" xfId="0" applyFont="1" applyFill="1" applyBorder="1" applyAlignment="1">
      <alignment vertical="center" wrapText="1"/>
    </xf>
    <xf numFmtId="9" fontId="12" fillId="0" borderId="0" xfId="1" applyNumberFormat="1" applyFont="1"/>
    <xf numFmtId="0" fontId="8" fillId="0" borderId="0" xfId="2" applyFont="1" applyFill="1" applyBorder="1" applyAlignment="1">
      <alignment horizontal="center" wrapText="1"/>
    </xf>
    <xf numFmtId="0" fontId="8" fillId="0" borderId="0" xfId="2" applyFont="1" applyFill="1" applyBorder="1" applyAlignment="1">
      <alignment horizontal="left"/>
    </xf>
    <xf numFmtId="3" fontId="8" fillId="0" borderId="0" xfId="2" applyNumberFormat="1" applyFont="1" applyFill="1" applyBorder="1" applyAlignment="1">
      <alignment horizontal="center" wrapText="1"/>
    </xf>
    <xf numFmtId="3" fontId="9" fillId="0" borderId="0" xfId="2" applyNumberFormat="1" applyFont="1" applyFill="1" applyBorder="1" applyAlignment="1"/>
    <xf numFmtId="0" fontId="9" fillId="0" borderId="0" xfId="2" applyFont="1" applyFill="1" applyBorder="1" applyAlignment="1">
      <alignment horizontal="left"/>
    </xf>
    <xf numFmtId="3" fontId="12" fillId="0" borderId="0" xfId="0" applyNumberFormat="1" applyFont="1" applyFill="1" applyBorder="1"/>
    <xf numFmtId="3" fontId="9" fillId="0" borderId="0" xfId="2" applyNumberFormat="1" applyFont="1" applyFill="1" applyBorder="1" applyAlignment="1">
      <alignment horizontal="right"/>
    </xf>
    <xf numFmtId="3" fontId="8" fillId="0" borderId="0" xfId="2" applyNumberFormat="1" applyFont="1" applyFill="1" applyBorder="1" applyAlignment="1">
      <alignment horizontal="left"/>
    </xf>
    <xf numFmtId="0" fontId="12" fillId="0" borderId="2" xfId="0" applyFont="1" applyBorder="1" applyAlignment="1">
      <alignment horizontal="justify" vertical="center" wrapText="1"/>
    </xf>
    <xf numFmtId="0" fontId="12" fillId="0" borderId="2" xfId="0" applyFont="1" applyBorder="1" applyAlignment="1">
      <alignment vertical="center"/>
    </xf>
    <xf numFmtId="0" fontId="17" fillId="0" borderId="2" xfId="0" applyFont="1" applyBorder="1" applyAlignment="1">
      <alignment vertical="center"/>
    </xf>
    <xf numFmtId="0" fontId="15" fillId="0" borderId="0" xfId="0" applyFont="1" applyBorder="1" applyAlignment="1">
      <alignment horizontal="right" vertical="center"/>
    </xf>
    <xf numFmtId="0" fontId="7" fillId="0" borderId="0" xfId="0" applyFont="1" applyAlignment="1">
      <alignment horizontal="left" vertical="center" readingOrder="1"/>
    </xf>
    <xf numFmtId="0" fontId="12" fillId="0" borderId="0" xfId="0" applyFont="1" applyBorder="1" applyAlignment="1"/>
    <xf numFmtId="3" fontId="8" fillId="0" borderId="0" xfId="8" applyNumberFormat="1" applyFont="1" applyFill="1" applyBorder="1" applyAlignment="1">
      <alignment wrapText="1"/>
    </xf>
    <xf numFmtId="3" fontId="8" fillId="0" borderId="2" xfId="8" applyNumberFormat="1" applyFont="1" applyFill="1" applyBorder="1" applyAlignment="1">
      <alignment wrapText="1"/>
    </xf>
    <xf numFmtId="0" fontId="8" fillId="0" borderId="0" xfId="0" applyNumberFormat="1" applyFont="1" applyFill="1" applyBorder="1"/>
    <xf numFmtId="0" fontId="8" fillId="0" borderId="2"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xf numFmtId="0" fontId="8" fillId="0" borderId="0" xfId="0" applyFont="1" applyFill="1" applyBorder="1" applyAlignment="1">
      <alignment horizontal="center" vertical="center"/>
    </xf>
    <xf numFmtId="0" fontId="8" fillId="0" borderId="2" xfId="0" applyFont="1" applyFill="1" applyBorder="1" applyAlignment="1">
      <alignment vertical="center"/>
    </xf>
    <xf numFmtId="3" fontId="8" fillId="0" borderId="0" xfId="0" applyNumberFormat="1" applyFont="1" applyFill="1" applyBorder="1" applyAlignment="1"/>
    <xf numFmtId="0" fontId="17" fillId="0" borderId="2" xfId="0" applyFont="1" applyBorder="1" applyAlignment="1">
      <alignment horizontal="center" vertical="center" wrapText="1"/>
    </xf>
    <xf numFmtId="3" fontId="12" fillId="0" borderId="0" xfId="0" applyNumberFormat="1" applyFont="1" applyBorder="1" applyAlignment="1"/>
    <xf numFmtId="0" fontId="17" fillId="0" borderId="2" xfId="0" applyFont="1" applyBorder="1" applyAlignment="1">
      <alignment horizontal="center" vertical="center"/>
    </xf>
    <xf numFmtId="0" fontId="17" fillId="0" borderId="2" xfId="0" applyFont="1" applyFill="1" applyBorder="1" applyAlignment="1">
      <alignment horizontal="center" vertical="center"/>
    </xf>
    <xf numFmtId="3" fontId="12" fillId="0" borderId="2" xfId="0" applyNumberFormat="1" applyFont="1" applyBorder="1" applyAlignment="1">
      <alignment horizontal="center" vertical="center"/>
    </xf>
    <xf numFmtId="0" fontId="12" fillId="0" borderId="0" xfId="0" applyFont="1" applyAlignment="1">
      <alignment horizontal="justify" vertical="center"/>
    </xf>
    <xf numFmtId="0" fontId="35" fillId="0" borderId="0" xfId="0" applyFont="1" applyAlignment="1">
      <alignment horizontal="left" vertical="center" readingOrder="1"/>
    </xf>
    <xf numFmtId="0" fontId="9" fillId="0" borderId="2" xfId="0" applyFont="1" applyFill="1" applyBorder="1" applyAlignment="1">
      <alignment horizontal="center" vertical="center"/>
    </xf>
    <xf numFmtId="3"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Border="1" applyAlignment="1">
      <alignment horizontal="center"/>
    </xf>
    <xf numFmtId="3" fontId="8" fillId="0" borderId="2" xfId="0" applyNumberFormat="1" applyFont="1" applyFill="1" applyBorder="1" applyAlignment="1">
      <alignment horizontal="center"/>
    </xf>
    <xf numFmtId="0" fontId="17" fillId="0" borderId="2" xfId="0" applyFont="1" applyBorder="1" applyAlignment="1">
      <alignment horizontal="left"/>
    </xf>
    <xf numFmtId="0" fontId="12" fillId="0" borderId="2" xfId="0" applyFont="1" applyBorder="1" applyAlignment="1">
      <alignment horizontal="center" vertical="center"/>
    </xf>
    <xf numFmtId="3" fontId="17" fillId="0" borderId="2" xfId="0" applyNumberFormat="1" applyFont="1" applyBorder="1" applyAlignment="1">
      <alignment horizontal="center" vertical="center"/>
    </xf>
    <xf numFmtId="3" fontId="7" fillId="0" borderId="2" xfId="0" applyNumberFormat="1" applyFont="1" applyBorder="1" applyAlignment="1">
      <alignment horizontal="center" vertical="center"/>
    </xf>
    <xf numFmtId="0" fontId="12" fillId="0" borderId="0" xfId="0" applyFont="1" applyBorder="1" applyAlignment="1">
      <alignment horizontal="center"/>
    </xf>
    <xf numFmtId="3" fontId="8" fillId="0" borderId="2" xfId="0" applyNumberFormat="1" applyFont="1" applyFill="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0" fontId="15" fillId="0" borderId="30" xfId="0" applyFont="1" applyBorder="1" applyAlignment="1">
      <alignment vertical="center"/>
    </xf>
    <xf numFmtId="0" fontId="7" fillId="0" borderId="30" xfId="0" applyFont="1" applyBorder="1" applyAlignment="1">
      <alignment vertical="center"/>
    </xf>
    <xf numFmtId="0" fontId="9" fillId="0" borderId="0" xfId="2" applyFont="1"/>
    <xf numFmtId="0" fontId="9" fillId="0" borderId="4" xfId="2" applyNumberFormat="1" applyFont="1" applyFill="1" applyBorder="1" applyAlignment="1">
      <alignment wrapText="1"/>
    </xf>
    <xf numFmtId="0" fontId="8" fillId="0" borderId="0" xfId="2" applyFont="1" applyBorder="1"/>
    <xf numFmtId="0" fontId="9" fillId="0" borderId="3" xfId="2" applyNumberFormat="1" applyFont="1" applyFill="1" applyBorder="1" applyAlignment="1"/>
    <xf numFmtId="4" fontId="8" fillId="0" borderId="0" xfId="2" applyNumberFormat="1" applyFont="1" applyFill="1"/>
    <xf numFmtId="4" fontId="8" fillId="0" borderId="0" xfId="2" applyNumberFormat="1" applyFont="1"/>
    <xf numFmtId="0" fontId="8" fillId="0" borderId="0" xfId="2" applyFont="1" applyAlignment="1">
      <alignment wrapText="1"/>
    </xf>
    <xf numFmtId="0" fontId="8" fillId="0" borderId="0" xfId="2" applyFont="1" applyAlignment="1"/>
    <xf numFmtId="0" fontId="8" fillId="0" borderId="3" xfId="2" applyNumberFormat="1" applyFont="1" applyFill="1" applyBorder="1" applyAlignment="1"/>
    <xf numFmtId="0" fontId="8" fillId="0" borderId="0" xfId="2" applyNumberFormat="1" applyFont="1"/>
    <xf numFmtId="0" fontId="8" fillId="0" borderId="20" xfId="2" applyNumberFormat="1" applyFont="1" applyFill="1" applyBorder="1" applyAlignment="1"/>
    <xf numFmtId="0" fontId="8" fillId="0" borderId="2" xfId="2" applyNumberFormat="1" applyFont="1" applyFill="1" applyBorder="1" applyAlignment="1"/>
    <xf numFmtId="0" fontId="8" fillId="0" borderId="2" xfId="2" applyFont="1" applyBorder="1"/>
    <xf numFmtId="0" fontId="8" fillId="0" borderId="22" xfId="2" applyNumberFormat="1" applyFont="1" applyFill="1" applyBorder="1" applyAlignment="1"/>
    <xf numFmtId="0" fontId="8" fillId="0" borderId="18" xfId="2" applyNumberFormat="1" applyFont="1" applyFill="1" applyBorder="1" applyAlignment="1"/>
    <xf numFmtId="0" fontId="10" fillId="0" borderId="0" xfId="2" applyFont="1"/>
    <xf numFmtId="0" fontId="9" fillId="0" borderId="9" xfId="2" applyFont="1" applyBorder="1" applyAlignment="1">
      <alignment wrapText="1"/>
    </xf>
    <xf numFmtId="0" fontId="9" fillId="0" borderId="14" xfId="2" applyFont="1" applyBorder="1"/>
    <xf numFmtId="165" fontId="12" fillId="0" borderId="0" xfId="0" applyNumberFormat="1" applyFont="1"/>
    <xf numFmtId="0" fontId="9" fillId="0" borderId="9" xfId="2" applyFont="1" applyBorder="1"/>
    <xf numFmtId="0" fontId="9" fillId="0" borderId="12" xfId="2" applyFont="1" applyBorder="1"/>
    <xf numFmtId="0" fontId="10" fillId="0" borderId="0" xfId="2" applyFont="1" applyAlignment="1"/>
    <xf numFmtId="0" fontId="9" fillId="0" borderId="3" xfId="2" applyNumberFormat="1" applyFont="1" applyFill="1" applyBorder="1" applyAlignment="1">
      <alignment horizontal="center" wrapText="1"/>
    </xf>
    <xf numFmtId="4" fontId="8" fillId="0" borderId="3" xfId="2" applyNumberFormat="1" applyFont="1" applyFill="1" applyBorder="1" applyAlignment="1">
      <alignment horizontal="center"/>
    </xf>
    <xf numFmtId="164" fontId="8" fillId="0" borderId="3" xfId="2" applyNumberFormat="1" applyFont="1" applyFill="1" applyBorder="1" applyAlignment="1">
      <alignment horizontal="center"/>
    </xf>
    <xf numFmtId="164" fontId="8" fillId="0" borderId="20" xfId="2" applyNumberFormat="1" applyFont="1" applyFill="1" applyBorder="1" applyAlignment="1">
      <alignment horizontal="center"/>
    </xf>
    <xf numFmtId="164" fontId="8" fillId="0" borderId="2" xfId="2" applyNumberFormat="1" applyFont="1" applyFill="1" applyBorder="1" applyAlignment="1">
      <alignment horizontal="center"/>
    </xf>
    <xf numFmtId="164" fontId="8" fillId="0" borderId="19" xfId="2" applyNumberFormat="1" applyFont="1" applyFill="1" applyBorder="1" applyAlignment="1">
      <alignment horizontal="center"/>
    </xf>
    <xf numFmtId="0" fontId="8" fillId="0" borderId="0" xfId="2" applyFont="1" applyAlignment="1">
      <alignment horizontal="center"/>
    </xf>
    <xf numFmtId="0" fontId="8" fillId="0" borderId="2" xfId="2" applyFont="1" applyBorder="1" applyAlignment="1">
      <alignment horizontal="center"/>
    </xf>
    <xf numFmtId="164" fontId="8" fillId="0" borderId="21" xfId="2" applyNumberFormat="1" applyFont="1" applyFill="1" applyBorder="1" applyAlignment="1">
      <alignment horizontal="center"/>
    </xf>
    <xf numFmtId="165" fontId="8" fillId="0" borderId="10" xfId="2" applyNumberFormat="1" applyFont="1" applyBorder="1" applyAlignment="1">
      <alignment horizontal="center"/>
    </xf>
    <xf numFmtId="165" fontId="8" fillId="0" borderId="11" xfId="2" applyNumberFormat="1" applyFont="1" applyBorder="1" applyAlignment="1">
      <alignment horizontal="center"/>
    </xf>
    <xf numFmtId="165" fontId="8" fillId="0" borderId="15" xfId="2" applyNumberFormat="1" applyFont="1" applyBorder="1" applyAlignment="1">
      <alignment horizontal="center"/>
    </xf>
    <xf numFmtId="165" fontId="8" fillId="0" borderId="16" xfId="2" applyNumberFormat="1" applyFont="1" applyBorder="1" applyAlignment="1">
      <alignment horizontal="center"/>
    </xf>
    <xf numFmtId="165" fontId="8" fillId="0" borderId="2" xfId="2" applyNumberFormat="1" applyFont="1" applyBorder="1" applyAlignment="1">
      <alignment horizontal="center"/>
    </xf>
    <xf numFmtId="0" fontId="9" fillId="0" borderId="10" xfId="2" applyFont="1" applyBorder="1" applyAlignment="1">
      <alignment horizontal="center"/>
    </xf>
    <xf numFmtId="0" fontId="9" fillId="0" borderId="15" xfId="2" applyFont="1" applyBorder="1" applyAlignment="1">
      <alignment horizontal="center"/>
    </xf>
    <xf numFmtId="0" fontId="9" fillId="0" borderId="2" xfId="0" applyFont="1" applyBorder="1" applyAlignment="1">
      <alignment horizontal="center" wrapText="1"/>
    </xf>
    <xf numFmtId="0" fontId="9" fillId="0" borderId="0" xfId="4" applyFont="1"/>
    <xf numFmtId="0" fontId="8" fillId="0" borderId="0" xfId="4" applyFont="1"/>
    <xf numFmtId="0" fontId="12" fillId="0" borderId="0" xfId="0" applyFont="1" applyAlignment="1">
      <alignment vertical="center"/>
    </xf>
    <xf numFmtId="0" fontId="8" fillId="0" borderId="2" xfId="2" applyFont="1" applyFill="1" applyBorder="1"/>
    <xf numFmtId="0" fontId="10" fillId="0" borderId="0" xfId="4" applyFont="1"/>
    <xf numFmtId="0" fontId="8" fillId="0" borderId="0" xfId="4" applyFont="1" applyAlignment="1">
      <alignment wrapText="1"/>
    </xf>
    <xf numFmtId="0" fontId="6" fillId="0" borderId="0" xfId="2" applyNumberFormat="1" applyFont="1" applyFill="1" applyBorder="1" applyAlignment="1"/>
    <xf numFmtId="168" fontId="8" fillId="0" borderId="2" xfId="2" applyNumberFormat="1" applyFont="1" applyBorder="1"/>
    <xf numFmtId="0" fontId="9" fillId="0" borderId="2" xfId="2" applyFont="1" applyBorder="1" applyAlignment="1">
      <alignment horizontal="center"/>
    </xf>
    <xf numFmtId="0" fontId="8" fillId="0" borderId="0" xfId="9" applyFont="1" applyFill="1"/>
    <xf numFmtId="0" fontId="9" fillId="0" borderId="0" xfId="9" applyFont="1"/>
    <xf numFmtId="0" fontId="16" fillId="0" borderId="0" xfId="0" applyFont="1" applyAlignment="1">
      <alignment horizontal="left"/>
    </xf>
    <xf numFmtId="0" fontId="12" fillId="0" borderId="0" xfId="0" applyFont="1" applyAlignment="1">
      <alignment horizontal="center"/>
    </xf>
    <xf numFmtId="0" fontId="10" fillId="0" borderId="0" xfId="0" applyFont="1" applyAlignment="1">
      <alignment horizontal="left" vertical="center"/>
    </xf>
    <xf numFmtId="0" fontId="24"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6" fillId="0" borderId="0" xfId="0" applyFont="1" applyAlignment="1">
      <alignment horizontal="left" vertical="center"/>
    </xf>
    <xf numFmtId="0" fontId="12" fillId="0" borderId="25" xfId="0" applyFont="1" applyBorder="1" applyAlignment="1">
      <alignment horizontal="left" vertical="center"/>
    </xf>
    <xf numFmtId="0" fontId="17" fillId="0" borderId="25" xfId="0" applyFont="1" applyBorder="1" applyAlignment="1">
      <alignment horizontal="left" vertical="center"/>
    </xf>
    <xf numFmtId="0" fontId="13" fillId="0" borderId="0" xfId="0" applyFont="1" applyFill="1"/>
    <xf numFmtId="0" fontId="12" fillId="0" borderId="0" xfId="0" applyFont="1" applyFill="1" applyAlignment="1">
      <alignment horizontal="center"/>
    </xf>
    <xf numFmtId="0" fontId="12" fillId="0" borderId="0" xfId="0" applyFont="1" applyAlignment="1">
      <alignment horizontal="right"/>
    </xf>
    <xf numFmtId="0" fontId="12" fillId="0" borderId="28" xfId="0" applyFont="1" applyBorder="1" applyAlignment="1">
      <alignment vertical="center"/>
    </xf>
    <xf numFmtId="3" fontId="15" fillId="0" borderId="28" xfId="0" applyNumberFormat="1" applyFont="1" applyBorder="1" applyAlignment="1">
      <alignment horizontal="center" vertical="center"/>
    </xf>
    <xf numFmtId="3" fontId="7" fillId="0" borderId="28" xfId="0" applyNumberFormat="1" applyFont="1" applyBorder="1" applyAlignment="1">
      <alignment horizontal="center" vertical="center"/>
    </xf>
    <xf numFmtId="0" fontId="7" fillId="0" borderId="25" xfId="0" applyFont="1" applyBorder="1" applyAlignment="1">
      <alignment horizontal="left" vertical="center"/>
    </xf>
    <xf numFmtId="0" fontId="7" fillId="0" borderId="25" xfId="0" applyFont="1" applyBorder="1" applyAlignment="1">
      <alignment horizontal="justify" vertical="center" wrapText="1"/>
    </xf>
    <xf numFmtId="3" fontId="15" fillId="0" borderId="28" xfId="0" applyNumberFormat="1" applyFont="1" applyBorder="1" applyAlignment="1">
      <alignment horizontal="center" vertical="center" wrapText="1"/>
    </xf>
    <xf numFmtId="3" fontId="7" fillId="0" borderId="28" xfId="0" applyNumberFormat="1" applyFont="1" applyBorder="1" applyAlignment="1">
      <alignment horizontal="center" vertical="center" wrapText="1"/>
    </xf>
    <xf numFmtId="0" fontId="0" fillId="0" borderId="0" xfId="0" applyFont="1"/>
    <xf numFmtId="0" fontId="14" fillId="2" borderId="24" xfId="0" applyFont="1" applyFill="1" applyBorder="1" applyAlignment="1">
      <alignment vertical="center"/>
    </xf>
    <xf numFmtId="0" fontId="27" fillId="0" borderId="0" xfId="0" applyFont="1"/>
    <xf numFmtId="0" fontId="29" fillId="0" borderId="28" xfId="0" applyFont="1" applyBorder="1" applyAlignment="1">
      <alignment horizontal="justify" vertical="center"/>
    </xf>
    <xf numFmtId="0" fontId="28" fillId="0" borderId="28" xfId="0" applyFont="1" applyBorder="1" applyAlignment="1">
      <alignment horizontal="justify" vertical="center"/>
    </xf>
    <xf numFmtId="0" fontId="14" fillId="2" borderId="28" xfId="0" applyFont="1" applyFill="1" applyBorder="1" applyAlignment="1">
      <alignment horizontal="center" vertical="center" wrapText="1"/>
    </xf>
    <xf numFmtId="0" fontId="17" fillId="0" borderId="2" xfId="0" applyFont="1" applyBorder="1" applyAlignment="1">
      <alignment horizontal="center"/>
    </xf>
    <xf numFmtId="0" fontId="12" fillId="0" borderId="0" xfId="0" applyFont="1" applyFill="1" applyAlignment="1"/>
    <xf numFmtId="9" fontId="12" fillId="0" borderId="0" xfId="0" applyNumberFormat="1" applyFont="1" applyFill="1"/>
    <xf numFmtId="0" fontId="14" fillId="2" borderId="26" xfId="0" applyFont="1" applyFill="1" applyBorder="1" applyAlignment="1">
      <alignment horizontal="center" vertical="center" wrapText="1"/>
    </xf>
    <xf numFmtId="0" fontId="14" fillId="2" borderId="28" xfId="0" applyFont="1" applyFill="1" applyBorder="1" applyAlignment="1">
      <alignment horizontal="center" vertical="center"/>
    </xf>
    <xf numFmtId="0" fontId="18" fillId="0" borderId="0" xfId="6" applyFont="1" applyFill="1"/>
    <xf numFmtId="0" fontId="17" fillId="0" borderId="0" xfId="0" applyFont="1" applyFill="1" applyAlignment="1">
      <alignment horizontal="left" vertical="center"/>
    </xf>
    <xf numFmtId="0" fontId="12" fillId="0" borderId="2" xfId="0" applyFont="1" applyBorder="1" applyAlignment="1"/>
    <xf numFmtId="3" fontId="17" fillId="0" borderId="2" xfId="0" applyNumberFormat="1" applyFont="1" applyBorder="1" applyAlignment="1">
      <alignment horizontal="center" vertical="center" wrapText="1"/>
    </xf>
    <xf numFmtId="167" fontId="12" fillId="0" borderId="2" xfId="1" applyNumberFormat="1" applyFont="1" applyBorder="1" applyAlignment="1">
      <alignment horizontal="center" vertical="center"/>
    </xf>
    <xf numFmtId="3" fontId="9" fillId="0" borderId="2" xfId="0" applyNumberFormat="1" applyFont="1" applyFill="1" applyBorder="1" applyAlignment="1">
      <alignment horizontal="center" vertical="center" wrapText="1"/>
    </xf>
    <xf numFmtId="164" fontId="8" fillId="0" borderId="2" xfId="0" applyNumberFormat="1" applyFont="1" applyFill="1" applyBorder="1" applyAlignment="1">
      <alignment horizontal="center"/>
    </xf>
    <xf numFmtId="0" fontId="22" fillId="0" borderId="0" xfId="0" applyFont="1" applyFill="1" applyBorder="1" applyAlignment="1">
      <alignment wrapText="1"/>
    </xf>
    <xf numFmtId="0" fontId="22" fillId="0" borderId="0" xfId="0" applyFont="1" applyFill="1" applyBorder="1" applyAlignment="1">
      <alignment horizontal="left"/>
    </xf>
    <xf numFmtId="0" fontId="22" fillId="0" borderId="0" xfId="0" applyNumberFormat="1" applyFont="1" applyFill="1" applyBorder="1"/>
    <xf numFmtId="0" fontId="11" fillId="0" borderId="0" xfId="0" applyNumberFormat="1" applyFont="1" applyFill="1" applyBorder="1"/>
    <xf numFmtId="3" fontId="11" fillId="0" borderId="0" xfId="0" applyNumberFormat="1" applyFont="1" applyFill="1" applyBorder="1"/>
    <xf numFmtId="3" fontId="22" fillId="0" borderId="0" xfId="0" applyNumberFormat="1" applyFont="1" applyFill="1" applyBorder="1"/>
    <xf numFmtId="0" fontId="17" fillId="0" borderId="0" xfId="0" applyFont="1" applyFill="1" applyBorder="1"/>
    <xf numFmtId="165" fontId="12" fillId="0" borderId="2" xfId="1" applyNumberFormat="1" applyFont="1" applyBorder="1" applyAlignment="1">
      <alignment horizontal="center" vertical="center"/>
    </xf>
    <xf numFmtId="0" fontId="12" fillId="0" borderId="0" xfId="0" applyFont="1" applyFill="1" applyAlignment="1">
      <alignment wrapText="1"/>
    </xf>
    <xf numFmtId="0" fontId="33" fillId="0" borderId="0" xfId="0" applyFont="1" applyFill="1"/>
    <xf numFmtId="3" fontId="15" fillId="0" borderId="2" xfId="0" applyNumberFormat="1" applyFont="1" applyBorder="1" applyAlignment="1">
      <alignment horizontal="center"/>
    </xf>
    <xf numFmtId="10" fontId="8" fillId="0" borderId="2" xfId="1" applyNumberFormat="1" applyFont="1" applyFill="1" applyBorder="1" applyAlignment="1">
      <alignment horizontal="center"/>
    </xf>
    <xf numFmtId="0" fontId="12" fillId="0" borderId="2" xfId="0" applyFont="1" applyBorder="1" applyAlignment="1">
      <alignment wrapText="1"/>
    </xf>
    <xf numFmtId="0" fontId="34" fillId="0" borderId="0" xfId="0" applyFont="1" applyFill="1" applyAlignment="1"/>
    <xf numFmtId="0" fontId="8" fillId="0" borderId="0" xfId="2" applyFont="1" applyFill="1"/>
    <xf numFmtId="0" fontId="37" fillId="0" borderId="0" xfId="4" applyFont="1" applyFill="1"/>
    <xf numFmtId="0" fontId="8" fillId="0" borderId="0" xfId="4" applyFont="1" applyFill="1"/>
    <xf numFmtId="0" fontId="11" fillId="0" borderId="0" xfId="4" applyFont="1" applyFill="1"/>
    <xf numFmtId="0" fontId="8" fillId="0" borderId="0" xfId="4" applyFont="1" applyFill="1" applyAlignment="1">
      <alignment wrapText="1"/>
    </xf>
    <xf numFmtId="0" fontId="8" fillId="0" borderId="0" xfId="2" applyFont="1" applyFill="1" applyAlignment="1">
      <alignment wrapText="1"/>
    </xf>
    <xf numFmtId="0" fontId="12" fillId="0" borderId="0" xfId="0" applyFont="1" applyFill="1" applyAlignment="1">
      <alignment vertical="center"/>
    </xf>
    <xf numFmtId="0" fontId="8" fillId="0" borderId="0" xfId="4" applyNumberFormat="1" applyFont="1" applyFill="1"/>
    <xf numFmtId="3" fontId="8" fillId="0" borderId="0" xfId="4" applyNumberFormat="1" applyFont="1" applyFill="1"/>
    <xf numFmtId="0" fontId="8" fillId="0" borderId="0" xfId="2" applyFont="1" applyFill="1" applyBorder="1"/>
    <xf numFmtId="164" fontId="6" fillId="0" borderId="0" xfId="2" applyNumberFormat="1" applyFont="1" applyFill="1" applyBorder="1" applyAlignment="1"/>
    <xf numFmtId="0" fontId="10" fillId="0" borderId="0" xfId="2" applyFont="1" applyFill="1" applyBorder="1" applyAlignment="1">
      <alignment horizontal="left" vertical="center" wrapText="1"/>
    </xf>
    <xf numFmtId="0" fontId="39" fillId="0" borderId="0" xfId="2" applyNumberFormat="1" applyFont="1" applyFill="1" applyBorder="1" applyAlignment="1">
      <alignment horizontal="left" vertical="center" wrapText="1"/>
    </xf>
    <xf numFmtId="0" fontId="13" fillId="0" borderId="0" xfId="0" applyFont="1" applyFill="1" applyBorder="1"/>
    <xf numFmtId="0" fontId="17" fillId="0" borderId="0" xfId="0" applyFont="1" applyFill="1" applyBorder="1" applyAlignment="1">
      <alignment wrapText="1"/>
    </xf>
    <xf numFmtId="0" fontId="12" fillId="0" borderId="0" xfId="0" applyFont="1" applyFill="1" applyBorder="1" applyAlignment="1">
      <alignment horizontal="left"/>
    </xf>
    <xf numFmtId="3" fontId="38" fillId="0" borderId="0" xfId="0" applyNumberFormat="1" applyFont="1" applyFill="1" applyBorder="1"/>
    <xf numFmtId="10" fontId="12" fillId="0" borderId="0" xfId="1" applyNumberFormat="1" applyFont="1" applyFill="1" applyBorder="1"/>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32" fillId="2" borderId="28" xfId="0" applyFont="1" applyFill="1" applyBorder="1" applyAlignment="1">
      <alignment horizontal="center" vertical="center" wrapText="1"/>
    </xf>
    <xf numFmtId="0" fontId="14" fillId="2" borderId="26" xfId="0" applyFont="1" applyFill="1" applyBorder="1" applyAlignment="1">
      <alignment horizontal="center" vertical="center"/>
    </xf>
    <xf numFmtId="0" fontId="30" fillId="2" borderId="26"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30" fillId="2" borderId="43" xfId="0" applyFont="1" applyFill="1" applyBorder="1" applyAlignment="1">
      <alignment horizontal="center" vertical="center" wrapText="1"/>
    </xf>
    <xf numFmtId="0" fontId="30" fillId="2" borderId="54" xfId="0" applyFont="1" applyFill="1" applyBorder="1" applyAlignment="1">
      <alignment horizontal="center" vertical="center"/>
    </xf>
    <xf numFmtId="0" fontId="30" fillId="2" borderId="53" xfId="0" applyFont="1" applyFill="1" applyBorder="1" applyAlignment="1">
      <alignment horizontal="center" vertical="center" wrapText="1"/>
    </xf>
    <xf numFmtId="0" fontId="30" fillId="2" borderId="55"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33" xfId="0" applyFont="1" applyFill="1" applyBorder="1" applyAlignment="1">
      <alignment horizontal="center" vertical="center" wrapText="1"/>
    </xf>
    <xf numFmtId="0" fontId="17" fillId="0" borderId="2" xfId="0" applyFont="1" applyBorder="1" applyAlignment="1">
      <alignment horizontal="center" vertical="center"/>
    </xf>
    <xf numFmtId="0" fontId="12" fillId="0" borderId="2" xfId="0" applyFont="1" applyBorder="1" applyAlignment="1">
      <alignment horizont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30" fillId="2" borderId="27" xfId="0" applyFont="1" applyFill="1" applyBorder="1" applyAlignment="1">
      <alignment horizontal="center" vertical="center"/>
    </xf>
    <xf numFmtId="0" fontId="30" fillId="2" borderId="28" xfId="0" applyFont="1" applyFill="1" applyBorder="1" applyAlignment="1">
      <alignment horizontal="center" vertical="center"/>
    </xf>
    <xf numFmtId="0" fontId="41" fillId="0" borderId="0" xfId="0" applyFont="1"/>
    <xf numFmtId="0" fontId="31" fillId="2" borderId="30" xfId="0" applyFont="1" applyFill="1" applyBorder="1" applyAlignment="1">
      <alignment vertical="center" wrapText="1"/>
    </xf>
    <xf numFmtId="0" fontId="30" fillId="2" borderId="30" xfId="0" applyFont="1" applyFill="1" applyBorder="1" applyAlignment="1">
      <alignment vertical="center" wrapText="1"/>
    </xf>
    <xf numFmtId="0" fontId="44" fillId="2" borderId="23" xfId="0" applyFont="1" applyFill="1" applyBorder="1" applyAlignment="1">
      <alignment horizontal="justify" vertical="center"/>
    </xf>
    <xf numFmtId="0" fontId="44" fillId="2" borderId="26" xfId="0" applyFont="1" applyFill="1" applyBorder="1" applyAlignment="1">
      <alignment horizontal="center" vertical="center"/>
    </xf>
    <xf numFmtId="0" fontId="44" fillId="2" borderId="25" xfId="0" applyFont="1" applyFill="1" applyBorder="1" applyAlignment="1">
      <alignment horizontal="justify" vertical="center"/>
    </xf>
    <xf numFmtId="0" fontId="44" fillId="2" borderId="28" xfId="0" applyFont="1" applyFill="1" applyBorder="1" applyAlignment="1">
      <alignment horizontal="center" vertical="center"/>
    </xf>
    <xf numFmtId="165" fontId="12" fillId="0" borderId="2" xfId="0" applyNumberFormat="1" applyFont="1" applyBorder="1" applyAlignment="1">
      <alignment horizontal="center" vertical="center"/>
    </xf>
    <xf numFmtId="166" fontId="12" fillId="0" borderId="2" xfId="7" applyNumberFormat="1" applyFont="1" applyBorder="1" applyAlignment="1">
      <alignment horizontal="center" vertical="center"/>
    </xf>
    <xf numFmtId="9" fontId="12" fillId="0" borderId="2" xfId="1" applyFont="1" applyBorder="1" applyAlignment="1">
      <alignment horizontal="center" vertical="center"/>
    </xf>
    <xf numFmtId="0" fontId="14" fillId="2" borderId="33" xfId="0" applyFont="1" applyFill="1" applyBorder="1" applyAlignment="1">
      <alignment vertical="center"/>
    </xf>
    <xf numFmtId="0" fontId="14" fillId="2" borderId="26" xfId="0" applyFont="1" applyFill="1" applyBorder="1" applyAlignment="1">
      <alignment horizontal="center" vertical="center" wrapText="1"/>
    </xf>
    <xf numFmtId="0" fontId="8"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xf>
    <xf numFmtId="0" fontId="9" fillId="0" borderId="0" xfId="0" applyFont="1" applyFill="1" applyBorder="1" applyAlignment="1">
      <alignment horizontal="center" vertical="center" wrapText="1"/>
    </xf>
    <xf numFmtId="10" fontId="8" fillId="0" borderId="0" xfId="1" applyNumberFormat="1" applyFont="1" applyFill="1" applyBorder="1" applyAlignment="1">
      <alignment horizontal="center"/>
    </xf>
    <xf numFmtId="0" fontId="41" fillId="0" borderId="0" xfId="0" applyFont="1" applyFill="1"/>
    <xf numFmtId="0" fontId="12" fillId="0" borderId="32" xfId="0" applyFont="1" applyBorder="1" applyAlignment="1">
      <alignment horizontal="center" vertical="center" wrapText="1"/>
    </xf>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28" xfId="0" applyFont="1" applyFill="1" applyBorder="1" applyAlignment="1">
      <alignment horizontal="center" vertical="center" wrapText="1"/>
    </xf>
    <xf numFmtId="0" fontId="17" fillId="0" borderId="2" xfId="0" applyFont="1" applyBorder="1" applyAlignment="1">
      <alignment horizontal="center"/>
    </xf>
    <xf numFmtId="0" fontId="12" fillId="0" borderId="38" xfId="0" applyFont="1" applyBorder="1" applyAlignment="1">
      <alignment horizontal="left" vertical="center"/>
    </xf>
    <xf numFmtId="0" fontId="7" fillId="0" borderId="25" xfId="0" applyFont="1" applyBorder="1" applyAlignment="1">
      <alignment horizontal="left" vertical="center" wrapText="1"/>
    </xf>
    <xf numFmtId="0" fontId="11" fillId="0" borderId="0" xfId="0" applyFont="1" applyFill="1"/>
    <xf numFmtId="3" fontId="12" fillId="0" borderId="0" xfId="0" applyNumberFormat="1" applyFont="1" applyBorder="1" applyAlignment="1">
      <alignment horizontal="center" vertical="center"/>
    </xf>
    <xf numFmtId="0" fontId="16" fillId="0" borderId="0" xfId="0" applyFont="1" applyBorder="1"/>
    <xf numFmtId="0" fontId="14" fillId="2"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2" fillId="0" borderId="25" xfId="0" applyFont="1" applyBorder="1" applyAlignment="1">
      <alignment horizontal="left" vertical="center" wrapText="1"/>
    </xf>
    <xf numFmtId="0" fontId="8" fillId="0" borderId="2" xfId="0" applyNumberFormat="1" applyFont="1" applyFill="1" applyBorder="1"/>
    <xf numFmtId="0" fontId="12" fillId="0" borderId="38" xfId="0" applyFont="1" applyBorder="1" applyAlignment="1">
      <alignment vertical="center"/>
    </xf>
    <xf numFmtId="0" fontId="17" fillId="0" borderId="38" xfId="0" applyFont="1" applyBorder="1" applyAlignment="1">
      <alignment vertical="center"/>
    </xf>
    <xf numFmtId="0" fontId="21" fillId="3" borderId="40" xfId="0" applyFont="1" applyFill="1" applyBorder="1" applyAlignment="1">
      <alignment vertical="center" wrapText="1"/>
    </xf>
    <xf numFmtId="0" fontId="9" fillId="0" borderId="0" xfId="0" applyFont="1" applyAlignment="1"/>
    <xf numFmtId="0" fontId="12" fillId="0" borderId="61" xfId="0" applyFont="1" applyBorder="1"/>
    <xf numFmtId="0" fontId="14" fillId="2" borderId="63" xfId="0" applyFont="1" applyFill="1" applyBorder="1" applyAlignment="1">
      <alignment horizontal="center" vertical="center" wrapText="1"/>
    </xf>
    <xf numFmtId="0" fontId="9" fillId="0" borderId="0" xfId="0" applyFont="1" applyAlignment="1">
      <alignment horizontal="left" vertical="center"/>
    </xf>
    <xf numFmtId="0" fontId="17" fillId="0" borderId="25" xfId="0" applyFont="1" applyBorder="1" applyAlignment="1">
      <alignment horizontal="left" vertical="center" wrapText="1"/>
    </xf>
    <xf numFmtId="0" fontId="17" fillId="0" borderId="25" xfId="0" applyFont="1" applyBorder="1" applyAlignment="1">
      <alignment horizontal="left"/>
    </xf>
    <xf numFmtId="0" fontId="31" fillId="2" borderId="26"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11" fillId="0" borderId="0" xfId="0" applyFont="1" applyFill="1" applyAlignment="1">
      <alignment wrapText="1"/>
    </xf>
    <xf numFmtId="0" fontId="11" fillId="0" borderId="0" xfId="0" applyFont="1" applyFill="1" applyAlignment="1"/>
    <xf numFmtId="0" fontId="17" fillId="0" borderId="2" xfId="0" applyFont="1" applyBorder="1" applyAlignment="1">
      <alignment horizontal="center"/>
    </xf>
    <xf numFmtId="0" fontId="17" fillId="0" borderId="2" xfId="0" applyFont="1" applyBorder="1" applyAlignment="1">
      <alignment horizontal="center" vertical="center"/>
    </xf>
    <xf numFmtId="0" fontId="12" fillId="0" borderId="25" xfId="0" applyFont="1" applyBorder="1" applyAlignment="1">
      <alignment horizontal="justify" vertical="center" wrapText="1"/>
    </xf>
    <xf numFmtId="0" fontId="14" fillId="2" borderId="25" xfId="0" applyFont="1" applyFill="1" applyBorder="1" applyAlignment="1">
      <alignment horizontal="left" vertical="center" wrapText="1"/>
    </xf>
    <xf numFmtId="0" fontId="22" fillId="0" borderId="0" xfId="0" applyFont="1" applyFill="1"/>
    <xf numFmtId="0" fontId="17" fillId="0" borderId="25" xfId="0" applyFont="1" applyBorder="1" applyAlignment="1">
      <alignment horizontal="center" vertical="center"/>
    </xf>
    <xf numFmtId="3" fontId="17" fillId="0" borderId="28" xfId="0" applyNumberFormat="1" applyFont="1" applyBorder="1" applyAlignment="1">
      <alignment horizontal="center" vertical="center"/>
    </xf>
    <xf numFmtId="0" fontId="17" fillId="0" borderId="2" xfId="0" applyFont="1" applyBorder="1" applyAlignment="1">
      <alignment horizontal="center"/>
    </xf>
    <xf numFmtId="0" fontId="17" fillId="0" borderId="2" xfId="0" applyFont="1" applyBorder="1" applyAlignment="1">
      <alignment horizontal="center" vertical="center"/>
    </xf>
    <xf numFmtId="49" fontId="16" fillId="0" borderId="25" xfId="0" applyNumberFormat="1" applyFont="1" applyBorder="1" applyAlignment="1">
      <alignment horizontal="justify" vertical="center" wrapText="1"/>
    </xf>
    <xf numFmtId="49" fontId="12" fillId="0" borderId="25" xfId="0" applyNumberFormat="1" applyFont="1" applyBorder="1" applyAlignment="1">
      <alignment horizontal="justify" vertical="center" wrapText="1"/>
    </xf>
    <xf numFmtId="49" fontId="12" fillId="0" borderId="25" xfId="0" applyNumberFormat="1" applyFont="1" applyBorder="1" applyAlignment="1">
      <alignment horizontal="justify" vertical="center"/>
    </xf>
    <xf numFmtId="49" fontId="16" fillId="0" borderId="25" xfId="0" applyNumberFormat="1" applyFont="1" applyBorder="1" applyAlignment="1">
      <alignment horizontal="justify" vertical="center"/>
    </xf>
    <xf numFmtId="49" fontId="16" fillId="0" borderId="31" xfId="0" applyNumberFormat="1" applyFont="1" applyBorder="1" applyAlignment="1">
      <alignment horizontal="justify" vertical="center" wrapText="1"/>
    </xf>
    <xf numFmtId="8" fontId="16" fillId="0" borderId="26" xfId="0" applyNumberFormat="1" applyFont="1" applyBorder="1" applyAlignment="1">
      <alignment horizontal="center" vertical="center" wrapText="1"/>
    </xf>
    <xf numFmtId="0" fontId="16" fillId="0" borderId="26" xfId="0" applyFont="1" applyBorder="1" applyAlignment="1">
      <alignment horizontal="center" vertical="center" wrapText="1"/>
    </xf>
    <xf numFmtId="0" fontId="16" fillId="0" borderId="31" xfId="0" applyFont="1" applyBorder="1" applyAlignment="1">
      <alignment horizontal="justify" vertical="center" wrapText="1"/>
    </xf>
    <xf numFmtId="3" fontId="8" fillId="0" borderId="0" xfId="0" applyNumberFormat="1" applyFont="1"/>
    <xf numFmtId="1" fontId="12" fillId="0" borderId="0" xfId="1" applyNumberFormat="1" applyFont="1"/>
    <xf numFmtId="0" fontId="17" fillId="0" borderId="2" xfId="0" applyFont="1" applyFill="1" applyBorder="1" applyAlignment="1">
      <alignment horizontal="center"/>
    </xf>
    <xf numFmtId="3" fontId="12" fillId="0" borderId="2" xfId="1" applyNumberFormat="1" applyFont="1" applyBorder="1" applyAlignment="1">
      <alignment horizontal="center"/>
    </xf>
    <xf numFmtId="3" fontId="8" fillId="0" borderId="2" xfId="1" applyNumberFormat="1" applyFont="1" applyBorder="1" applyAlignment="1">
      <alignment horizontal="center"/>
    </xf>
    <xf numFmtId="3" fontId="8" fillId="0" borderId="2" xfId="0" applyNumberFormat="1" applyFont="1" applyBorder="1" applyAlignment="1">
      <alignment horizontal="center"/>
    </xf>
    <xf numFmtId="3" fontId="9" fillId="0" borderId="2" xfId="0" applyNumberFormat="1" applyFont="1" applyFill="1" applyBorder="1" applyAlignment="1">
      <alignment horizontal="center" vertical="center"/>
    </xf>
    <xf numFmtId="1" fontId="8" fillId="0" borderId="0" xfId="0" applyNumberFormat="1" applyFont="1" applyFill="1" applyBorder="1"/>
    <xf numFmtId="0" fontId="0" fillId="0" borderId="0" xfId="0" applyAlignment="1">
      <alignment horizontal="left"/>
    </xf>
    <xf numFmtId="165" fontId="0" fillId="0" borderId="0" xfId="1" applyNumberFormat="1" applyFont="1"/>
    <xf numFmtId="0" fontId="8" fillId="0" borderId="2" xfId="0" applyFont="1" applyFill="1" applyBorder="1" applyAlignment="1">
      <alignment horizontal="center"/>
    </xf>
    <xf numFmtId="8" fontId="9" fillId="0" borderId="2" xfId="0" applyNumberFormat="1" applyFont="1" applyFill="1" applyBorder="1" applyAlignment="1">
      <alignment horizontal="center" vertical="center" wrapText="1"/>
    </xf>
    <xf numFmtId="0" fontId="28" fillId="0" borderId="0" xfId="0" applyFont="1" applyAlignment="1">
      <alignment horizontal="center" vertical="center" wrapText="1"/>
    </xf>
    <xf numFmtId="0" fontId="9" fillId="0" borderId="0" xfId="2" applyFont="1" applyBorder="1" applyAlignment="1">
      <alignment horizontal="center"/>
    </xf>
    <xf numFmtId="0" fontId="9" fillId="4" borderId="18" xfId="2" applyNumberFormat="1" applyFont="1" applyFill="1" applyBorder="1" applyAlignment="1"/>
    <xf numFmtId="164" fontId="8" fillId="4" borderId="3" xfId="2" applyNumberFormat="1" applyFont="1" applyFill="1" applyBorder="1" applyAlignment="1">
      <alignment horizontal="center"/>
    </xf>
    <xf numFmtId="164" fontId="8" fillId="4" borderId="19" xfId="2" applyNumberFormat="1" applyFont="1" applyFill="1" applyBorder="1" applyAlignment="1">
      <alignment horizontal="center"/>
    </xf>
    <xf numFmtId="0" fontId="12" fillId="0" borderId="25" xfId="0" applyFont="1" applyBorder="1" applyAlignment="1">
      <alignment horizontal="justify" vertical="center" wrapText="1"/>
    </xf>
    <xf numFmtId="0" fontId="9" fillId="0" borderId="25" xfId="0"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center" vertical="center" wrapText="1"/>
    </xf>
    <xf numFmtId="0" fontId="8" fillId="0" borderId="48" xfId="0" applyFont="1" applyBorder="1" applyAlignment="1">
      <alignment horizontal="center" vertical="center"/>
    </xf>
    <xf numFmtId="0" fontId="8" fillId="0" borderId="25" xfId="0" applyFont="1" applyBorder="1" applyAlignment="1">
      <alignment horizontal="center" vertical="center" wrapText="1"/>
    </xf>
    <xf numFmtId="0" fontId="9" fillId="0" borderId="28" xfId="0" applyFont="1" applyBorder="1" applyAlignment="1">
      <alignment horizontal="center" vertical="center" wrapText="1"/>
    </xf>
    <xf numFmtId="0" fontId="8" fillId="0" borderId="25" xfId="0" applyFont="1" applyBorder="1" applyAlignment="1">
      <alignment horizontal="justify" vertical="center" wrapText="1"/>
    </xf>
    <xf numFmtId="3" fontId="8" fillId="0" borderId="28" xfId="0" applyNumberFormat="1" applyFont="1" applyBorder="1" applyAlignment="1">
      <alignment horizontal="center" vertical="center" wrapText="1"/>
    </xf>
    <xf numFmtId="10" fontId="8" fillId="0" borderId="28" xfId="0" applyNumberFormat="1" applyFont="1" applyBorder="1" applyAlignment="1">
      <alignment horizontal="center" vertical="center" wrapText="1"/>
    </xf>
    <xf numFmtId="0" fontId="8" fillId="0" borderId="25" xfId="0" applyFont="1" applyBorder="1" applyAlignment="1">
      <alignment horizontal="justify" vertical="center"/>
    </xf>
    <xf numFmtId="3" fontId="8" fillId="0" borderId="28" xfId="0" applyNumberFormat="1" applyFont="1" applyBorder="1" applyAlignment="1">
      <alignment horizontal="center" vertical="center"/>
    </xf>
    <xf numFmtId="0" fontId="9" fillId="0" borderId="25" xfId="0" applyFont="1" applyBorder="1" applyAlignment="1">
      <alignment horizontal="justify" vertical="center"/>
    </xf>
    <xf numFmtId="3" fontId="9" fillId="0" borderId="28" xfId="0" applyNumberFormat="1" applyFont="1" applyBorder="1" applyAlignment="1">
      <alignment horizontal="center" vertical="center"/>
    </xf>
    <xf numFmtId="0" fontId="9" fillId="0" borderId="28" xfId="0" applyFont="1" applyBorder="1" applyAlignment="1">
      <alignment horizontal="center" vertical="center"/>
    </xf>
    <xf numFmtId="0" fontId="8" fillId="0" borderId="25" xfId="0" applyFont="1" applyBorder="1" applyAlignment="1">
      <alignment horizontal="left" vertical="center"/>
    </xf>
    <xf numFmtId="4" fontId="8" fillId="0" borderId="28" xfId="0" applyNumberFormat="1" applyFont="1" applyBorder="1" applyAlignment="1">
      <alignment horizontal="center" vertical="center"/>
    </xf>
    <xf numFmtId="4" fontId="9" fillId="0" borderId="28" xfId="0" applyNumberFormat="1" applyFont="1" applyBorder="1" applyAlignment="1">
      <alignment horizontal="center" vertical="center"/>
    </xf>
    <xf numFmtId="10" fontId="9" fillId="0" borderId="28" xfId="0" applyNumberFormat="1" applyFont="1" applyBorder="1" applyAlignment="1">
      <alignment horizontal="center" vertical="center"/>
    </xf>
    <xf numFmtId="0" fontId="36" fillId="0" borderId="25" xfId="0" applyFont="1" applyBorder="1" applyAlignment="1">
      <alignment horizontal="left" vertical="center"/>
    </xf>
    <xf numFmtId="4" fontId="9" fillId="0" borderId="28" xfId="0" applyNumberFormat="1" applyFont="1" applyBorder="1" applyAlignment="1">
      <alignment horizontal="center" vertical="center" wrapText="1"/>
    </xf>
    <xf numFmtId="10" fontId="8" fillId="0" borderId="28" xfId="0" applyNumberFormat="1" applyFont="1" applyBorder="1" applyAlignment="1">
      <alignment horizontal="center" vertical="center"/>
    </xf>
    <xf numFmtId="165" fontId="8" fillId="0" borderId="0" xfId="1" applyNumberFormat="1" applyFont="1"/>
    <xf numFmtId="3" fontId="48" fillId="0" borderId="28" xfId="0" applyNumberFormat="1" applyFont="1" applyBorder="1" applyAlignment="1">
      <alignment horizontal="center" vertical="center" wrapText="1"/>
    </xf>
    <xf numFmtId="3" fontId="49" fillId="0" borderId="28" xfId="0" applyNumberFormat="1" applyFont="1" applyBorder="1" applyAlignment="1">
      <alignment horizontal="center" vertical="center" wrapText="1"/>
    </xf>
    <xf numFmtId="3" fontId="48" fillId="0" borderId="30" xfId="0" applyNumberFormat="1" applyFont="1" applyBorder="1" applyAlignment="1">
      <alignment vertical="center" wrapText="1"/>
    </xf>
    <xf numFmtId="3" fontId="49" fillId="0" borderId="30" xfId="0" applyNumberFormat="1" applyFont="1" applyBorder="1" applyAlignment="1">
      <alignment vertical="center" wrapText="1"/>
    </xf>
    <xf numFmtId="0" fontId="6" fillId="0" borderId="25" xfId="0" applyFont="1" applyBorder="1" applyAlignment="1">
      <alignment horizontal="justify" vertical="center"/>
    </xf>
    <xf numFmtId="0" fontId="6" fillId="0" borderId="28" xfId="0" applyFont="1" applyBorder="1" applyAlignment="1">
      <alignment horizontal="center" vertical="center"/>
    </xf>
    <xf numFmtId="165" fontId="6" fillId="0" borderId="28" xfId="0" applyNumberFormat="1" applyFont="1" applyBorder="1" applyAlignment="1">
      <alignment horizontal="center" vertical="center"/>
    </xf>
    <xf numFmtId="0" fontId="6" fillId="0" borderId="25" xfId="0" applyFont="1" applyBorder="1" applyAlignment="1">
      <alignment horizontal="justify" vertical="center" wrapText="1"/>
    </xf>
    <xf numFmtId="0" fontId="50" fillId="0" borderId="25" xfId="0" applyFont="1" applyBorder="1" applyAlignment="1">
      <alignment horizontal="justify" vertical="center"/>
    </xf>
    <xf numFmtId="0" fontId="50" fillId="0" borderId="28" xfId="0" applyFont="1" applyBorder="1" applyAlignment="1">
      <alignment horizontal="center" vertical="center"/>
    </xf>
    <xf numFmtId="165" fontId="50" fillId="0" borderId="28" xfId="0" applyNumberFormat="1" applyFont="1" applyBorder="1" applyAlignment="1">
      <alignment horizontal="center" vertical="center"/>
    </xf>
    <xf numFmtId="4" fontId="50" fillId="0" borderId="28" xfId="0" applyNumberFormat="1" applyFont="1" applyBorder="1" applyAlignment="1">
      <alignment horizontal="center" vertical="center"/>
    </xf>
    <xf numFmtId="3" fontId="50" fillId="0" borderId="28" xfId="0" applyNumberFormat="1" applyFont="1" applyBorder="1" applyAlignment="1">
      <alignment horizontal="center" vertical="center"/>
    </xf>
    <xf numFmtId="17" fontId="8" fillId="0" borderId="0" xfId="0" applyNumberFormat="1" applyFont="1" applyFill="1" applyBorder="1"/>
    <xf numFmtId="0" fontId="9" fillId="0" borderId="0" xfId="0" applyFont="1" applyFill="1"/>
    <xf numFmtId="0" fontId="12" fillId="0" borderId="0" xfId="0" applyFont="1" applyBorder="1" applyAlignment="1">
      <alignment horizontal="right" vertical="center" wrapText="1"/>
    </xf>
    <xf numFmtId="0" fontId="16" fillId="0" borderId="25" xfId="0" applyFont="1" applyBorder="1" applyAlignment="1">
      <alignment horizontal="left" vertical="center" wrapText="1"/>
    </xf>
    <xf numFmtId="0" fontId="14" fillId="2" borderId="30"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14" fillId="2" borderId="43" xfId="0" applyFont="1" applyFill="1" applyBorder="1" applyAlignment="1">
      <alignment horizontal="center" vertical="center"/>
    </xf>
    <xf numFmtId="0" fontId="9" fillId="0" borderId="0" xfId="0" applyFont="1" applyFill="1" applyAlignment="1">
      <alignment horizontal="left" vertical="center"/>
    </xf>
    <xf numFmtId="0" fontId="9" fillId="0" borderId="25" xfId="0" applyFont="1" applyBorder="1" applyAlignment="1">
      <alignment horizontal="justify" vertical="center" wrapText="1"/>
    </xf>
    <xf numFmtId="0" fontId="9" fillId="0" borderId="25" xfId="0" applyFont="1" applyBorder="1" applyAlignment="1">
      <alignment horizontal="center" vertical="center" wrapText="1"/>
    </xf>
    <xf numFmtId="0" fontId="10" fillId="0" borderId="0" xfId="0" applyFont="1" applyAlignment="1">
      <alignment horizontal="justify" vertical="center"/>
    </xf>
    <xf numFmtId="0" fontId="51" fillId="0" borderId="25" xfId="0" applyFont="1" applyBorder="1" applyAlignment="1">
      <alignment horizontal="justify" vertical="center" wrapText="1"/>
    </xf>
    <xf numFmtId="0" fontId="8" fillId="0" borderId="0" xfId="0" applyFont="1" applyAlignment="1"/>
    <xf numFmtId="3" fontId="9" fillId="0" borderId="28" xfId="0" applyNumberFormat="1" applyFont="1" applyBorder="1" applyAlignment="1">
      <alignment horizontal="center" vertical="center" wrapText="1"/>
    </xf>
    <xf numFmtId="0" fontId="9" fillId="0" borderId="25" xfId="0" applyFont="1" applyBorder="1" applyAlignment="1">
      <alignment horizontal="left" vertical="center" wrapText="1"/>
    </xf>
    <xf numFmtId="2" fontId="8" fillId="0" borderId="28" xfId="0" applyNumberFormat="1" applyFont="1" applyBorder="1" applyAlignment="1">
      <alignment horizontal="center" vertical="center" wrapText="1"/>
    </xf>
    <xf numFmtId="4" fontId="8" fillId="0" borderId="28" xfId="0" applyNumberFormat="1" applyFont="1" applyBorder="1" applyAlignment="1">
      <alignment horizontal="center" vertical="center" wrapText="1"/>
    </xf>
    <xf numFmtId="3" fontId="8" fillId="0" borderId="26" xfId="0" applyNumberFormat="1" applyFont="1" applyBorder="1" applyAlignment="1">
      <alignment horizontal="center" vertical="center" wrapText="1"/>
    </xf>
    <xf numFmtId="0" fontId="8" fillId="0" borderId="25" xfId="0" applyFont="1" applyBorder="1" applyAlignment="1">
      <alignment horizontal="left" vertical="center" wrapText="1"/>
    </xf>
    <xf numFmtId="3" fontId="8" fillId="0" borderId="30" xfId="0" applyNumberFormat="1" applyFont="1" applyBorder="1" applyAlignment="1">
      <alignment horizontal="center" vertical="center" wrapText="1"/>
    </xf>
    <xf numFmtId="4" fontId="8" fillId="0" borderId="30" xfId="0" applyNumberFormat="1" applyFont="1" applyBorder="1" applyAlignment="1">
      <alignment horizontal="center" vertical="center" wrapText="1"/>
    </xf>
    <xf numFmtId="0" fontId="8" fillId="0" borderId="30" xfId="0" applyFont="1" applyBorder="1" applyAlignment="1">
      <alignment horizontal="center" vertical="center" wrapText="1"/>
    </xf>
    <xf numFmtId="0" fontId="10" fillId="0" borderId="0" xfId="0" applyFont="1" applyAlignment="1"/>
    <xf numFmtId="0" fontId="50" fillId="0" borderId="25" xfId="0" applyFont="1" applyBorder="1" applyAlignment="1">
      <alignment horizontal="left" vertical="center" wrapText="1"/>
    </xf>
    <xf numFmtId="3" fontId="6" fillId="0" borderId="28" xfId="0" applyNumberFormat="1" applyFont="1" applyBorder="1" applyAlignment="1">
      <alignment horizontal="center" vertical="center" wrapText="1"/>
    </xf>
    <xf numFmtId="0" fontId="50" fillId="0" borderId="28" xfId="0" applyFont="1" applyBorder="1" applyAlignment="1">
      <alignment horizontal="center" vertical="center" wrapText="1"/>
    </xf>
    <xf numFmtId="3" fontId="50" fillId="0" borderId="28" xfId="0" applyNumberFormat="1" applyFont="1" applyBorder="1" applyAlignment="1">
      <alignment horizontal="center" vertical="center" wrapText="1"/>
    </xf>
    <xf numFmtId="0" fontId="6" fillId="0" borderId="28" xfId="0" applyFont="1" applyBorder="1" applyAlignment="1">
      <alignment horizontal="center" vertical="center" wrapText="1"/>
    </xf>
    <xf numFmtId="0" fontId="54" fillId="0" borderId="0" xfId="6" applyFont="1" applyFill="1"/>
    <xf numFmtId="0" fontId="9" fillId="0" borderId="0" xfId="2" applyFont="1" applyFill="1"/>
    <xf numFmtId="0" fontId="45" fillId="0" borderId="0" xfId="0" applyFont="1" applyFill="1"/>
    <xf numFmtId="17" fontId="46" fillId="0" borderId="0" xfId="0" applyNumberFormat="1" applyFont="1" applyFill="1"/>
    <xf numFmtId="0" fontId="10" fillId="0" borderId="0" xfId="0" applyFont="1" applyFill="1"/>
    <xf numFmtId="0" fontId="12" fillId="0" borderId="2" xfId="0" applyFont="1" applyBorder="1" applyAlignment="1">
      <alignment vertical="center" wrapText="1"/>
    </xf>
    <xf numFmtId="3" fontId="8" fillId="0" borderId="2" xfId="0" applyNumberFormat="1" applyFont="1" applyFill="1" applyBorder="1"/>
    <xf numFmtId="0" fontId="9" fillId="0" borderId="0" xfId="0" applyFont="1" applyFill="1" applyAlignment="1"/>
    <xf numFmtId="0" fontId="21" fillId="3" borderId="38" xfId="0" applyFont="1" applyFill="1" applyBorder="1" applyAlignment="1">
      <alignment horizontal="center" vertical="center"/>
    </xf>
    <xf numFmtId="0" fontId="14" fillId="2" borderId="0" xfId="0" applyFont="1" applyFill="1" applyBorder="1" applyAlignment="1">
      <alignment horizontal="center" vertical="center"/>
    </xf>
    <xf numFmtId="0" fontId="15" fillId="0" borderId="47" xfId="0" applyFont="1" applyBorder="1" applyAlignment="1">
      <alignment horizontal="center" vertical="center"/>
    </xf>
    <xf numFmtId="0" fontId="15" fillId="0" borderId="46" xfId="0" applyFont="1" applyBorder="1" applyAlignment="1">
      <alignment horizontal="center" vertical="center"/>
    </xf>
    <xf numFmtId="0" fontId="7" fillId="0" borderId="45" xfId="0" applyFont="1" applyBorder="1" applyAlignment="1">
      <alignment horizontal="center" vertical="center"/>
    </xf>
    <xf numFmtId="0" fontId="17" fillId="0" borderId="0" xfId="0" applyFont="1" applyAlignment="1">
      <alignment horizontal="justify" vertical="center"/>
    </xf>
    <xf numFmtId="0" fontId="55" fillId="2" borderId="26" xfId="0" applyFont="1" applyFill="1" applyBorder="1" applyAlignment="1">
      <alignment horizontal="center" vertical="center" wrapText="1"/>
    </xf>
    <xf numFmtId="0" fontId="28" fillId="0" borderId="25" xfId="0" applyFont="1" applyBorder="1" applyAlignment="1">
      <alignment horizontal="left" vertical="center"/>
    </xf>
    <xf numFmtId="0" fontId="28" fillId="0" borderId="28" xfId="0" applyFont="1" applyBorder="1" applyAlignment="1">
      <alignment horizontal="center" vertical="center" wrapText="1"/>
    </xf>
    <xf numFmtId="0" fontId="29" fillId="0" borderId="25" xfId="0" applyFont="1" applyBorder="1" applyAlignment="1">
      <alignment horizontal="left" vertical="center"/>
    </xf>
    <xf numFmtId="0" fontId="29" fillId="0" borderId="28" xfId="0" applyFont="1" applyBorder="1" applyAlignment="1">
      <alignment horizontal="center" vertical="center" wrapText="1"/>
    </xf>
    <xf numFmtId="0" fontId="28" fillId="0" borderId="25" xfId="0" applyFont="1" applyBorder="1" applyAlignment="1">
      <alignment horizontal="left" vertical="center" wrapText="1"/>
    </xf>
    <xf numFmtId="0" fontId="19" fillId="0" borderId="0" xfId="2" applyFont="1" applyFill="1"/>
    <xf numFmtId="0" fontId="47" fillId="0" borderId="0" xfId="9" applyNumberFormat="1" applyFont="1" applyFill="1" applyBorder="1" applyAlignment="1"/>
    <xf numFmtId="0" fontId="22" fillId="0" borderId="0" xfId="0" applyFont="1" applyFill="1" applyBorder="1"/>
    <xf numFmtId="0" fontId="9" fillId="0" borderId="25" xfId="0" applyFont="1" applyBorder="1" applyAlignment="1">
      <alignment horizontal="left" vertical="center"/>
    </xf>
    <xf numFmtId="0" fontId="8" fillId="0" borderId="0" xfId="0" applyFont="1" applyAlignment="1">
      <alignment vertical="center" wrapText="1"/>
    </xf>
    <xf numFmtId="0" fontId="8" fillId="0" borderId="0" xfId="0" applyFont="1" applyAlignment="1">
      <alignment horizontal="center"/>
    </xf>
    <xf numFmtId="0" fontId="8" fillId="0" borderId="25" xfId="0" applyFont="1" applyBorder="1" applyAlignment="1">
      <alignment horizontal="left" vertical="center" indent="1"/>
    </xf>
    <xf numFmtId="0" fontId="8" fillId="0" borderId="46" xfId="0" applyFont="1" applyBorder="1" applyAlignment="1">
      <alignment horizontal="left" vertical="center"/>
    </xf>
    <xf numFmtId="0" fontId="9" fillId="0" borderId="45" xfId="0" applyFont="1" applyBorder="1" applyAlignment="1">
      <alignment horizontal="left" vertical="center"/>
    </xf>
    <xf numFmtId="0" fontId="36" fillId="0" borderId="46" xfId="0" applyFont="1" applyBorder="1" applyAlignment="1">
      <alignment horizontal="justify" vertical="center"/>
    </xf>
    <xf numFmtId="0" fontId="8" fillId="0" borderId="46" xfId="0" applyFont="1" applyBorder="1" applyAlignment="1">
      <alignment horizontal="justify" vertical="center"/>
    </xf>
    <xf numFmtId="0" fontId="9" fillId="0" borderId="46" xfId="0" applyFont="1" applyBorder="1" applyAlignment="1">
      <alignment horizontal="justify" vertical="center"/>
    </xf>
    <xf numFmtId="0" fontId="56" fillId="0" borderId="28" xfId="0" applyFont="1" applyBorder="1" applyAlignment="1">
      <alignment horizontal="center" vertical="center"/>
    </xf>
    <xf numFmtId="0" fontId="57" fillId="0" borderId="28" xfId="0" applyFont="1" applyBorder="1" applyAlignment="1">
      <alignment horizontal="center" vertical="center"/>
    </xf>
    <xf numFmtId="0" fontId="9" fillId="0" borderId="45" xfId="0" applyFont="1" applyBorder="1" applyAlignment="1">
      <alignment horizontal="justify" vertical="center"/>
    </xf>
    <xf numFmtId="0" fontId="8" fillId="0" borderId="46" xfId="0" applyFont="1" applyBorder="1" applyAlignment="1">
      <alignment horizontal="justify" vertical="center" wrapText="1"/>
    </xf>
    <xf numFmtId="0" fontId="8" fillId="0" borderId="45" xfId="0" applyFont="1" applyBorder="1" applyAlignment="1">
      <alignment horizontal="justify" vertical="center" wrapText="1"/>
    </xf>
    <xf numFmtId="0" fontId="36" fillId="0" borderId="45" xfId="0" applyFont="1" applyBorder="1" applyAlignment="1">
      <alignment horizontal="justify" vertical="center"/>
    </xf>
    <xf numFmtId="0" fontId="8" fillId="0" borderId="30" xfId="0" applyFont="1" applyBorder="1" applyAlignment="1">
      <alignment vertical="center"/>
    </xf>
    <xf numFmtId="0" fontId="8" fillId="0" borderId="59" xfId="0" applyFont="1" applyBorder="1" applyAlignment="1">
      <alignment horizontal="left" vertical="center"/>
    </xf>
    <xf numFmtId="0" fontId="10" fillId="0" borderId="0" xfId="0" applyFont="1" applyAlignment="1">
      <alignment horizontal="left"/>
    </xf>
    <xf numFmtId="0" fontId="8" fillId="0" borderId="0" xfId="0" applyFont="1" applyAlignment="1">
      <alignment horizontal="left"/>
    </xf>
    <xf numFmtId="0" fontId="9" fillId="0" borderId="0" xfId="0" applyFont="1" applyFill="1" applyAlignment="1">
      <alignment horizontal="left"/>
    </xf>
    <xf numFmtId="17" fontId="11" fillId="0" borderId="0" xfId="0" applyNumberFormat="1" applyFont="1" applyFill="1"/>
    <xf numFmtId="0" fontId="8" fillId="0" borderId="24" xfId="0" applyFont="1" applyBorder="1" applyAlignment="1">
      <alignment vertical="center" wrapText="1"/>
    </xf>
    <xf numFmtId="0" fontId="8" fillId="0" borderId="62" xfId="0" applyFont="1" applyBorder="1" applyAlignment="1">
      <alignment vertical="center" wrapText="1"/>
    </xf>
    <xf numFmtId="0" fontId="8" fillId="0" borderId="60" xfId="0" applyFont="1" applyBorder="1" applyAlignment="1">
      <alignment horizontal="center" vertical="center" wrapText="1"/>
    </xf>
    <xf numFmtId="0" fontId="9" fillId="0" borderId="60" xfId="0" applyFont="1" applyBorder="1" applyAlignment="1">
      <alignment horizontal="center" vertical="center" wrapText="1"/>
    </xf>
    <xf numFmtId="3" fontId="8" fillId="0" borderId="65" xfId="0" applyNumberFormat="1" applyFont="1" applyBorder="1" applyAlignment="1">
      <alignment horizontal="center"/>
    </xf>
    <xf numFmtId="0" fontId="8" fillId="0" borderId="65" xfId="0" applyFont="1" applyBorder="1" applyAlignment="1">
      <alignment horizontal="center"/>
    </xf>
    <xf numFmtId="0" fontId="8" fillId="0" borderId="65" xfId="0" applyFont="1" applyBorder="1" applyAlignment="1"/>
    <xf numFmtId="0" fontId="8" fillId="0" borderId="65" xfId="0" applyFont="1" applyBorder="1"/>
    <xf numFmtId="0" fontId="14"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3" fontId="12" fillId="0" borderId="0" xfId="0" applyNumberFormat="1" applyFont="1" applyFill="1" applyBorder="1" applyAlignment="1">
      <alignment horizontal="center" vertical="center"/>
    </xf>
    <xf numFmtId="3" fontId="12" fillId="0" borderId="0" xfId="0" applyNumberFormat="1" applyFont="1" applyFill="1" applyBorder="1" applyAlignment="1">
      <alignment horizontal="center" vertical="center" wrapText="1"/>
    </xf>
    <xf numFmtId="0" fontId="12" fillId="0" borderId="0" xfId="0" applyFont="1" applyFill="1" applyBorder="1" applyAlignment="1">
      <alignment horizontal="justify" vertical="center" wrapText="1"/>
    </xf>
    <xf numFmtId="0" fontId="14" fillId="0" borderId="0" xfId="0" applyFont="1" applyFill="1" applyBorder="1" applyAlignment="1">
      <alignment vertical="center" wrapText="1"/>
    </xf>
    <xf numFmtId="0" fontId="12" fillId="0" borderId="0" xfId="0" applyFont="1" applyFill="1" applyBorder="1" applyAlignment="1">
      <alignment vertical="center" wrapText="1"/>
    </xf>
    <xf numFmtId="0" fontId="8" fillId="0" borderId="30" xfId="0" applyFont="1" applyBorder="1" applyAlignment="1">
      <alignment horizontal="left" vertical="center" wrapText="1"/>
    </xf>
    <xf numFmtId="0" fontId="8" fillId="0" borderId="29" xfId="0" applyFont="1" applyBorder="1" applyAlignment="1">
      <alignment vertical="center" wrapText="1"/>
    </xf>
    <xf numFmtId="0" fontId="8" fillId="0" borderId="26" xfId="0" applyFont="1" applyBorder="1" applyAlignment="1">
      <alignment vertical="center" wrapText="1"/>
    </xf>
    <xf numFmtId="0" fontId="58" fillId="0" borderId="25" xfId="0" applyFont="1" applyBorder="1" applyAlignment="1">
      <alignment horizontal="left" vertical="center"/>
    </xf>
    <xf numFmtId="3" fontId="58" fillId="0" borderId="28" xfId="0" applyNumberFormat="1" applyFont="1" applyBorder="1" applyAlignment="1">
      <alignment horizontal="center" vertical="center"/>
    </xf>
    <xf numFmtId="0" fontId="58" fillId="0" borderId="28" xfId="0" applyFont="1" applyBorder="1" applyAlignment="1">
      <alignment horizontal="center" vertical="center"/>
    </xf>
    <xf numFmtId="0" fontId="59" fillId="0" borderId="25" xfId="0" applyFont="1" applyBorder="1" applyAlignment="1">
      <alignment vertical="center"/>
    </xf>
    <xf numFmtId="0" fontId="6" fillId="0" borderId="25" xfId="0" applyFont="1" applyBorder="1" applyAlignment="1">
      <alignment horizontal="left" vertical="center" wrapText="1"/>
    </xf>
    <xf numFmtId="3" fontId="28" fillId="0" borderId="28" xfId="0" applyNumberFormat="1" applyFont="1" applyBorder="1" applyAlignment="1">
      <alignment horizontal="center" vertical="center" wrapText="1"/>
    </xf>
    <xf numFmtId="0" fontId="60" fillId="0" borderId="0" xfId="0" applyFont="1" applyFill="1"/>
    <xf numFmtId="0" fontId="15" fillId="0" borderId="67" xfId="0" applyFont="1" applyBorder="1" applyAlignment="1">
      <alignment horizontal="left" vertical="center"/>
    </xf>
    <xf numFmtId="0" fontId="7" fillId="0" borderId="67" xfId="0" applyFont="1" applyBorder="1" applyAlignment="1">
      <alignment horizontal="left" vertical="center"/>
    </xf>
    <xf numFmtId="0" fontId="7" fillId="0" borderId="0" xfId="0" applyFont="1" applyBorder="1" applyAlignment="1">
      <alignment horizontal="left" vertical="center"/>
    </xf>
    <xf numFmtId="3" fontId="7" fillId="0" borderId="0" xfId="0" applyNumberFormat="1" applyFont="1" applyBorder="1" applyAlignment="1">
      <alignment horizontal="center" vertical="center"/>
    </xf>
    <xf numFmtId="0" fontId="14" fillId="2" borderId="59" xfId="0" applyFont="1" applyFill="1" applyBorder="1" applyAlignment="1">
      <alignment horizontal="center" vertical="center" wrapText="1"/>
    </xf>
    <xf numFmtId="0" fontId="29" fillId="4" borderId="25" xfId="0" applyFont="1" applyFill="1" applyBorder="1" applyAlignment="1">
      <alignment horizontal="justify" vertical="center"/>
    </xf>
    <xf numFmtId="0" fontId="28" fillId="4" borderId="28" xfId="0" applyFont="1" applyFill="1" applyBorder="1" applyAlignment="1">
      <alignment horizontal="center" vertical="center"/>
    </xf>
    <xf numFmtId="0" fontId="28" fillId="4" borderId="28" xfId="0" applyFont="1" applyFill="1" applyBorder="1" applyAlignment="1">
      <alignment horizontal="center" vertical="center" wrapText="1"/>
    </xf>
    <xf numFmtId="0" fontId="28" fillId="0" borderId="25" xfId="0" applyFont="1" applyBorder="1" applyAlignment="1">
      <alignment horizontal="justify" vertical="center" wrapText="1"/>
    </xf>
    <xf numFmtId="0" fontId="29" fillId="4" borderId="25" xfId="0" applyFont="1" applyFill="1" applyBorder="1" applyAlignment="1">
      <alignment horizontal="justify" vertical="center" wrapText="1"/>
    </xf>
    <xf numFmtId="0" fontId="50" fillId="4" borderId="26" xfId="0" applyFont="1" applyFill="1" applyBorder="1" applyAlignment="1">
      <alignment horizontal="center" vertical="center"/>
    </xf>
    <xf numFmtId="0" fontId="50" fillId="4" borderId="26" xfId="0" applyFont="1" applyFill="1" applyBorder="1" applyAlignment="1">
      <alignment horizontal="center" vertical="center" wrapText="1"/>
    </xf>
    <xf numFmtId="0" fontId="50" fillId="4" borderId="25" xfId="0" applyFont="1" applyFill="1" applyBorder="1" applyAlignment="1">
      <alignment horizontal="justify" vertical="center"/>
    </xf>
    <xf numFmtId="0" fontId="6" fillId="4" borderId="28" xfId="0" applyFont="1" applyFill="1" applyBorder="1" applyAlignment="1">
      <alignment horizontal="center" vertical="center"/>
    </xf>
    <xf numFmtId="4" fontId="6" fillId="0" borderId="28" xfId="0" applyNumberFormat="1" applyFont="1" applyBorder="1" applyAlignment="1">
      <alignment horizontal="center" vertical="center"/>
    </xf>
    <xf numFmtId="0" fontId="29" fillId="4" borderId="23" xfId="0" applyFont="1" applyFill="1" applyBorder="1" applyAlignment="1">
      <alignment horizontal="left" vertical="center" wrapText="1"/>
    </xf>
    <xf numFmtId="0" fontId="29" fillId="4" borderId="25" xfId="0" applyFont="1" applyFill="1" applyBorder="1" applyAlignment="1">
      <alignment horizontal="left" vertical="center" wrapText="1"/>
    </xf>
    <xf numFmtId="4" fontId="28" fillId="0" borderId="28" xfId="0" applyNumberFormat="1" applyFont="1" applyBorder="1" applyAlignment="1">
      <alignment horizontal="center" vertical="center" wrapText="1"/>
    </xf>
    <xf numFmtId="3" fontId="28" fillId="4" borderId="28" xfId="0" applyNumberFormat="1" applyFont="1" applyFill="1" applyBorder="1" applyAlignment="1">
      <alignment horizontal="center" vertical="center" wrapText="1"/>
    </xf>
    <xf numFmtId="0" fontId="29" fillId="4" borderId="25" xfId="0" applyFont="1" applyFill="1" applyBorder="1" applyAlignment="1">
      <alignment horizontal="left" vertical="center"/>
    </xf>
    <xf numFmtId="0" fontId="6" fillId="0" borderId="23"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26" xfId="0" applyFont="1" applyFill="1" applyBorder="1" applyAlignment="1">
      <alignment horizontal="center" vertical="center" wrapText="1"/>
    </xf>
    <xf numFmtId="0" fontId="28" fillId="0" borderId="0" xfId="0" applyFont="1" applyAlignment="1">
      <alignment horizontal="left" vertical="center"/>
    </xf>
    <xf numFmtId="0" fontId="29" fillId="0" borderId="0" xfId="0" applyFont="1" applyAlignment="1">
      <alignment horizontal="left" vertical="center"/>
    </xf>
    <xf numFmtId="0" fontId="23" fillId="0" borderId="0" xfId="0" applyFont="1" applyFill="1"/>
    <xf numFmtId="0" fontId="14" fillId="2" borderId="26" xfId="0" applyFont="1" applyFill="1" applyBorder="1" applyAlignment="1">
      <alignment horizontal="center" vertical="center" wrapText="1"/>
    </xf>
    <xf numFmtId="0" fontId="9" fillId="0" borderId="24" xfId="0" applyFont="1" applyBorder="1" applyAlignment="1">
      <alignment horizontal="center" vertical="center" wrapText="1"/>
    </xf>
    <xf numFmtId="0" fontId="8" fillId="0" borderId="24" xfId="0" applyFont="1" applyBorder="1" applyAlignment="1">
      <alignment horizontal="center" vertical="center" wrapText="1"/>
    </xf>
    <xf numFmtId="1" fontId="17" fillId="0" borderId="2" xfId="0" applyNumberFormat="1" applyFont="1" applyFill="1" applyBorder="1" applyAlignment="1">
      <alignment horizontal="center"/>
    </xf>
    <xf numFmtId="3" fontId="12" fillId="0" borderId="2" xfId="0" applyNumberFormat="1" applyFont="1" applyFill="1" applyBorder="1" applyAlignment="1">
      <alignment horizontal="center"/>
    </xf>
    <xf numFmtId="0" fontId="17" fillId="0" borderId="25" xfId="0" applyFont="1" applyBorder="1" applyAlignment="1">
      <alignment horizontal="center" vertical="center" wrapText="1"/>
    </xf>
    <xf numFmtId="0" fontId="17" fillId="0" borderId="2" xfId="0" applyFont="1" applyBorder="1" applyAlignment="1">
      <alignment horizontal="center"/>
    </xf>
    <xf numFmtId="0" fontId="17" fillId="0" borderId="0" xfId="0" applyFont="1" applyBorder="1" applyAlignment="1"/>
    <xf numFmtId="14" fontId="12" fillId="0" borderId="0" xfId="0" applyNumberFormat="1" applyFont="1" applyBorder="1"/>
    <xf numFmtId="0" fontId="14" fillId="2" borderId="26" xfId="0" applyFont="1" applyFill="1" applyBorder="1" applyAlignment="1">
      <alignment horizontal="center" vertical="center" wrapText="1"/>
    </xf>
    <xf numFmtId="0" fontId="17" fillId="0" borderId="2" xfId="0" applyFont="1" applyBorder="1" applyAlignment="1">
      <alignment horizontal="center"/>
    </xf>
    <xf numFmtId="0" fontId="29" fillId="0" borderId="28" xfId="0" applyFont="1" applyBorder="1" applyAlignment="1">
      <alignment horizontal="left" vertical="center"/>
    </xf>
    <xf numFmtId="0" fontId="28" fillId="0" borderId="28" xfId="0" applyFont="1" applyBorder="1" applyAlignment="1">
      <alignment horizontal="left" vertical="center"/>
    </xf>
    <xf numFmtId="0" fontId="12" fillId="0" borderId="28" xfId="0" applyFont="1" applyBorder="1" applyAlignment="1">
      <alignment horizontal="left" vertical="center"/>
    </xf>
    <xf numFmtId="0" fontId="17" fillId="0" borderId="28" xfId="0" applyFont="1" applyBorder="1" applyAlignment="1">
      <alignment horizontal="left" vertical="center"/>
    </xf>
    <xf numFmtId="168" fontId="29" fillId="0" borderId="28" xfId="0" applyNumberFormat="1" applyFont="1" applyBorder="1" applyAlignment="1">
      <alignment horizontal="center" vertical="center"/>
    </xf>
    <xf numFmtId="168" fontId="12" fillId="0" borderId="28" xfId="0" applyNumberFormat="1" applyFont="1" applyBorder="1" applyAlignment="1">
      <alignment horizontal="center" vertical="center"/>
    </xf>
    <xf numFmtId="168" fontId="17" fillId="0" borderId="28" xfId="0" applyNumberFormat="1" applyFont="1" applyBorder="1" applyAlignment="1">
      <alignment horizontal="center" vertical="center"/>
    </xf>
    <xf numFmtId="0" fontId="29" fillId="0" borderId="0" xfId="0" applyFont="1" applyAlignment="1">
      <alignment horizontal="center" vertical="center" wrapText="1"/>
    </xf>
    <xf numFmtId="0" fontId="29" fillId="0" borderId="28" xfId="0" applyFont="1" applyBorder="1" applyAlignment="1">
      <alignment vertical="center"/>
    </xf>
    <xf numFmtId="168" fontId="28" fillId="0" borderId="28" xfId="0" applyNumberFormat="1" applyFont="1" applyBorder="1" applyAlignment="1">
      <alignment horizontal="center" vertical="center"/>
    </xf>
    <xf numFmtId="0" fontId="14" fillId="2" borderId="26" xfId="0" applyFont="1" applyFill="1" applyBorder="1" applyAlignment="1">
      <alignment horizontal="center" vertical="center" wrapText="1"/>
    </xf>
    <xf numFmtId="0" fontId="17" fillId="0" borderId="2" xfId="0" applyFont="1" applyBorder="1" applyAlignment="1">
      <alignment horizontal="center"/>
    </xf>
    <xf numFmtId="0" fontId="12" fillId="0" borderId="2" xfId="0" applyFont="1" applyBorder="1" applyAlignment="1">
      <alignment horizontal="center"/>
    </xf>
    <xf numFmtId="9" fontId="8" fillId="0" borderId="0" xfId="0" applyNumberFormat="1" applyFont="1"/>
    <xf numFmtId="4" fontId="17" fillId="0" borderId="2" xfId="0" applyNumberFormat="1" applyFont="1" applyBorder="1" applyAlignment="1">
      <alignment horizontal="center" vertical="center"/>
    </xf>
    <xf numFmtId="0" fontId="8"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14" fillId="2" borderId="28" xfId="0" applyFont="1" applyFill="1" applyBorder="1" applyAlignment="1">
      <alignment horizontal="center" vertical="center" wrapText="1"/>
    </xf>
    <xf numFmtId="10" fontId="12" fillId="0" borderId="0" xfId="0" applyNumberFormat="1" applyFont="1"/>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xf>
    <xf numFmtId="0" fontId="14" fillId="2" borderId="43" xfId="0" applyFont="1" applyFill="1" applyBorder="1" applyAlignment="1">
      <alignment horizontal="center" vertical="center" wrapText="1"/>
    </xf>
    <xf numFmtId="3" fontId="12" fillId="0" borderId="2" xfId="0" applyNumberFormat="1" applyFont="1" applyBorder="1" applyAlignment="1">
      <alignment horizontal="center" vertical="center" wrapText="1"/>
    </xf>
    <xf numFmtId="3" fontId="15" fillId="0" borderId="2" xfId="0" applyNumberFormat="1" applyFont="1" applyBorder="1" applyAlignment="1">
      <alignment horizontal="center" vertical="center"/>
    </xf>
    <xf numFmtId="3" fontId="17" fillId="0" borderId="2" xfId="0" applyNumberFormat="1" applyFont="1" applyBorder="1"/>
    <xf numFmtId="3" fontId="17" fillId="0" borderId="2" xfId="0" applyNumberFormat="1" applyFont="1" applyBorder="1" applyAlignment="1"/>
    <xf numFmtId="0" fontId="14" fillId="2" borderId="71" xfId="0" applyFont="1" applyFill="1" applyBorder="1" applyAlignment="1">
      <alignment horizontal="center" vertical="center" wrapText="1"/>
    </xf>
    <xf numFmtId="0" fontId="14" fillId="2" borderId="74"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8" xfId="0" applyFont="1" applyFill="1" applyBorder="1" applyAlignment="1">
      <alignment horizontal="center" vertical="center"/>
    </xf>
    <xf numFmtId="3" fontId="8" fillId="0" borderId="28" xfId="0" applyNumberFormat="1" applyFont="1" applyFill="1" applyBorder="1" applyAlignment="1">
      <alignment horizontal="center" vertical="center" wrapText="1"/>
    </xf>
    <xf numFmtId="3" fontId="8" fillId="0" borderId="28" xfId="0" applyNumberFormat="1" applyFont="1" applyFill="1" applyBorder="1" applyAlignment="1">
      <alignment horizontal="center" vertical="center"/>
    </xf>
    <xf numFmtId="164" fontId="9" fillId="0" borderId="28" xfId="0" applyNumberFormat="1" applyFont="1" applyBorder="1" applyAlignment="1">
      <alignment horizontal="center" vertical="center" wrapText="1"/>
    </xf>
    <xf numFmtId="0" fontId="25" fillId="0" borderId="0" xfId="6" applyFill="1"/>
    <xf numFmtId="0" fontId="25" fillId="0" borderId="0" xfId="6" applyFill="1" applyAlignment="1">
      <alignment wrapText="1"/>
    </xf>
    <xf numFmtId="0" fontId="12" fillId="0" borderId="0" xfId="0" applyFont="1" applyFill="1" applyAlignment="1">
      <alignment horizontal="left"/>
    </xf>
    <xf numFmtId="0" fontId="14" fillId="2" borderId="78" xfId="0" applyFont="1" applyFill="1" applyBorder="1" applyAlignment="1">
      <alignment horizontal="center" vertical="center"/>
    </xf>
    <xf numFmtId="0" fontId="14" fillId="2" borderId="77" xfId="0" applyFont="1" applyFill="1" applyBorder="1" applyAlignment="1">
      <alignment horizontal="center" vertical="center" wrapText="1"/>
    </xf>
    <xf numFmtId="0" fontId="12" fillId="0" borderId="79" xfId="0" applyFont="1" applyBorder="1" applyAlignment="1">
      <alignment horizontal="center" vertical="center"/>
    </xf>
    <xf numFmtId="0" fontId="12" fillId="0" borderId="25" xfId="0" applyFont="1" applyBorder="1" applyAlignment="1">
      <alignment horizontal="center" vertical="center" wrapText="1"/>
    </xf>
    <xf numFmtId="0" fontId="16" fillId="0" borderId="25" xfId="0" applyFont="1" applyBorder="1" applyAlignment="1">
      <alignment horizontal="justify" vertical="center" wrapText="1"/>
    </xf>
    <xf numFmtId="0" fontId="17" fillId="0" borderId="28" xfId="0" applyFont="1" applyBorder="1" applyAlignment="1">
      <alignment horizontal="center" vertical="center"/>
    </xf>
    <xf numFmtId="0" fontId="8" fillId="0" borderId="23" xfId="0" applyFont="1" applyFill="1" applyBorder="1" applyAlignment="1">
      <alignment vertical="center"/>
    </xf>
    <xf numFmtId="14" fontId="8" fillId="0" borderId="26" xfId="0" applyNumberFormat="1" applyFont="1" applyFill="1" applyBorder="1" applyAlignment="1">
      <alignment horizontal="center" vertical="center"/>
    </xf>
    <xf numFmtId="0" fontId="14" fillId="2" borderId="26" xfId="0" applyFont="1" applyFill="1" applyBorder="1" applyAlignment="1">
      <alignment horizontal="center" vertical="center"/>
    </xf>
    <xf numFmtId="0" fontId="14" fillId="2" borderId="28" xfId="0" applyFont="1" applyFill="1" applyBorder="1" applyAlignment="1">
      <alignment horizontal="center" vertical="center" wrapText="1"/>
    </xf>
    <xf numFmtId="0" fontId="14" fillId="2" borderId="28" xfId="0" applyFont="1" applyFill="1" applyBorder="1" applyAlignment="1">
      <alignment horizontal="center" vertical="center"/>
    </xf>
    <xf numFmtId="0" fontId="9" fillId="0" borderId="0" xfId="0" applyFont="1" applyFill="1" applyBorder="1" applyAlignment="1">
      <alignment horizontal="center" vertical="center"/>
    </xf>
    <xf numFmtId="3"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xf>
    <xf numFmtId="165" fontId="12" fillId="0" borderId="28" xfId="0" applyNumberFormat="1" applyFont="1" applyBorder="1" applyAlignment="1">
      <alignment horizontal="center" vertical="center" wrapText="1"/>
    </xf>
    <xf numFmtId="168" fontId="9" fillId="0" borderId="28" xfId="0" applyNumberFormat="1" applyFont="1" applyBorder="1" applyAlignment="1">
      <alignment horizontal="center" vertical="center"/>
    </xf>
    <xf numFmtId="2" fontId="9" fillId="0" borderId="28" xfId="0" applyNumberFormat="1" applyFont="1" applyBorder="1" applyAlignment="1">
      <alignment horizontal="center" vertical="center"/>
    </xf>
    <xf numFmtId="168" fontId="8" fillId="0" borderId="28" xfId="0" applyNumberFormat="1" applyFont="1" applyBorder="1" applyAlignment="1">
      <alignment horizontal="center" vertical="center"/>
    </xf>
    <xf numFmtId="2" fontId="8" fillId="0" borderId="28" xfId="0" applyNumberFormat="1" applyFont="1" applyBorder="1" applyAlignment="1">
      <alignment horizontal="center" vertical="center"/>
    </xf>
    <xf numFmtId="14" fontId="9" fillId="0" borderId="31" xfId="0" applyNumberFormat="1" applyFont="1" applyBorder="1" applyAlignment="1">
      <alignment horizontal="center" vertical="center"/>
    </xf>
    <xf numFmtId="49" fontId="12" fillId="0" borderId="85" xfId="0" applyNumberFormat="1" applyFont="1" applyBorder="1" applyAlignment="1">
      <alignment horizontal="center"/>
    </xf>
    <xf numFmtId="10" fontId="12" fillId="0" borderId="28" xfId="0" applyNumberFormat="1" applyFont="1" applyBorder="1" applyAlignment="1">
      <alignment horizontal="center" vertical="center"/>
    </xf>
    <xf numFmtId="0" fontId="48" fillId="0" borderId="85" xfId="0" applyFont="1" applyBorder="1" applyAlignment="1">
      <alignment horizontal="center" vertical="center" wrapText="1"/>
    </xf>
    <xf numFmtId="3" fontId="48" fillId="0" borderId="85" xfId="0" applyNumberFormat="1" applyFont="1" applyBorder="1" applyAlignment="1">
      <alignment horizontal="center" vertical="center" wrapText="1"/>
    </xf>
    <xf numFmtId="3" fontId="49" fillId="0" borderId="85" xfId="0" applyNumberFormat="1" applyFont="1" applyBorder="1" applyAlignment="1">
      <alignment horizontal="center" vertical="center" wrapText="1"/>
    </xf>
    <xf numFmtId="4" fontId="12" fillId="0" borderId="28"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0" fontId="16" fillId="0" borderId="0" xfId="0" applyFont="1" applyBorder="1" applyAlignment="1">
      <alignment vertical="center"/>
    </xf>
    <xf numFmtId="0" fontId="16" fillId="0" borderId="0" xfId="0" applyFont="1" applyBorder="1" applyAlignment="1">
      <alignment horizontal="left" vertical="center"/>
    </xf>
    <xf numFmtId="0" fontId="39" fillId="0" borderId="0" xfId="0" applyFont="1" applyAlignment="1">
      <alignment vertical="center"/>
    </xf>
    <xf numFmtId="49" fontId="61" fillId="0" borderId="0" xfId="0" applyNumberFormat="1" applyFont="1" applyFill="1"/>
    <xf numFmtId="165" fontId="49" fillId="0" borderId="28" xfId="0" applyNumberFormat="1" applyFont="1" applyBorder="1" applyAlignment="1">
      <alignment horizontal="center" vertical="center" wrapText="1"/>
    </xf>
    <xf numFmtId="168" fontId="12" fillId="0" borderId="28" xfId="0" applyNumberFormat="1" applyFont="1" applyBorder="1" applyAlignment="1">
      <alignment horizontal="center" vertical="center" wrapText="1"/>
    </xf>
    <xf numFmtId="3" fontId="12" fillId="0" borderId="0" xfId="0" applyNumberFormat="1" applyFont="1" applyBorder="1" applyAlignment="1">
      <alignment horizontal="center"/>
    </xf>
    <xf numFmtId="0" fontId="14" fillId="2" borderId="30"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2" xfId="0" applyFont="1" applyBorder="1" applyAlignment="1">
      <alignment horizontal="center" vertical="center"/>
    </xf>
    <xf numFmtId="0" fontId="14" fillId="2" borderId="26"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9" fillId="5" borderId="25" xfId="0" applyFont="1" applyFill="1" applyBorder="1" applyAlignment="1">
      <alignment horizontal="justify" vertical="center" wrapText="1"/>
    </xf>
    <xf numFmtId="0" fontId="8" fillId="5" borderId="25" xfId="0" applyFont="1" applyFill="1" applyBorder="1" applyAlignment="1">
      <alignment horizontal="justify" vertical="center" wrapText="1"/>
    </xf>
    <xf numFmtId="0" fontId="9" fillId="5" borderId="34" xfId="0" applyFont="1" applyFill="1" applyBorder="1" applyAlignment="1">
      <alignment horizontal="justify" vertical="center" wrapText="1"/>
    </xf>
    <xf numFmtId="1" fontId="12" fillId="0" borderId="2" xfId="0" applyNumberFormat="1" applyFont="1" applyBorder="1" applyAlignment="1">
      <alignment horizontal="center" vertical="center"/>
    </xf>
    <xf numFmtId="0" fontId="12" fillId="0" borderId="0" xfId="0" applyFont="1" applyAlignment="1">
      <alignment horizontal="center" vertical="center"/>
    </xf>
    <xf numFmtId="0" fontId="21" fillId="3" borderId="41" xfId="0" applyFont="1" applyFill="1" applyBorder="1" applyAlignment="1">
      <alignment horizontal="center" vertical="center" wrapText="1"/>
    </xf>
    <xf numFmtId="0" fontId="17" fillId="0" borderId="28" xfId="0" applyFont="1" applyBorder="1" applyAlignment="1">
      <alignment horizontal="center" vertical="center" wrapText="1"/>
    </xf>
    <xf numFmtId="0" fontId="66" fillId="0" borderId="25" xfId="0" applyFont="1" applyBorder="1" applyAlignment="1">
      <alignment horizontal="left" vertical="center"/>
    </xf>
    <xf numFmtId="0" fontId="66" fillId="0" borderId="28" xfId="0" applyFont="1" applyBorder="1" applyAlignment="1">
      <alignment horizontal="center" vertical="center" wrapText="1"/>
    </xf>
    <xf numFmtId="0" fontId="67" fillId="0" borderId="28" xfId="0" applyFont="1" applyBorder="1" applyAlignment="1">
      <alignment horizontal="center" vertical="center" wrapText="1"/>
    </xf>
    <xf numFmtId="0" fontId="67" fillId="0" borderId="25" xfId="0" applyFont="1" applyBorder="1" applyAlignment="1">
      <alignment horizontal="left" vertical="center"/>
    </xf>
    <xf numFmtId="0" fontId="61" fillId="0" borderId="0" xfId="0" applyFont="1" applyFill="1" applyAlignment="1">
      <alignment wrapText="1"/>
    </xf>
    <xf numFmtId="0" fontId="9" fillId="0" borderId="0" xfId="2" applyFont="1" applyBorder="1"/>
    <xf numFmtId="4" fontId="9" fillId="0" borderId="0" xfId="2" applyNumberFormat="1" applyFont="1" applyBorder="1"/>
    <xf numFmtId="165" fontId="8" fillId="0" borderId="0" xfId="1" applyNumberFormat="1" applyFont="1" applyBorder="1"/>
    <xf numFmtId="0" fontId="9" fillId="0" borderId="0" xfId="2" applyFont="1" applyFill="1" applyBorder="1" applyAlignment="1">
      <alignment wrapText="1"/>
    </xf>
    <xf numFmtId="0" fontId="9" fillId="0" borderId="0" xfId="2" applyFont="1" applyFill="1" applyBorder="1"/>
    <xf numFmtId="0" fontId="36" fillId="0" borderId="0" xfId="2" applyFont="1" applyBorder="1"/>
    <xf numFmtId="0" fontId="10" fillId="0" borderId="0" xfId="2" applyFont="1" applyBorder="1"/>
    <xf numFmtId="0" fontId="14" fillId="2" borderId="26" xfId="0" applyFont="1" applyFill="1" applyBorder="1" applyAlignment="1">
      <alignment horizontal="center" vertical="center"/>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2" xfId="0" applyFont="1" applyBorder="1" applyAlignment="1">
      <alignment horizontal="center" vertical="center"/>
    </xf>
    <xf numFmtId="0" fontId="14" fillId="2" borderId="25" xfId="0" applyFont="1" applyFill="1" applyBorder="1" applyAlignment="1">
      <alignment horizontal="left" vertical="center" wrapText="1"/>
    </xf>
    <xf numFmtId="0" fontId="14" fillId="2" borderId="28" xfId="0" applyFont="1" applyFill="1" applyBorder="1" applyAlignment="1">
      <alignment horizontal="center" vertical="center"/>
    </xf>
    <xf numFmtId="0" fontId="68" fillId="0" borderId="0" xfId="4" applyFont="1" applyFill="1"/>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14" fillId="2" borderId="30" xfId="0" applyFont="1" applyFill="1" applyBorder="1" applyAlignment="1">
      <alignment horizontal="center" vertical="center"/>
    </xf>
    <xf numFmtId="0" fontId="14" fillId="2" borderId="26" xfId="0" applyFont="1" applyFill="1" applyBorder="1" applyAlignment="1">
      <alignment horizontal="center" vertical="center"/>
    </xf>
    <xf numFmtId="0" fontId="14" fillId="2"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30" fillId="2" borderId="33" xfId="0" applyFont="1" applyFill="1" applyBorder="1" applyAlignment="1">
      <alignment horizontal="center" vertical="center"/>
    </xf>
    <xf numFmtId="0" fontId="30" fillId="2" borderId="32" xfId="0" applyFont="1" applyFill="1" applyBorder="1" applyAlignment="1">
      <alignment horizontal="center" vertical="center"/>
    </xf>
    <xf numFmtId="0" fontId="30" fillId="2" borderId="31" xfId="0" applyFont="1" applyFill="1" applyBorder="1" applyAlignment="1">
      <alignment horizontal="center" vertical="center"/>
    </xf>
    <xf numFmtId="0" fontId="30" fillId="2" borderId="51" xfId="0" applyFont="1" applyFill="1" applyBorder="1" applyAlignment="1">
      <alignment horizontal="center" vertical="center"/>
    </xf>
    <xf numFmtId="0" fontId="30" fillId="2" borderId="49" xfId="0" applyFont="1" applyFill="1" applyBorder="1" applyAlignment="1">
      <alignment horizontal="center" vertical="center"/>
    </xf>
    <xf numFmtId="0" fontId="30" fillId="2" borderId="50" xfId="0" applyFont="1" applyFill="1" applyBorder="1" applyAlignment="1">
      <alignment horizontal="center" vertical="center"/>
    </xf>
    <xf numFmtId="0" fontId="30" fillId="2" borderId="52" xfId="0" applyFont="1" applyFill="1" applyBorder="1" applyAlignment="1">
      <alignment horizontal="center" vertical="center"/>
    </xf>
    <xf numFmtId="0" fontId="30" fillId="2" borderId="53" xfId="0" applyFont="1" applyFill="1" applyBorder="1" applyAlignment="1">
      <alignment horizontal="center" vertical="center"/>
    </xf>
    <xf numFmtId="0" fontId="30" fillId="2" borderId="56" xfId="0" applyFont="1" applyFill="1" applyBorder="1" applyAlignment="1">
      <alignment horizontal="center" vertical="center"/>
    </xf>
    <xf numFmtId="0" fontId="30" fillId="2" borderId="57" xfId="0" applyFont="1" applyFill="1" applyBorder="1" applyAlignment="1">
      <alignment horizontal="center" vertical="center"/>
    </xf>
    <xf numFmtId="0" fontId="30" fillId="2" borderId="58" xfId="0" applyFont="1" applyFill="1" applyBorder="1" applyAlignment="1">
      <alignment horizontal="center" vertical="center"/>
    </xf>
    <xf numFmtId="0" fontId="14" fillId="2" borderId="30"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4" fillId="2" borderId="68" xfId="0" applyFont="1" applyFill="1" applyBorder="1" applyAlignment="1">
      <alignment horizontal="center" vertical="center"/>
    </xf>
    <xf numFmtId="0" fontId="14" fillId="2" borderId="80" xfId="0" applyFont="1" applyFill="1" applyBorder="1" applyAlignment="1">
      <alignment horizontal="center" vertical="center"/>
    </xf>
    <xf numFmtId="0" fontId="14" fillId="2" borderId="69" xfId="0" applyFont="1" applyFill="1" applyBorder="1" applyAlignment="1">
      <alignment horizontal="center" vertical="center"/>
    </xf>
    <xf numFmtId="0" fontId="14" fillId="2" borderId="72" xfId="0" applyFont="1" applyFill="1" applyBorder="1" applyAlignment="1">
      <alignment horizontal="center" vertical="center"/>
    </xf>
    <xf numFmtId="0" fontId="14" fillId="2" borderId="75" xfId="0" applyFont="1" applyFill="1" applyBorder="1" applyAlignment="1">
      <alignment horizontal="center" vertical="center"/>
    </xf>
    <xf numFmtId="0" fontId="14" fillId="2" borderId="76" xfId="0" applyFont="1" applyFill="1" applyBorder="1" applyAlignment="1">
      <alignment horizontal="center" vertical="center"/>
    </xf>
    <xf numFmtId="0" fontId="14" fillId="2" borderId="81" xfId="0" applyFont="1" applyFill="1" applyBorder="1" applyAlignment="1">
      <alignment horizontal="center" vertical="center"/>
    </xf>
    <xf numFmtId="0" fontId="14" fillId="2" borderId="77" xfId="0" applyFont="1" applyFill="1" applyBorder="1" applyAlignment="1">
      <alignment horizontal="center" vertical="center"/>
    </xf>
    <xf numFmtId="0" fontId="14" fillId="2" borderId="82" xfId="0" applyFont="1" applyFill="1" applyBorder="1" applyAlignment="1">
      <alignment horizontal="center" vertical="center"/>
    </xf>
    <xf numFmtId="0" fontId="14" fillId="2" borderId="83" xfId="0" applyFont="1" applyFill="1" applyBorder="1" applyAlignment="1">
      <alignment horizontal="center" vertical="center"/>
    </xf>
    <xf numFmtId="0" fontId="14" fillId="2" borderId="84" xfId="0" applyFont="1" applyFill="1" applyBorder="1" applyAlignment="1">
      <alignment horizontal="center" vertical="center"/>
    </xf>
    <xf numFmtId="0" fontId="12" fillId="0" borderId="30" xfId="0" applyFont="1" applyBorder="1" applyAlignment="1">
      <alignment horizontal="center" vertical="center"/>
    </xf>
    <xf numFmtId="0" fontId="12" fillId="0" borderId="26" xfId="0" applyFont="1" applyBorder="1" applyAlignment="1">
      <alignment horizontal="center" vertical="center"/>
    </xf>
    <xf numFmtId="0" fontId="14" fillId="2" borderId="29" xfId="0" applyFont="1" applyFill="1" applyBorder="1" applyAlignment="1">
      <alignment horizontal="center" vertical="center"/>
    </xf>
    <xf numFmtId="0" fontId="14" fillId="2" borderId="34" xfId="0" applyFont="1" applyFill="1" applyBorder="1" applyAlignment="1">
      <alignment horizontal="center" vertical="center"/>
    </xf>
    <xf numFmtId="0" fontId="30" fillId="2" borderId="29" xfId="0" applyFont="1" applyFill="1" applyBorder="1" applyAlignment="1">
      <alignment horizontal="center" vertical="center" wrapText="1"/>
    </xf>
    <xf numFmtId="0" fontId="48" fillId="0" borderId="30" xfId="0" applyFont="1" applyBorder="1" applyAlignment="1">
      <alignment horizontal="left" vertical="center"/>
    </xf>
    <xf numFmtId="0" fontId="48" fillId="0" borderId="26" xfId="0" applyFont="1" applyBorder="1" applyAlignment="1">
      <alignment horizontal="left" vertical="center"/>
    </xf>
    <xf numFmtId="0" fontId="30" fillId="2" borderId="24"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1" fillId="2" borderId="30" xfId="0" applyFont="1" applyFill="1" applyBorder="1" applyAlignment="1">
      <alignment horizontal="center" vertical="center"/>
    </xf>
    <xf numFmtId="0" fontId="31" fillId="2" borderId="26" xfId="0" applyFont="1" applyFill="1" applyBorder="1" applyAlignment="1">
      <alignment horizontal="center" vertical="center"/>
    </xf>
    <xf numFmtId="0" fontId="48" fillId="0" borderId="30" xfId="0" applyFont="1" applyBorder="1" applyAlignment="1">
      <alignment horizontal="left" vertical="center" wrapText="1"/>
    </xf>
    <xf numFmtId="0" fontId="48" fillId="0" borderId="26" xfId="0" applyFont="1" applyBorder="1" applyAlignment="1">
      <alignment horizontal="left" vertical="center" wrapText="1"/>
    </xf>
    <xf numFmtId="0" fontId="49" fillId="0" borderId="30" xfId="0" applyFont="1" applyBorder="1" applyAlignment="1">
      <alignment horizontal="justify" vertical="center"/>
    </xf>
    <xf numFmtId="0" fontId="49" fillId="0" borderId="26" xfId="0" applyFont="1" applyBorder="1" applyAlignment="1">
      <alignment horizontal="justify" vertical="center"/>
    </xf>
    <xf numFmtId="0" fontId="14" fillId="2" borderId="34" xfId="0" applyFont="1" applyFill="1" applyBorder="1" applyAlignment="1">
      <alignment horizontal="center" vertical="center" wrapText="1"/>
    </xf>
    <xf numFmtId="0" fontId="7" fillId="0" borderId="33" xfId="0" applyFont="1" applyBorder="1" applyAlignment="1">
      <alignment horizontal="justify" vertical="center" wrapText="1"/>
    </xf>
    <xf numFmtId="0" fontId="7" fillId="0" borderId="31" xfId="0" applyFont="1" applyBorder="1" applyAlignment="1">
      <alignment horizontal="justify" vertical="center" wrapText="1"/>
    </xf>
    <xf numFmtId="0" fontId="14" fillId="2" borderId="33"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7" fillId="0" borderId="36" xfId="0" applyFont="1" applyBorder="1" applyAlignment="1">
      <alignment horizontal="center"/>
    </xf>
    <xf numFmtId="0" fontId="17" fillId="0" borderId="37" xfId="0" applyFont="1" applyBorder="1" applyAlignment="1">
      <alignment horizontal="center"/>
    </xf>
    <xf numFmtId="0" fontId="17" fillId="0" borderId="2" xfId="0" applyFont="1" applyBorder="1" applyAlignment="1">
      <alignment horizontal="center"/>
    </xf>
    <xf numFmtId="0" fontId="17" fillId="0" borderId="2"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8" xfId="0" applyFont="1" applyBorder="1" applyAlignment="1">
      <alignment horizontal="center"/>
    </xf>
    <xf numFmtId="0" fontId="14" fillId="2" borderId="24" xfId="0" applyFont="1" applyFill="1" applyBorder="1" applyAlignment="1">
      <alignment horizontal="left" vertical="center" wrapText="1"/>
    </xf>
    <xf numFmtId="0" fontId="14" fillId="2" borderId="25" xfId="0" applyFont="1" applyFill="1" applyBorder="1" applyAlignment="1">
      <alignment horizontal="left" vertical="center" wrapText="1"/>
    </xf>
    <xf numFmtId="0" fontId="12" fillId="0" borderId="2" xfId="0" applyFont="1" applyBorder="1" applyAlignment="1">
      <alignment horizontal="center"/>
    </xf>
    <xf numFmtId="0" fontId="12" fillId="0" borderId="32" xfId="0" applyFont="1" applyBorder="1" applyAlignment="1">
      <alignment horizontal="justify"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30" fillId="2" borderId="30" xfId="0" applyFont="1" applyFill="1" applyBorder="1" applyAlignment="1">
      <alignment horizontal="center" vertical="center" wrapText="1"/>
    </xf>
    <xf numFmtId="0" fontId="30" fillId="2" borderId="26" xfId="0" applyFont="1" applyFill="1" applyBorder="1" applyAlignment="1">
      <alignment horizontal="center" vertical="center" wrapText="1"/>
    </xf>
    <xf numFmtId="3" fontId="14" fillId="2" borderId="30" xfId="0" applyNumberFormat="1" applyFont="1" applyFill="1" applyBorder="1" applyAlignment="1">
      <alignment horizontal="center" vertical="center" wrapText="1"/>
    </xf>
    <xf numFmtId="165" fontId="8" fillId="0" borderId="11" xfId="2" applyNumberFormat="1" applyFont="1" applyBorder="1" applyAlignment="1">
      <alignment horizontal="center" vertical="center" wrapText="1"/>
    </xf>
    <xf numFmtId="165" fontId="8" fillId="0" borderId="13" xfId="2" applyNumberFormat="1" applyFont="1" applyBorder="1" applyAlignment="1">
      <alignment horizontal="center" vertical="center" wrapText="1"/>
    </xf>
    <xf numFmtId="165" fontId="8" fillId="0" borderId="16" xfId="2" applyNumberFormat="1" applyFont="1" applyBorder="1" applyAlignment="1">
      <alignment horizontal="center" vertical="center" wrapText="1"/>
    </xf>
    <xf numFmtId="0" fontId="9" fillId="0" borderId="10" xfId="2" applyFont="1" applyBorder="1" applyAlignment="1">
      <alignment horizontal="center" vertical="center" wrapText="1"/>
    </xf>
    <xf numFmtId="0" fontId="9" fillId="0" borderId="2" xfId="2" applyFont="1" applyBorder="1" applyAlignment="1">
      <alignment horizontal="center" vertical="center" wrapText="1"/>
    </xf>
    <xf numFmtId="0" fontId="9" fillId="0" borderId="15" xfId="2" applyFont="1" applyBorder="1" applyAlignment="1">
      <alignment horizontal="center" vertical="center" wrapText="1"/>
    </xf>
    <xf numFmtId="0" fontId="14" fillId="2" borderId="44" xfId="0" applyFont="1" applyFill="1" applyBorder="1" applyAlignment="1">
      <alignment horizontal="center" vertical="center"/>
    </xf>
    <xf numFmtId="0" fontId="14" fillId="2" borderId="46" xfId="0" applyFont="1" applyFill="1" applyBorder="1" applyAlignment="1">
      <alignment horizontal="center" vertical="center"/>
    </xf>
    <xf numFmtId="0" fontId="14" fillId="2" borderId="44" xfId="0" applyFont="1" applyFill="1" applyBorder="1" applyAlignment="1">
      <alignment horizontal="justify" vertical="center"/>
    </xf>
    <xf numFmtId="0" fontId="14" fillId="2" borderId="46" xfId="0" applyFont="1" applyFill="1" applyBorder="1" applyAlignment="1">
      <alignment horizontal="justify" vertical="center"/>
    </xf>
    <xf numFmtId="0" fontId="14" fillId="2" borderId="44" xfId="0" applyFont="1" applyFill="1" applyBorder="1" applyAlignment="1">
      <alignment horizontal="justify" vertical="center" wrapText="1"/>
    </xf>
    <xf numFmtId="0" fontId="14" fillId="2" borderId="46" xfId="0" applyFont="1" applyFill="1" applyBorder="1" applyAlignment="1">
      <alignment horizontal="justify"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14" fillId="2" borderId="33" xfId="0" applyFont="1" applyFill="1" applyBorder="1" applyAlignment="1">
      <alignment horizontal="center" vertical="center"/>
    </xf>
    <xf numFmtId="0" fontId="14" fillId="2" borderId="42"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43" xfId="0" applyFont="1" applyFill="1" applyBorder="1" applyAlignment="1">
      <alignment horizontal="center" vertical="center"/>
    </xf>
    <xf numFmtId="0" fontId="14" fillId="2" borderId="28" xfId="0" applyFont="1" applyFill="1" applyBorder="1" applyAlignment="1">
      <alignment horizontal="center" vertical="center"/>
    </xf>
    <xf numFmtId="0" fontId="0" fillId="0" borderId="34" xfId="0" applyFont="1" applyBorder="1" applyAlignment="1">
      <alignment horizontal="center" vertical="center" wrapText="1"/>
    </xf>
    <xf numFmtId="0" fontId="0" fillId="0" borderId="25" xfId="0" applyFont="1" applyBorder="1" applyAlignment="1">
      <alignment horizontal="center" vertical="center" wrapText="1"/>
    </xf>
    <xf numFmtId="0" fontId="62" fillId="2" borderId="68" xfId="0" applyFont="1" applyFill="1" applyBorder="1" applyAlignment="1">
      <alignment vertical="center" wrapText="1"/>
    </xf>
    <xf numFmtId="0" fontId="62" fillId="2" borderId="69" xfId="0" applyFont="1" applyFill="1" applyBorder="1" applyAlignment="1">
      <alignment vertical="center" wrapText="1"/>
    </xf>
    <xf numFmtId="0" fontId="31" fillId="2" borderId="34" xfId="0" applyFont="1" applyFill="1" applyBorder="1" applyAlignment="1">
      <alignment horizontal="center" vertical="center" wrapText="1"/>
    </xf>
    <xf numFmtId="0" fontId="14" fillId="2" borderId="72" xfId="0" applyFont="1" applyFill="1" applyBorder="1" applyAlignment="1">
      <alignment horizontal="center" vertical="center" wrapText="1"/>
    </xf>
    <xf numFmtId="0" fontId="14" fillId="2" borderId="70" xfId="0" applyFont="1" applyFill="1" applyBorder="1" applyAlignment="1">
      <alignment horizontal="center" vertical="center" wrapText="1"/>
    </xf>
    <xf numFmtId="0" fontId="8" fillId="0" borderId="2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25" xfId="0" applyFont="1" applyBorder="1" applyAlignment="1">
      <alignment horizontal="center" vertical="center" wrapText="1"/>
    </xf>
    <xf numFmtId="0" fontId="14" fillId="2" borderId="73" xfId="0" applyFont="1" applyFill="1" applyBorder="1" applyAlignment="1">
      <alignment horizontal="center" vertical="center" wrapText="1"/>
    </xf>
    <xf numFmtId="0" fontId="14" fillId="2" borderId="74" xfId="0" applyFont="1" applyFill="1" applyBorder="1" applyAlignment="1">
      <alignment horizontal="center" vertical="center" wrapText="1"/>
    </xf>
    <xf numFmtId="0" fontId="31" fillId="2" borderId="29" xfId="0" applyFont="1" applyFill="1" applyBorder="1" applyAlignment="1">
      <alignment horizontal="center" vertical="center"/>
    </xf>
    <xf numFmtId="0" fontId="14" fillId="2" borderId="66"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8" fillId="0" borderId="65" xfId="0" applyFont="1" applyBorder="1" applyAlignment="1"/>
    <xf numFmtId="0" fontId="8" fillId="0" borderId="65" xfId="0" applyFont="1" applyBorder="1" applyAlignment="1">
      <alignment horizontal="left"/>
    </xf>
    <xf numFmtId="3" fontId="8" fillId="0" borderId="65" xfId="0" applyNumberFormat="1" applyFont="1" applyBorder="1" applyAlignment="1">
      <alignment horizontal="left"/>
    </xf>
    <xf numFmtId="0" fontId="8" fillId="0" borderId="65" xfId="0" applyFont="1" applyBorder="1" applyAlignment="1">
      <alignment horizontal="left" vertical="center"/>
    </xf>
    <xf numFmtId="0" fontId="14" fillId="2" borderId="64" xfId="0" applyFont="1" applyFill="1" applyBorder="1" applyAlignment="1">
      <alignment horizontal="center" vertical="center"/>
    </xf>
    <xf numFmtId="0" fontId="8" fillId="0" borderId="30" xfId="0" applyFont="1" applyBorder="1" applyAlignment="1">
      <alignment horizontal="left" vertical="center" wrapText="1"/>
    </xf>
    <xf numFmtId="0" fontId="8" fillId="0" borderId="26" xfId="0" applyFont="1" applyBorder="1" applyAlignment="1">
      <alignment horizontal="left" vertical="center" wrapText="1"/>
    </xf>
    <xf numFmtId="0" fontId="9" fillId="0" borderId="30" xfId="0" applyFont="1" applyBorder="1" applyAlignment="1">
      <alignment horizontal="center" vertical="center" wrapText="1"/>
    </xf>
    <xf numFmtId="0" fontId="9" fillId="0" borderId="26" xfId="0" applyFont="1" applyBorder="1" applyAlignment="1">
      <alignment horizontal="center" vertical="center" wrapText="1"/>
    </xf>
    <xf numFmtId="0" fontId="14" fillId="2" borderId="43" xfId="0" applyFont="1" applyFill="1" applyBorder="1" applyAlignment="1">
      <alignment horizontal="center" vertical="center" wrapText="1"/>
    </xf>
    <xf numFmtId="0" fontId="14" fillId="2" borderId="30" xfId="0" applyFont="1" applyFill="1" applyBorder="1" applyAlignment="1">
      <alignment horizontal="justify" vertical="center"/>
    </xf>
    <xf numFmtId="0" fontId="14" fillId="2" borderId="26" xfId="0" applyFont="1" applyFill="1" applyBorder="1" applyAlignment="1">
      <alignment horizontal="justify" vertical="center"/>
    </xf>
    <xf numFmtId="0" fontId="14" fillId="2" borderId="24" xfId="0" applyFont="1" applyFill="1" applyBorder="1" applyAlignment="1">
      <alignment horizontal="justify" vertical="center" wrapText="1"/>
    </xf>
    <xf numFmtId="0" fontId="14" fillId="2" borderId="25" xfId="0" applyFont="1" applyFill="1" applyBorder="1" applyAlignment="1">
      <alignment horizontal="justify" vertical="center" wrapText="1"/>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40" fillId="2" borderId="24" xfId="0" applyFont="1" applyFill="1" applyBorder="1" applyAlignment="1">
      <alignment horizontal="center" vertical="center" wrapText="1"/>
    </xf>
    <xf numFmtId="0" fontId="40" fillId="2" borderId="25" xfId="0" applyFont="1" applyFill="1" applyBorder="1" applyAlignment="1">
      <alignment horizontal="center" vertical="center" wrapText="1"/>
    </xf>
    <xf numFmtId="0" fontId="9" fillId="0" borderId="0" xfId="4" applyFont="1" applyFill="1" applyBorder="1" applyAlignment="1">
      <alignment horizontal="center" vertical="center" wrapText="1"/>
    </xf>
    <xf numFmtId="0" fontId="8" fillId="0" borderId="0" xfId="4" applyFont="1" applyFill="1" applyBorder="1"/>
    <xf numFmtId="0" fontId="8" fillId="0" borderId="0" xfId="4" applyFont="1" applyFill="1" applyBorder="1" applyAlignment="1">
      <alignment horizontal="center" vertical="center"/>
    </xf>
    <xf numFmtId="0" fontId="8" fillId="0" borderId="0" xfId="4" applyFont="1" applyFill="1" applyBorder="1" applyAlignment="1">
      <alignment wrapText="1"/>
    </xf>
    <xf numFmtId="0" fontId="14" fillId="2" borderId="30" xfId="0" applyFont="1" applyFill="1" applyBorder="1" applyAlignment="1">
      <alignment horizontal="left" vertical="center" wrapText="1"/>
    </xf>
    <xf numFmtId="0" fontId="14" fillId="2" borderId="29" xfId="0" applyFont="1" applyFill="1" applyBorder="1" applyAlignment="1">
      <alignment horizontal="left" vertical="center" wrapText="1"/>
    </xf>
    <xf numFmtId="0" fontId="14" fillId="2" borderId="26" xfId="0" applyFont="1" applyFill="1" applyBorder="1" applyAlignment="1">
      <alignment horizontal="left" vertical="center" wrapText="1"/>
    </xf>
    <xf numFmtId="0" fontId="43" fillId="0" borderId="0" xfId="0" applyFont="1" applyFill="1" applyBorder="1" applyAlignment="1">
      <alignment horizontal="left" vertical="top" wrapText="1"/>
    </xf>
    <xf numFmtId="4" fontId="8" fillId="0" borderId="0" xfId="0" applyNumberFormat="1" applyFont="1" applyFill="1" applyBorder="1" applyAlignment="1">
      <alignment horizontal="center" vertical="center"/>
    </xf>
    <xf numFmtId="0" fontId="12" fillId="0" borderId="0" xfId="0" applyFont="1" applyFill="1" applyBorder="1" applyAlignment="1">
      <alignment horizontal="center"/>
    </xf>
    <xf numFmtId="0" fontId="8" fillId="0" borderId="0" xfId="0" applyFont="1" applyFill="1" applyBorder="1" applyAlignment="1">
      <alignment horizontal="justify" vertical="center"/>
    </xf>
    <xf numFmtId="3" fontId="9" fillId="0" borderId="0" xfId="0" applyNumberFormat="1" applyFont="1" applyFill="1" applyBorder="1" applyAlignment="1">
      <alignment horizontal="center" vertical="center"/>
    </xf>
    <xf numFmtId="0" fontId="16" fillId="0" borderId="25" xfId="0" applyFont="1" applyBorder="1" applyAlignment="1">
      <alignment horizontal="justify" vertical="center"/>
    </xf>
    <xf numFmtId="4" fontId="12" fillId="0" borderId="28" xfId="0" applyNumberFormat="1" applyFont="1" applyBorder="1" applyAlignment="1">
      <alignment horizontal="center" vertical="center"/>
    </xf>
    <xf numFmtId="0" fontId="16" fillId="0" borderId="25" xfId="0" applyFont="1" applyBorder="1" applyAlignment="1">
      <alignment horizontal="left" vertical="center"/>
    </xf>
    <xf numFmtId="4" fontId="17" fillId="0" borderId="28" xfId="0" applyNumberFormat="1" applyFont="1" applyBorder="1" applyAlignment="1">
      <alignment horizontal="center" vertical="center"/>
    </xf>
    <xf numFmtId="0" fontId="14" fillId="2" borderId="24" xfId="0" applyFont="1" applyFill="1" applyBorder="1" applyAlignment="1">
      <alignment horizontal="justify" vertical="center"/>
    </xf>
    <xf numFmtId="0" fontId="14" fillId="2" borderId="25" xfId="0" applyFont="1" applyFill="1" applyBorder="1" applyAlignment="1">
      <alignment horizontal="justify" vertical="center"/>
    </xf>
    <xf numFmtId="0" fontId="14" fillId="2" borderId="23" xfId="0" applyFont="1" applyFill="1" applyBorder="1" applyAlignment="1">
      <alignment horizontal="justify" vertical="center"/>
    </xf>
    <xf numFmtId="164" fontId="9" fillId="0" borderId="28" xfId="0" applyNumberFormat="1" applyFont="1" applyBorder="1" applyAlignment="1">
      <alignment horizontal="center" vertical="center"/>
    </xf>
    <xf numFmtId="3" fontId="36" fillId="0" borderId="28" xfId="0" applyNumberFormat="1" applyFont="1" applyBorder="1" applyAlignment="1">
      <alignment horizontal="center" vertical="center"/>
    </xf>
    <xf numFmtId="0" fontId="36" fillId="0" borderId="28" xfId="0" applyFont="1" applyBorder="1" applyAlignment="1">
      <alignment horizontal="center" vertical="center"/>
    </xf>
    <xf numFmtId="165" fontId="8" fillId="0" borderId="28" xfId="0" applyNumberFormat="1" applyFont="1" applyBorder="1" applyAlignment="1">
      <alignment horizontal="center" vertical="center"/>
    </xf>
    <xf numFmtId="0" fontId="27" fillId="0" borderId="2" xfId="0" applyFont="1" applyBorder="1" applyAlignment="1">
      <alignment horizontal="left"/>
    </xf>
    <xf numFmtId="0" fontId="27" fillId="0" borderId="2" xfId="0" applyFont="1" applyBorder="1"/>
    <xf numFmtId="6" fontId="12" fillId="0" borderId="28" xfId="0" applyNumberFormat="1" applyFont="1" applyBorder="1" applyAlignment="1">
      <alignment horizontal="center" vertical="center" wrapText="1"/>
    </xf>
    <xf numFmtId="164" fontId="50" fillId="4" borderId="26" xfId="0" applyNumberFormat="1" applyFont="1" applyFill="1" applyBorder="1" applyAlignment="1">
      <alignment horizontal="center" vertical="center"/>
    </xf>
    <xf numFmtId="164" fontId="28" fillId="4" borderId="28" xfId="0" applyNumberFormat="1" applyFont="1" applyFill="1" applyBorder="1" applyAlignment="1">
      <alignment horizontal="center" vertical="center"/>
    </xf>
    <xf numFmtId="164" fontId="28" fillId="0" borderId="28" xfId="0" applyNumberFormat="1" applyFont="1" applyBorder="1" applyAlignment="1">
      <alignment horizontal="center" vertical="center"/>
    </xf>
    <xf numFmtId="0" fontId="50" fillId="4" borderId="23" xfId="0" applyFont="1" applyFill="1" applyBorder="1" applyAlignment="1">
      <alignment horizontal="justify" vertical="center" wrapText="1"/>
    </xf>
    <xf numFmtId="0" fontId="29" fillId="4" borderId="28" xfId="0" applyFont="1" applyFill="1" applyBorder="1" applyAlignment="1">
      <alignment horizontal="center" vertical="center"/>
    </xf>
    <xf numFmtId="164" fontId="29" fillId="4" borderId="28" xfId="0" applyNumberFormat="1" applyFont="1" applyFill="1" applyBorder="1" applyAlignment="1">
      <alignment horizontal="center" vertical="center"/>
    </xf>
    <xf numFmtId="0" fontId="29" fillId="4" borderId="28" xfId="0" applyFont="1" applyFill="1" applyBorder="1" applyAlignment="1">
      <alignment horizontal="center" vertical="center" wrapText="1"/>
    </xf>
    <xf numFmtId="0" fontId="50" fillId="4" borderId="23" xfId="0" applyFont="1" applyFill="1" applyBorder="1" applyAlignment="1">
      <alignment horizontal="justify" vertical="center"/>
    </xf>
    <xf numFmtId="0" fontId="50" fillId="4" borderId="28" xfId="0" applyFont="1" applyFill="1" applyBorder="1" applyAlignment="1">
      <alignment horizontal="center" vertical="center"/>
    </xf>
    <xf numFmtId="168" fontId="50" fillId="4" borderId="26" xfId="0" applyNumberFormat="1" applyFont="1" applyFill="1" applyBorder="1" applyAlignment="1">
      <alignment horizontal="center" vertical="center"/>
    </xf>
    <xf numFmtId="168" fontId="50" fillId="4" borderId="28" xfId="0" applyNumberFormat="1" applyFont="1" applyFill="1" applyBorder="1" applyAlignment="1">
      <alignment horizontal="center" vertical="center"/>
    </xf>
    <xf numFmtId="164" fontId="50" fillId="4" borderId="28" xfId="0" applyNumberFormat="1" applyFont="1" applyFill="1" applyBorder="1" applyAlignment="1">
      <alignment horizontal="center" vertical="center"/>
    </xf>
    <xf numFmtId="164" fontId="6" fillId="0" borderId="28" xfId="0" applyNumberFormat="1" applyFont="1" applyBorder="1" applyAlignment="1">
      <alignment horizontal="center" vertical="center"/>
    </xf>
    <xf numFmtId="164" fontId="6" fillId="4" borderId="28" xfId="0" applyNumberFormat="1" applyFont="1" applyFill="1" applyBorder="1" applyAlignment="1">
      <alignment horizontal="center" vertical="center"/>
    </xf>
    <xf numFmtId="0" fontId="29" fillId="4" borderId="26" xfId="0" applyFont="1" applyFill="1" applyBorder="1" applyAlignment="1">
      <alignment horizontal="center" vertical="center" wrapText="1"/>
    </xf>
    <xf numFmtId="164" fontId="29" fillId="4" borderId="26" xfId="0" applyNumberFormat="1" applyFont="1" applyFill="1" applyBorder="1" applyAlignment="1">
      <alignment horizontal="center" vertical="center" wrapText="1"/>
    </xf>
    <xf numFmtId="164" fontId="29" fillId="4" borderId="28" xfId="0" applyNumberFormat="1" applyFont="1" applyFill="1" applyBorder="1" applyAlignment="1">
      <alignment horizontal="center" vertical="center" wrapText="1"/>
    </xf>
    <xf numFmtId="164" fontId="28" fillId="0" borderId="28" xfId="0" applyNumberFormat="1" applyFont="1" applyBorder="1" applyAlignment="1">
      <alignment horizontal="center" vertical="center" wrapText="1"/>
    </xf>
    <xf numFmtId="164" fontId="28" fillId="4" borderId="28" xfId="0" applyNumberFormat="1" applyFont="1" applyFill="1" applyBorder="1" applyAlignment="1">
      <alignment horizontal="center" vertical="center" wrapText="1"/>
    </xf>
    <xf numFmtId="0" fontId="28"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justify" vertical="center" wrapText="1"/>
    </xf>
    <xf numFmtId="3" fontId="28" fillId="0" borderId="0" xfId="0" applyNumberFormat="1" applyFont="1" applyFill="1" applyBorder="1" applyAlignment="1">
      <alignment horizontal="center" vertical="center" wrapText="1"/>
    </xf>
    <xf numFmtId="0" fontId="44" fillId="2" borderId="26" xfId="0" applyFont="1" applyFill="1" applyBorder="1" applyAlignment="1">
      <alignment horizontal="center" vertical="center" wrapText="1"/>
    </xf>
    <xf numFmtId="0" fontId="28" fillId="0" borderId="35" xfId="0" applyFont="1" applyBorder="1" applyAlignment="1">
      <alignment horizontal="left" vertical="center" wrapText="1"/>
    </xf>
    <xf numFmtId="0" fontId="28" fillId="0" borderId="28" xfId="0" applyFont="1" applyBorder="1" applyAlignment="1">
      <alignment horizontal="left" vertical="center" wrapText="1"/>
    </xf>
    <xf numFmtId="14" fontId="28" fillId="0" borderId="28" xfId="0" applyNumberFormat="1" applyFont="1" applyBorder="1" applyAlignment="1">
      <alignment horizontal="center" vertical="center" wrapText="1"/>
    </xf>
    <xf numFmtId="4" fontId="70" fillId="0" borderId="28" xfId="0" applyNumberFormat="1" applyFont="1" applyBorder="1" applyAlignment="1">
      <alignment horizontal="center" vertical="center" wrapText="1"/>
    </xf>
    <xf numFmtId="0" fontId="44" fillId="2" borderId="29" xfId="0" applyFont="1" applyFill="1" applyBorder="1" applyAlignment="1">
      <alignment horizontal="left" vertical="center" wrapText="1"/>
    </xf>
    <xf numFmtId="0" fontId="28" fillId="0" borderId="34"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4" xfId="0" applyFont="1" applyBorder="1" applyAlignment="1">
      <alignment horizontal="left" vertical="center" wrapText="1"/>
    </xf>
    <xf numFmtId="0" fontId="28" fillId="0" borderId="34" xfId="0" applyFont="1" applyBorder="1" applyAlignment="1">
      <alignment horizontal="left" vertical="center" wrapText="1"/>
    </xf>
    <xf numFmtId="0" fontId="28" fillId="0" borderId="25" xfId="0" applyFont="1" applyBorder="1" applyAlignment="1">
      <alignment horizontal="left" vertical="center" wrapText="1"/>
    </xf>
    <xf numFmtId="0" fontId="69" fillId="0" borderId="24" xfId="0" applyFont="1" applyBorder="1" applyAlignment="1">
      <alignment horizontal="left" vertical="center" wrapText="1"/>
    </xf>
    <xf numFmtId="0" fontId="69" fillId="0" borderId="25" xfId="0" applyFont="1" applyBorder="1" applyAlignment="1">
      <alignment horizontal="left" vertical="center" wrapText="1"/>
    </xf>
    <xf numFmtId="14" fontId="28" fillId="0" borderId="24" xfId="0" applyNumberFormat="1" applyFont="1" applyBorder="1" applyAlignment="1">
      <alignment horizontal="center" vertical="center" wrapText="1"/>
    </xf>
    <xf numFmtId="14" fontId="28" fillId="0" borderId="25" xfId="0" applyNumberFormat="1" applyFont="1" applyBorder="1" applyAlignment="1">
      <alignment horizontal="center" vertical="center" wrapText="1"/>
    </xf>
    <xf numFmtId="4" fontId="28" fillId="0" borderId="24" xfId="0" applyNumberFormat="1" applyFont="1" applyBorder="1" applyAlignment="1">
      <alignment horizontal="center" vertical="center" wrapText="1"/>
    </xf>
    <xf numFmtId="4" fontId="28" fillId="0" borderId="25"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28" xfId="0" applyFont="1" applyBorder="1" applyAlignment="1">
      <alignment horizontal="left" vertical="center" wrapText="1"/>
    </xf>
    <xf numFmtId="14" fontId="71" fillId="0" borderId="28" xfId="0" applyNumberFormat="1" applyFont="1" applyBorder="1" applyAlignment="1">
      <alignment horizontal="center" vertical="center" wrapText="1"/>
    </xf>
    <xf numFmtId="3" fontId="71" fillId="0" borderId="28" xfId="0" applyNumberFormat="1" applyFont="1" applyBorder="1" applyAlignment="1">
      <alignment horizontal="center" vertical="center" wrapText="1"/>
    </xf>
    <xf numFmtId="4" fontId="71" fillId="0" borderId="28" xfId="0" applyNumberFormat="1" applyFont="1" applyBorder="1" applyAlignment="1">
      <alignment horizontal="center" vertical="center" wrapText="1"/>
    </xf>
    <xf numFmtId="0" fontId="44" fillId="2" borderId="28" xfId="0" applyFont="1" applyFill="1" applyBorder="1" applyAlignment="1">
      <alignment horizontal="center" vertical="center" wrapText="1"/>
    </xf>
    <xf numFmtId="0" fontId="71" fillId="0" borderId="35" xfId="0" applyFont="1" applyBorder="1" applyAlignment="1">
      <alignment horizontal="left" vertical="center" wrapText="1"/>
    </xf>
    <xf numFmtId="14" fontId="71" fillId="0" borderId="35" xfId="0" applyNumberFormat="1" applyFont="1" applyBorder="1" applyAlignment="1">
      <alignment horizontal="center" vertical="center" wrapText="1"/>
    </xf>
    <xf numFmtId="0" fontId="71" fillId="0" borderId="34"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25" xfId="0" applyFont="1" applyBorder="1" applyAlignment="1">
      <alignment horizontal="center" vertical="center" wrapText="1"/>
    </xf>
    <xf numFmtId="0" fontId="71" fillId="0" borderId="24" xfId="0" applyFont="1" applyBorder="1" applyAlignment="1">
      <alignment horizontal="left" vertical="center" wrapText="1"/>
    </xf>
    <xf numFmtId="0" fontId="71" fillId="0" borderId="34" xfId="0" applyFont="1" applyBorder="1" applyAlignment="1">
      <alignment horizontal="left" vertical="center" wrapText="1"/>
    </xf>
    <xf numFmtId="0" fontId="71" fillId="0" borderId="25" xfId="0" applyFont="1" applyBorder="1" applyAlignment="1">
      <alignment horizontal="left" vertical="center" wrapText="1"/>
    </xf>
    <xf numFmtId="0" fontId="71" fillId="0" borderId="24"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1" fillId="0" borderId="25" xfId="0" applyFont="1" applyBorder="1" applyAlignment="1">
      <alignment horizontal="center" vertical="center" textRotation="90" wrapText="1"/>
    </xf>
    <xf numFmtId="14" fontId="71" fillId="0" borderId="24" xfId="0" applyNumberFormat="1" applyFont="1" applyBorder="1" applyAlignment="1">
      <alignment horizontal="center" vertical="center" wrapText="1"/>
    </xf>
    <xf numFmtId="14" fontId="71" fillId="0" borderId="25" xfId="0" applyNumberFormat="1" applyFont="1" applyBorder="1" applyAlignment="1">
      <alignment horizontal="center" vertical="center" wrapText="1"/>
    </xf>
    <xf numFmtId="4" fontId="71" fillId="0" borderId="24" xfId="0" applyNumberFormat="1" applyFont="1" applyBorder="1" applyAlignment="1">
      <alignment horizontal="center" vertical="center" wrapText="1"/>
    </xf>
    <xf numFmtId="4" fontId="71" fillId="0" borderId="25" xfId="0" applyNumberFormat="1" applyFont="1" applyBorder="1" applyAlignment="1">
      <alignment horizontal="center" vertical="center" wrapText="1"/>
    </xf>
    <xf numFmtId="4" fontId="70" fillId="0" borderId="24" xfId="0" applyNumberFormat="1" applyFont="1" applyBorder="1" applyAlignment="1">
      <alignment horizontal="center" vertical="center" wrapText="1"/>
    </xf>
    <xf numFmtId="4" fontId="70" fillId="0" borderId="25" xfId="0" applyNumberFormat="1" applyFont="1" applyBorder="1" applyAlignment="1">
      <alignment horizontal="center" vertical="center" wrapText="1"/>
    </xf>
    <xf numFmtId="0" fontId="25" fillId="0" borderId="28" xfId="6" applyBorder="1" applyAlignment="1">
      <alignment horizontal="left" vertical="center" wrapText="1"/>
    </xf>
    <xf numFmtId="0" fontId="73" fillId="0" borderId="35" xfId="0" applyFont="1" applyBorder="1" applyAlignment="1">
      <alignment horizontal="left" vertical="center" wrapText="1"/>
    </xf>
    <xf numFmtId="0" fontId="73" fillId="0" borderId="28" xfId="0" applyFont="1" applyBorder="1" applyAlignment="1">
      <alignment horizontal="left" vertical="center" wrapText="1"/>
    </xf>
    <xf numFmtId="14" fontId="28" fillId="0" borderId="34" xfId="0" applyNumberFormat="1" applyFont="1" applyBorder="1" applyAlignment="1">
      <alignment horizontal="center" vertical="center" wrapText="1"/>
    </xf>
    <xf numFmtId="4" fontId="28" fillId="0" borderId="34" xfId="0" applyNumberFormat="1" applyFont="1" applyBorder="1" applyAlignment="1">
      <alignment horizontal="center" vertical="center" wrapText="1"/>
    </xf>
    <xf numFmtId="3" fontId="28" fillId="0" borderId="24" xfId="0" applyNumberFormat="1" applyFont="1" applyBorder="1" applyAlignment="1">
      <alignment horizontal="center" vertical="center" wrapText="1"/>
    </xf>
    <xf numFmtId="3" fontId="28" fillId="0" borderId="34" xfId="0" applyNumberFormat="1" applyFont="1" applyBorder="1" applyAlignment="1">
      <alignment horizontal="center" vertical="center" wrapText="1"/>
    </xf>
    <xf numFmtId="3" fontId="28" fillId="0" borderId="25" xfId="0" applyNumberFormat="1" applyFont="1" applyBorder="1" applyAlignment="1">
      <alignment horizontal="center" vertical="center" wrapText="1"/>
    </xf>
    <xf numFmtId="0" fontId="69" fillId="0" borderId="34" xfId="0" applyFont="1" applyBorder="1" applyAlignment="1">
      <alignment horizontal="left" vertical="center" wrapText="1"/>
    </xf>
    <xf numFmtId="0" fontId="28" fillId="0" borderId="24" xfId="0" applyFont="1" applyBorder="1" applyAlignment="1">
      <alignment horizontal="center" vertical="center" textRotation="90" wrapText="1"/>
    </xf>
    <xf numFmtId="0" fontId="28" fillId="0" borderId="34" xfId="0" applyFont="1" applyBorder="1" applyAlignment="1">
      <alignment horizontal="center" vertical="center" textRotation="90" wrapText="1"/>
    </xf>
    <xf numFmtId="0" fontId="28" fillId="0" borderId="25"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61" fillId="0" borderId="0" xfId="0" applyFont="1" applyFill="1" applyBorder="1"/>
    <xf numFmtId="0" fontId="28" fillId="0" borderId="28" xfId="0" applyFont="1" applyFill="1" applyBorder="1" applyAlignment="1">
      <alignment horizontal="left" vertical="center"/>
    </xf>
    <xf numFmtId="3" fontId="12" fillId="0" borderId="28" xfId="0" applyNumberFormat="1" applyFont="1" applyFill="1" applyBorder="1" applyAlignment="1">
      <alignment horizontal="center" vertical="center"/>
    </xf>
    <xf numFmtId="168" fontId="12" fillId="0" borderId="28" xfId="0" applyNumberFormat="1" applyFont="1" applyFill="1" applyBorder="1" applyAlignment="1">
      <alignment horizontal="center" vertical="center"/>
    </xf>
    <xf numFmtId="0" fontId="14" fillId="2" borderId="86" xfId="0" applyFont="1" applyFill="1" applyBorder="1" applyAlignment="1">
      <alignment horizontal="center" vertical="center" wrapText="1"/>
    </xf>
    <xf numFmtId="0" fontId="29" fillId="0" borderId="87" xfId="0" applyFont="1" applyBorder="1" applyAlignment="1">
      <alignment horizontal="justify" vertical="center"/>
    </xf>
    <xf numFmtId="0" fontId="28" fillId="0" borderId="87" xfId="0" applyFont="1" applyBorder="1" applyAlignment="1">
      <alignment horizontal="justify" vertical="center"/>
    </xf>
    <xf numFmtId="0" fontId="12" fillId="0" borderId="87" xfId="0" applyFont="1" applyBorder="1" applyAlignment="1">
      <alignment horizontal="justify" vertical="center"/>
    </xf>
    <xf numFmtId="11" fontId="29" fillId="0" borderId="87" xfId="0" applyNumberFormat="1" applyFont="1" applyBorder="1" applyAlignment="1">
      <alignment horizontal="justify" vertical="center"/>
    </xf>
    <xf numFmtId="11" fontId="28" fillId="0" borderId="87" xfId="0" applyNumberFormat="1" applyFont="1" applyBorder="1" applyAlignment="1">
      <alignment horizontal="justify" vertical="center"/>
    </xf>
    <xf numFmtId="0" fontId="28" fillId="0" borderId="87" xfId="0" applyFont="1" applyFill="1" applyBorder="1" applyAlignment="1">
      <alignment horizontal="justify" vertical="center"/>
    </xf>
    <xf numFmtId="0" fontId="17" fillId="0" borderId="87" xfId="0" applyFont="1" applyBorder="1" applyAlignment="1">
      <alignment horizontal="justify" vertical="center"/>
    </xf>
    <xf numFmtId="0" fontId="17" fillId="0" borderId="88" xfId="0" applyFont="1" applyBorder="1" applyAlignment="1">
      <alignment horizontal="justify" vertical="center"/>
    </xf>
    <xf numFmtId="0" fontId="44" fillId="2" borderId="89" xfId="0" applyFont="1" applyFill="1" applyBorder="1" applyAlignment="1">
      <alignment horizontal="center" vertical="center" wrapText="1"/>
    </xf>
    <xf numFmtId="0" fontId="44" fillId="2" borderId="90" xfId="0" applyFont="1" applyFill="1" applyBorder="1" applyAlignment="1">
      <alignment horizontal="center" vertical="center" wrapText="1"/>
    </xf>
    <xf numFmtId="0" fontId="44" fillId="2" borderId="91" xfId="0" applyFont="1" applyFill="1" applyBorder="1" applyAlignment="1">
      <alignment horizontal="center" vertical="center" wrapText="1"/>
    </xf>
    <xf numFmtId="0" fontId="44" fillId="2" borderId="92" xfId="0" applyFont="1" applyFill="1" applyBorder="1" applyAlignment="1">
      <alignment horizontal="left" vertical="center" wrapText="1"/>
    </xf>
    <xf numFmtId="0" fontId="44" fillId="2" borderId="93" xfId="0" applyFont="1" applyFill="1" applyBorder="1" applyAlignment="1">
      <alignment horizontal="left" vertical="center" wrapText="1"/>
    </xf>
    <xf numFmtId="0" fontId="28" fillId="0" borderId="94" xfId="0" applyFont="1" applyBorder="1" applyAlignment="1">
      <alignment horizontal="center" vertical="center" wrapText="1"/>
    </xf>
    <xf numFmtId="0" fontId="28" fillId="0" borderId="95" xfId="0" applyFont="1" applyBorder="1" applyAlignment="1">
      <alignment horizontal="center" vertical="center" wrapText="1"/>
    </xf>
    <xf numFmtId="0" fontId="28" fillId="0" borderId="96" xfId="0" applyFont="1" applyBorder="1" applyAlignment="1">
      <alignment horizontal="center" vertical="center" wrapText="1"/>
    </xf>
    <xf numFmtId="0" fontId="28" fillId="0" borderId="97" xfId="0" applyFont="1" applyBorder="1" applyAlignment="1">
      <alignment horizontal="center" vertical="center" wrapText="1"/>
    </xf>
    <xf numFmtId="0" fontId="28" fillId="0" borderId="98" xfId="0" applyFont="1" applyBorder="1" applyAlignment="1">
      <alignment horizontal="center" vertical="center" wrapText="1"/>
    </xf>
    <xf numFmtId="0" fontId="28" fillId="0" borderId="99" xfId="0" applyFont="1" applyBorder="1" applyAlignment="1">
      <alignment horizontal="center" vertical="center" wrapText="1"/>
    </xf>
    <xf numFmtId="0" fontId="28" fillId="0" borderId="98" xfId="0" applyFont="1" applyBorder="1" applyAlignment="1">
      <alignment horizontal="center" vertical="center" wrapText="1"/>
    </xf>
    <xf numFmtId="0" fontId="28" fillId="0" borderId="100" xfId="0" applyFont="1" applyBorder="1" applyAlignment="1">
      <alignment horizontal="center" vertical="center" wrapText="1"/>
    </xf>
    <xf numFmtId="0" fontId="44" fillId="2" borderId="101" xfId="0" applyFont="1" applyFill="1" applyBorder="1" applyAlignment="1">
      <alignment horizontal="center" vertical="center" wrapText="1"/>
    </xf>
    <xf numFmtId="0" fontId="44" fillId="2" borderId="93" xfId="0" applyFont="1" applyFill="1" applyBorder="1" applyAlignment="1">
      <alignment horizontal="center" vertical="center" wrapText="1"/>
    </xf>
    <xf numFmtId="0" fontId="71" fillId="0" borderId="98" xfId="0" applyFont="1" applyBorder="1" applyAlignment="1">
      <alignment horizontal="center" vertical="center" wrapText="1"/>
    </xf>
    <xf numFmtId="0" fontId="71" fillId="0" borderId="100" xfId="0" applyFont="1" applyBorder="1" applyAlignment="1">
      <alignment horizontal="center" vertical="center" wrapText="1"/>
    </xf>
    <xf numFmtId="0" fontId="44" fillId="2" borderId="98" xfId="0"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71" fillId="0" borderId="94" xfId="0" applyFont="1" applyBorder="1" applyAlignment="1">
      <alignment horizontal="center" vertical="center" wrapText="1"/>
    </xf>
    <xf numFmtId="0" fontId="71" fillId="0" borderId="95" xfId="0" applyFont="1" applyBorder="1" applyAlignment="1">
      <alignment horizontal="center" vertical="center" wrapText="1"/>
    </xf>
    <xf numFmtId="0" fontId="71" fillId="0" borderId="96" xfId="0" applyFont="1" applyBorder="1" applyAlignment="1">
      <alignment horizontal="center" vertical="center" wrapText="1"/>
    </xf>
    <xf numFmtId="0" fontId="71" fillId="0" borderId="97" xfId="0" applyFont="1" applyBorder="1" applyAlignment="1">
      <alignment horizontal="center" vertical="center" wrapText="1"/>
    </xf>
    <xf numFmtId="0" fontId="71" fillId="0" borderId="98" xfId="0" applyFont="1" applyBorder="1" applyAlignment="1">
      <alignment horizontal="center" vertical="center" wrapText="1"/>
    </xf>
    <xf numFmtId="0" fontId="71" fillId="0" borderId="99" xfId="0" applyFont="1" applyBorder="1" applyAlignment="1">
      <alignment horizontal="center" vertical="center" wrapText="1"/>
    </xf>
    <xf numFmtId="0" fontId="28" fillId="0" borderId="96" xfId="0" applyFont="1" applyBorder="1" applyAlignment="1">
      <alignment horizontal="center" vertical="center" wrapText="1"/>
    </xf>
    <xf numFmtId="0" fontId="28" fillId="5" borderId="24" xfId="0" applyFont="1" applyFill="1" applyBorder="1" applyAlignment="1">
      <alignment horizontal="left" vertical="center" wrapText="1"/>
    </xf>
    <xf numFmtId="0" fontId="28" fillId="5" borderId="35" xfId="0" applyFont="1" applyFill="1" applyBorder="1" applyAlignment="1">
      <alignment horizontal="center" vertical="center" wrapText="1"/>
    </xf>
    <xf numFmtId="0" fontId="28" fillId="5" borderId="24" xfId="0" applyFont="1" applyFill="1" applyBorder="1" applyAlignment="1">
      <alignment horizontal="center" vertical="center" wrapText="1"/>
    </xf>
    <xf numFmtId="0" fontId="28" fillId="5" borderId="95" xfId="0" applyFont="1" applyFill="1" applyBorder="1" applyAlignment="1">
      <alignment horizontal="center" vertical="center" wrapText="1"/>
    </xf>
    <xf numFmtId="0" fontId="28" fillId="5" borderId="34" xfId="0" applyFont="1" applyFill="1" applyBorder="1" applyAlignment="1">
      <alignment horizontal="left" vertical="center" wrapText="1"/>
    </xf>
    <xf numFmtId="4" fontId="28" fillId="5" borderId="35" xfId="0" applyNumberFormat="1" applyFont="1" applyFill="1" applyBorder="1" applyAlignment="1">
      <alignment horizontal="center" vertical="center" wrapText="1"/>
    </xf>
    <xf numFmtId="0" fontId="28" fillId="5" borderId="34" xfId="0" applyFont="1" applyFill="1" applyBorder="1" applyAlignment="1">
      <alignment horizontal="center" vertical="center" wrapText="1"/>
    </xf>
    <xf numFmtId="0" fontId="28" fillId="5" borderId="97" xfId="0" applyFont="1" applyFill="1" applyBorder="1" applyAlignment="1">
      <alignment horizontal="center" vertical="center" wrapText="1"/>
    </xf>
    <xf numFmtId="0" fontId="0" fillId="5" borderId="35" xfId="0" applyFill="1" applyBorder="1" applyAlignment="1">
      <alignment vertical="center" wrapText="1"/>
    </xf>
    <xf numFmtId="0" fontId="28" fillId="5" borderId="25" xfId="0" applyFont="1" applyFill="1" applyBorder="1" applyAlignment="1">
      <alignment horizontal="left" vertical="center" wrapText="1"/>
    </xf>
    <xf numFmtId="0" fontId="0" fillId="5" borderId="28" xfId="0" applyFill="1" applyBorder="1" applyAlignment="1">
      <alignment vertical="center" wrapText="1"/>
    </xf>
    <xf numFmtId="4" fontId="28" fillId="5" borderId="28" xfId="0" applyNumberFormat="1" applyFont="1" applyFill="1" applyBorder="1" applyAlignment="1">
      <alignment horizontal="center" vertical="center" wrapText="1"/>
    </xf>
    <xf numFmtId="0" fontId="28" fillId="5" borderId="25" xfId="0" applyFont="1" applyFill="1" applyBorder="1" applyAlignment="1">
      <alignment horizontal="center" vertical="center" wrapText="1"/>
    </xf>
    <xf numFmtId="0" fontId="28" fillId="5" borderId="99" xfId="0" applyFont="1" applyFill="1" applyBorder="1" applyAlignment="1">
      <alignment horizontal="center" vertical="center" wrapText="1"/>
    </xf>
    <xf numFmtId="0" fontId="69" fillId="5" borderId="24" xfId="0" applyFont="1" applyFill="1" applyBorder="1" applyAlignment="1">
      <alignment horizontal="left" vertical="center" wrapText="1"/>
    </xf>
    <xf numFmtId="14" fontId="28" fillId="5" borderId="24" xfId="0" applyNumberFormat="1" applyFont="1" applyFill="1" applyBorder="1" applyAlignment="1">
      <alignment horizontal="center" vertical="center" wrapText="1"/>
    </xf>
    <xf numFmtId="4" fontId="28" fillId="5" borderId="24" xfId="0" applyNumberFormat="1" applyFont="1" applyFill="1" applyBorder="1" applyAlignment="1">
      <alignment horizontal="center" vertical="center" wrapText="1"/>
    </xf>
    <xf numFmtId="0" fontId="69" fillId="5" borderId="25" xfId="0" applyFont="1" applyFill="1" applyBorder="1" applyAlignment="1">
      <alignment horizontal="left" vertical="center" wrapText="1"/>
    </xf>
    <xf numFmtId="0" fontId="28" fillId="5" borderId="28" xfId="0" applyFont="1" applyFill="1" applyBorder="1" applyAlignment="1">
      <alignment horizontal="center" vertical="center" wrapText="1"/>
    </xf>
    <xf numFmtId="14" fontId="28" fillId="5" borderId="25" xfId="0" applyNumberFormat="1" applyFont="1" applyFill="1" applyBorder="1" applyAlignment="1">
      <alignment horizontal="center" vertical="center" wrapText="1"/>
    </xf>
    <xf numFmtId="4" fontId="28" fillId="5" borderId="25" xfId="0" applyNumberFormat="1" applyFont="1" applyFill="1" applyBorder="1" applyAlignment="1">
      <alignment horizontal="center" vertical="center" wrapText="1"/>
    </xf>
    <xf numFmtId="0" fontId="28" fillId="5" borderId="28" xfId="0" applyFont="1" applyFill="1" applyBorder="1" applyAlignment="1">
      <alignment horizontal="left" vertical="center" wrapText="1"/>
    </xf>
    <xf numFmtId="0" fontId="69" fillId="5" borderId="28" xfId="0" applyFont="1" applyFill="1" applyBorder="1" applyAlignment="1">
      <alignment horizontal="left" vertical="center" wrapText="1"/>
    </xf>
    <xf numFmtId="14" fontId="28" fillId="5" borderId="28" xfId="0" applyNumberFormat="1" applyFont="1" applyFill="1" applyBorder="1" applyAlignment="1">
      <alignment horizontal="center" vertical="center" wrapText="1"/>
    </xf>
    <xf numFmtId="4" fontId="70" fillId="5" borderId="28" xfId="0" applyNumberFormat="1" applyFont="1" applyFill="1" applyBorder="1" applyAlignment="1">
      <alignment horizontal="center" vertical="center" wrapText="1"/>
    </xf>
    <xf numFmtId="0" fontId="28" fillId="5" borderId="100" xfId="0" applyFont="1" applyFill="1" applyBorder="1" applyAlignment="1">
      <alignment horizontal="center" vertical="center" wrapText="1"/>
    </xf>
    <xf numFmtId="0" fontId="28" fillId="5" borderId="96" xfId="0" applyFont="1" applyFill="1" applyBorder="1" applyAlignment="1">
      <alignment horizontal="center" vertical="center" wrapText="1"/>
    </xf>
    <xf numFmtId="0" fontId="28" fillId="5" borderId="35" xfId="0" applyFont="1" applyFill="1" applyBorder="1" applyAlignment="1">
      <alignment horizontal="left" vertical="center" wrapText="1"/>
    </xf>
    <xf numFmtId="0" fontId="71" fillId="5" borderId="24" xfId="0" applyFont="1" applyFill="1" applyBorder="1" applyAlignment="1">
      <alignment horizontal="center" vertical="center" wrapText="1"/>
    </xf>
    <xf numFmtId="3" fontId="28" fillId="5" borderId="24" xfId="0" applyNumberFormat="1" applyFont="1" applyFill="1" applyBorder="1" applyAlignment="1">
      <alignment horizontal="center" vertical="center" wrapText="1"/>
    </xf>
    <xf numFmtId="0" fontId="28" fillId="5" borderId="24" xfId="0" applyFont="1" applyFill="1" applyBorder="1" applyAlignment="1">
      <alignment horizontal="center" vertical="center" textRotation="90" wrapText="1"/>
    </xf>
    <xf numFmtId="0" fontId="28" fillId="5" borderId="98" xfId="0" applyFont="1" applyFill="1" applyBorder="1" applyAlignment="1">
      <alignment horizontal="center" vertical="center" wrapText="1"/>
    </xf>
    <xf numFmtId="0" fontId="71" fillId="5" borderId="25" xfId="0" applyFont="1" applyFill="1" applyBorder="1" applyAlignment="1">
      <alignment horizontal="center" vertical="center" wrapText="1"/>
    </xf>
    <xf numFmtId="3" fontId="28" fillId="5" borderId="25" xfId="0" applyNumberFormat="1" applyFont="1" applyFill="1" applyBorder="1" applyAlignment="1">
      <alignment horizontal="center" vertical="center" wrapText="1"/>
    </xf>
    <xf numFmtId="0" fontId="28" fillId="5" borderId="25" xfId="0" applyFont="1" applyFill="1" applyBorder="1" applyAlignment="1">
      <alignment horizontal="center" vertical="center" textRotation="90" wrapText="1"/>
    </xf>
    <xf numFmtId="0" fontId="28" fillId="5" borderId="35" xfId="0" applyFont="1" applyFill="1" applyBorder="1" applyAlignment="1">
      <alignment horizontal="justify" vertical="center" wrapText="1"/>
    </xf>
    <xf numFmtId="0" fontId="28" fillId="5" borderId="102" xfId="0" applyFont="1" applyFill="1" applyBorder="1" applyAlignment="1">
      <alignment horizontal="center" vertical="center" wrapText="1"/>
    </xf>
    <xf numFmtId="0" fontId="28" fillId="5" borderId="103" xfId="0" applyFont="1" applyFill="1" applyBorder="1" applyAlignment="1">
      <alignment horizontal="center" vertical="center" wrapText="1"/>
    </xf>
    <xf numFmtId="0" fontId="28" fillId="5" borderId="103" xfId="0" applyFont="1" applyFill="1" applyBorder="1" applyAlignment="1">
      <alignment horizontal="left" vertical="center" wrapText="1"/>
    </xf>
    <xf numFmtId="14" fontId="28" fillId="5" borderId="103" xfId="0" applyNumberFormat="1" applyFont="1" applyFill="1" applyBorder="1" applyAlignment="1">
      <alignment horizontal="center" vertical="center" wrapText="1"/>
    </xf>
    <xf numFmtId="0" fontId="71" fillId="5" borderId="103" xfId="0" applyFont="1" applyFill="1" applyBorder="1" applyAlignment="1">
      <alignment horizontal="center" vertical="center" wrapText="1"/>
    </xf>
    <xf numFmtId="3" fontId="28" fillId="5" borderId="103" xfId="0" applyNumberFormat="1" applyFont="1" applyFill="1" applyBorder="1" applyAlignment="1">
      <alignment horizontal="center" vertical="center" wrapText="1"/>
    </xf>
    <xf numFmtId="0" fontId="28" fillId="5" borderId="103" xfId="0" applyFont="1" applyFill="1" applyBorder="1" applyAlignment="1">
      <alignment horizontal="center" vertical="center" textRotation="90" wrapText="1"/>
    </xf>
    <xf numFmtId="0" fontId="28" fillId="5" borderId="104" xfId="0" applyFont="1" applyFill="1" applyBorder="1" applyAlignment="1">
      <alignment horizontal="center" vertical="center" wrapText="1"/>
    </xf>
    <xf numFmtId="0" fontId="0" fillId="5" borderId="98" xfId="0" applyFill="1" applyBorder="1" applyAlignment="1">
      <alignment vertical="center" wrapText="1"/>
    </xf>
    <xf numFmtId="0" fontId="71" fillId="5" borderId="98" xfId="0" applyFont="1" applyFill="1" applyBorder="1" applyAlignment="1">
      <alignment horizontal="center" vertical="center" wrapText="1"/>
    </xf>
    <xf numFmtId="0" fontId="71" fillId="5" borderId="96" xfId="0" applyFont="1" applyFill="1" applyBorder="1" applyAlignment="1">
      <alignment horizontal="center" vertical="center" wrapText="1"/>
    </xf>
    <xf numFmtId="17" fontId="46" fillId="0" borderId="0" xfId="0" applyNumberFormat="1" applyFont="1" applyFill="1" applyAlignment="1">
      <alignment wrapText="1"/>
    </xf>
    <xf numFmtId="0" fontId="19" fillId="0" borderId="0" xfId="0" applyFont="1" applyFill="1"/>
    <xf numFmtId="0" fontId="61" fillId="0" borderId="0" xfId="0" applyFont="1" applyFill="1"/>
    <xf numFmtId="3" fontId="8" fillId="0" borderId="0" xfId="0" applyNumberFormat="1" applyFont="1" applyFill="1" applyBorder="1" applyAlignment="1" applyProtection="1"/>
    <xf numFmtId="4" fontId="8" fillId="0" borderId="0" xfId="0" applyNumberFormat="1" applyFont="1" applyFill="1" applyBorder="1" applyAlignment="1" applyProtection="1"/>
    <xf numFmtId="164" fontId="9" fillId="0" borderId="0" xfId="0" applyNumberFormat="1" applyFont="1" applyFill="1" applyBorder="1"/>
    <xf numFmtId="0" fontId="12" fillId="0" borderId="2" xfId="0" applyFont="1" applyFill="1" applyBorder="1"/>
    <xf numFmtId="0" fontId="31" fillId="0" borderId="0" xfId="0" applyFont="1" applyFill="1" applyBorder="1" applyAlignment="1">
      <alignment horizontal="left" vertical="center"/>
    </xf>
    <xf numFmtId="49" fontId="31" fillId="0" borderId="0" xfId="0" applyNumberFormat="1" applyFont="1" applyFill="1" applyBorder="1" applyAlignment="1">
      <alignment horizontal="right" vertical="center"/>
    </xf>
    <xf numFmtId="0" fontId="31" fillId="0" borderId="0" xfId="0" applyFont="1" applyFill="1" applyBorder="1" applyAlignment="1">
      <alignment horizontal="right" vertical="center"/>
    </xf>
    <xf numFmtId="0" fontId="0" fillId="0" borderId="0" xfId="0" applyFont="1" applyFill="1" applyBorder="1" applyAlignment="1">
      <alignment vertical="center"/>
    </xf>
    <xf numFmtId="169" fontId="0" fillId="0" borderId="0" xfId="0" applyNumberFormat="1" applyFont="1" applyFill="1" applyBorder="1" applyAlignment="1">
      <alignment vertical="center"/>
    </xf>
    <xf numFmtId="170" fontId="0" fillId="0" borderId="0" xfId="0" applyNumberFormat="1" applyFont="1" applyFill="1" applyBorder="1" applyAlignment="1">
      <alignment vertical="center"/>
    </xf>
    <xf numFmtId="169" fontId="12" fillId="0" borderId="0" xfId="0" applyNumberFormat="1" applyFont="1" applyFill="1" applyBorder="1"/>
    <xf numFmtId="0" fontId="64" fillId="0" borderId="0" xfId="0" applyFont="1" applyFill="1" applyBorder="1" applyAlignment="1">
      <alignment vertical="center"/>
    </xf>
    <xf numFmtId="169" fontId="64" fillId="0" borderId="0" xfId="0" applyNumberFormat="1" applyFont="1" applyFill="1" applyBorder="1" applyAlignment="1">
      <alignment vertical="center"/>
    </xf>
    <xf numFmtId="170" fontId="64" fillId="0" borderId="0" xfId="0" applyNumberFormat="1" applyFont="1" applyFill="1" applyBorder="1" applyAlignment="1">
      <alignment vertical="center"/>
    </xf>
    <xf numFmtId="0" fontId="11" fillId="0" borderId="0" xfId="0" applyNumberFormat="1" applyFont="1" applyFill="1"/>
    <xf numFmtId="0" fontId="12" fillId="0" borderId="0" xfId="0" applyNumberFormat="1" applyFont="1" applyFill="1"/>
    <xf numFmtId="49" fontId="12" fillId="0" borderId="0" xfId="1" applyNumberFormat="1" applyFont="1" applyFill="1"/>
    <xf numFmtId="2" fontId="12" fillId="0" borderId="0" xfId="1" applyNumberFormat="1" applyFont="1" applyFill="1"/>
    <xf numFmtId="2" fontId="12" fillId="0" borderId="0" xfId="0" applyNumberFormat="1" applyFont="1" applyFill="1"/>
    <xf numFmtId="0" fontId="12" fillId="0" borderId="0" xfId="1" applyNumberFormat="1" applyFont="1" applyFill="1"/>
    <xf numFmtId="165" fontId="12" fillId="0" borderId="0" xfId="1" applyNumberFormat="1" applyFont="1" applyFill="1"/>
    <xf numFmtId="1" fontId="12" fillId="0" borderId="0" xfId="1" applyNumberFormat="1" applyFont="1" applyFill="1"/>
    <xf numFmtId="49" fontId="61" fillId="0" borderId="0" xfId="0" applyNumberFormat="1" applyFont="1" applyFill="1" applyBorder="1"/>
    <xf numFmtId="0" fontId="65" fillId="0" borderId="0" xfId="0" applyFont="1" applyFill="1" applyBorder="1" applyAlignment="1">
      <alignment horizontal="center" wrapText="1"/>
    </xf>
    <xf numFmtId="0" fontId="11" fillId="0" borderId="0" xfId="0" applyFont="1" applyFill="1" applyBorder="1"/>
    <xf numFmtId="0" fontId="22" fillId="0" borderId="0" xfId="0" applyFont="1" applyFill="1" applyBorder="1" applyAlignment="1">
      <alignment horizontal="center" vertical="center" wrapText="1"/>
    </xf>
    <xf numFmtId="0" fontId="11" fillId="0" borderId="0" xfId="0" applyFont="1" applyFill="1" applyBorder="1" applyAlignment="1">
      <alignment wrapText="1"/>
    </xf>
    <xf numFmtId="0" fontId="11" fillId="0" borderId="0" xfId="0" applyFont="1" applyFill="1" applyBorder="1" applyAlignment="1">
      <alignment horizontal="left"/>
    </xf>
    <xf numFmtId="4" fontId="11" fillId="0" borderId="0" xfId="0" applyNumberFormat="1" applyFont="1" applyFill="1" applyBorder="1" applyAlignment="1"/>
    <xf numFmtId="3" fontId="11" fillId="0" borderId="0" xfId="0" applyNumberFormat="1" applyFont="1" applyFill="1" applyBorder="1" applyAlignment="1"/>
    <xf numFmtId="0" fontId="11" fillId="0" borderId="0" xfId="0" applyFont="1" applyFill="1" applyBorder="1" applyAlignment="1"/>
    <xf numFmtId="0" fontId="22" fillId="0" borderId="0" xfId="0" applyFont="1" applyFill="1" applyBorder="1" applyAlignment="1"/>
    <xf numFmtId="3" fontId="22" fillId="0" borderId="0" xfId="0" applyNumberFormat="1" applyFont="1" applyFill="1" applyBorder="1" applyAlignment="1"/>
    <xf numFmtId="0" fontId="22" fillId="0" borderId="0" xfId="0" applyFont="1" applyFill="1" applyBorder="1" applyAlignment="1">
      <alignment vertical="center"/>
    </xf>
    <xf numFmtId="3" fontId="22" fillId="0" borderId="0" xfId="0" applyNumberFormat="1" applyFont="1" applyFill="1" applyBorder="1" applyAlignment="1">
      <alignment vertical="center"/>
    </xf>
    <xf numFmtId="0" fontId="11" fillId="0" borderId="0" xfId="0" applyFont="1" applyFill="1" applyBorder="1" applyAlignment="1">
      <alignment horizontal="center"/>
    </xf>
    <xf numFmtId="0" fontId="11" fillId="0" borderId="0" xfId="0" applyFont="1" applyFill="1" applyBorder="1" applyAlignment="1">
      <alignment horizontal="left"/>
    </xf>
    <xf numFmtId="3" fontId="11" fillId="0" borderId="0" xfId="0" applyNumberFormat="1" applyFont="1" applyFill="1" applyBorder="1" applyAlignment="1">
      <alignment horizontal="right"/>
    </xf>
    <xf numFmtId="0" fontId="11" fillId="0" borderId="0" xfId="0" applyFont="1" applyFill="1" applyBorder="1" applyAlignment="1">
      <alignment horizontal="left" wrapText="1"/>
    </xf>
    <xf numFmtId="0" fontId="17" fillId="0" borderId="36" xfId="0" applyFont="1" applyBorder="1" applyAlignment="1">
      <alignment vertical="center"/>
    </xf>
    <xf numFmtId="0" fontId="17" fillId="0" borderId="5" xfId="0" applyFont="1" applyBorder="1" applyAlignment="1">
      <alignment horizontal="center" vertical="center"/>
    </xf>
    <xf numFmtId="0" fontId="12" fillId="0" borderId="5" xfId="0" applyFont="1" applyBorder="1"/>
    <xf numFmtId="0" fontId="17" fillId="0" borderId="6" xfId="0" applyFont="1" applyBorder="1" applyAlignment="1">
      <alignment vertical="center"/>
    </xf>
  </cellXfs>
  <cellStyles count="11">
    <cellStyle name="Čiarka" xfId="7" builtinId="3"/>
    <cellStyle name="Hypertextové prepojenie" xfId="6" builtinId="8" customBuiltin="1"/>
    <cellStyle name="Normálna" xfId="0" builtinId="0"/>
    <cellStyle name="Normálna 2" xfId="3"/>
    <cellStyle name="Normálne 2" xfId="2"/>
    <cellStyle name="Normálne 3" xfId="4"/>
    <cellStyle name="Normálne 4" xfId="9"/>
    <cellStyle name="normální_H1_01" xfId="8"/>
    <cellStyle name="Percentá" xfId="1" builtinId="5"/>
    <cellStyle name="Percentá 2" xfId="5"/>
    <cellStyle name="Použité hypertextové prepojenie" xfId="10" builtinId="9"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8194B"/>
      <color rgb="FFFAACBF"/>
      <color rgb="FFB7194B"/>
      <color rgb="FFE85E89"/>
      <color rgb="FFFFD5D5"/>
      <color rgb="FFA7118A"/>
      <color rgb="FFE02C64"/>
      <color rgb="FFFF9999"/>
      <color rgb="FFE60000"/>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0877895296006"/>
          <c:y val="3.6482618348840812E-2"/>
          <c:w val="0.85204765774414426"/>
          <c:h val="0.74368203974503189"/>
        </c:manualLayout>
      </c:layout>
      <c:lineChart>
        <c:grouping val="standard"/>
        <c:varyColors val="0"/>
        <c:ser>
          <c:idx val="0"/>
          <c:order val="0"/>
          <c:tx>
            <c:strRef>
              <c:f>'K3.2 Dôchodkové sporenie'!$I$104</c:f>
              <c:strCache>
                <c:ptCount val="1"/>
                <c:pt idx="0">
                  <c:v>Akciové d.f.</c:v>
                </c:pt>
              </c:strCache>
            </c:strRef>
          </c:tx>
          <c:spPr>
            <a:ln>
              <a:solidFill>
                <a:srgbClr val="E85E89"/>
              </a:solidFill>
            </a:ln>
          </c:spPr>
          <c:marker>
            <c:symbol val="none"/>
          </c:marker>
          <c:cat>
            <c:numRef>
              <c:f>'K3.2 Dôchodkové sporenie'!$H$105:$H$355</c:f>
              <c:numCache>
                <c:formatCode>m/d/yyyy</c:formatCode>
                <c:ptCount val="251"/>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43962</c:v>
                </c:pt>
                <c:pt idx="88">
                  <c:v>43963</c:v>
                </c:pt>
                <c:pt idx="89">
                  <c:v>43964</c:v>
                </c:pt>
                <c:pt idx="90">
                  <c:v>43965</c:v>
                </c:pt>
                <c:pt idx="91">
                  <c:v>43966</c:v>
                </c:pt>
                <c:pt idx="92">
                  <c:v>43969</c:v>
                </c:pt>
                <c:pt idx="93">
                  <c:v>43970</c:v>
                </c:pt>
                <c:pt idx="94">
                  <c:v>43971</c:v>
                </c:pt>
                <c:pt idx="95">
                  <c:v>43972</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44025</c:v>
                </c:pt>
                <c:pt idx="133">
                  <c:v>44026</c:v>
                </c:pt>
                <c:pt idx="134">
                  <c:v>44027</c:v>
                </c:pt>
                <c:pt idx="135">
                  <c:v>44028</c:v>
                </c:pt>
                <c:pt idx="136">
                  <c:v>44029</c:v>
                </c:pt>
                <c:pt idx="137">
                  <c:v>44032</c:v>
                </c:pt>
                <c:pt idx="138">
                  <c:v>44033</c:v>
                </c:pt>
                <c:pt idx="139">
                  <c:v>44034</c:v>
                </c:pt>
                <c:pt idx="140">
                  <c:v>44035</c:v>
                </c:pt>
                <c:pt idx="141">
                  <c:v>44036</c:v>
                </c:pt>
                <c:pt idx="142">
                  <c:v>44039</c:v>
                </c:pt>
                <c:pt idx="143">
                  <c:v>44040</c:v>
                </c:pt>
                <c:pt idx="144">
                  <c:v>44041</c:v>
                </c:pt>
                <c:pt idx="145">
                  <c:v>44042</c:v>
                </c:pt>
                <c:pt idx="146">
                  <c:v>44043</c:v>
                </c:pt>
                <c:pt idx="147">
                  <c:v>44046</c:v>
                </c:pt>
                <c:pt idx="148">
                  <c:v>44047</c:v>
                </c:pt>
                <c:pt idx="149">
                  <c:v>44048</c:v>
                </c:pt>
                <c:pt idx="150">
                  <c:v>44049</c:v>
                </c:pt>
                <c:pt idx="151">
                  <c:v>44050</c:v>
                </c:pt>
                <c:pt idx="152">
                  <c:v>44053</c:v>
                </c:pt>
                <c:pt idx="153">
                  <c:v>44054</c:v>
                </c:pt>
                <c:pt idx="154">
                  <c:v>44055</c:v>
                </c:pt>
                <c:pt idx="155">
                  <c:v>44056</c:v>
                </c:pt>
                <c:pt idx="156">
                  <c:v>44057</c:v>
                </c:pt>
                <c:pt idx="157">
                  <c:v>44060</c:v>
                </c:pt>
                <c:pt idx="158">
                  <c:v>44061</c:v>
                </c:pt>
                <c:pt idx="159">
                  <c:v>44062</c:v>
                </c:pt>
                <c:pt idx="160">
                  <c:v>44063</c:v>
                </c:pt>
                <c:pt idx="161">
                  <c:v>44064</c:v>
                </c:pt>
                <c:pt idx="162">
                  <c:v>44067</c:v>
                </c:pt>
                <c:pt idx="163">
                  <c:v>44068</c:v>
                </c:pt>
                <c:pt idx="164">
                  <c:v>44069</c:v>
                </c:pt>
                <c:pt idx="165">
                  <c:v>44070</c:v>
                </c:pt>
                <c:pt idx="166">
                  <c:v>44071</c:v>
                </c:pt>
                <c:pt idx="167">
                  <c:v>44074</c:v>
                </c:pt>
                <c:pt idx="168">
                  <c:v>44076</c:v>
                </c:pt>
                <c:pt idx="169">
                  <c:v>44077</c:v>
                </c:pt>
                <c:pt idx="170">
                  <c:v>44078</c:v>
                </c:pt>
                <c:pt idx="171">
                  <c:v>44081</c:v>
                </c:pt>
                <c:pt idx="172">
                  <c:v>44082</c:v>
                </c:pt>
                <c:pt idx="173">
                  <c:v>44083</c:v>
                </c:pt>
                <c:pt idx="174">
                  <c:v>44084</c:v>
                </c:pt>
                <c:pt idx="175">
                  <c:v>44085</c:v>
                </c:pt>
                <c:pt idx="176">
                  <c:v>44088</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44118</c:v>
                </c:pt>
                <c:pt idx="198">
                  <c:v>44119</c:v>
                </c:pt>
                <c:pt idx="199">
                  <c:v>44120</c:v>
                </c:pt>
                <c:pt idx="200">
                  <c:v>44123</c:v>
                </c:pt>
                <c:pt idx="201">
                  <c:v>44124</c:v>
                </c:pt>
                <c:pt idx="202">
                  <c:v>44125</c:v>
                </c:pt>
                <c:pt idx="203">
                  <c:v>44126</c:v>
                </c:pt>
                <c:pt idx="204">
                  <c:v>44127</c:v>
                </c:pt>
                <c:pt idx="205">
                  <c:v>44130</c:v>
                </c:pt>
                <c:pt idx="206">
                  <c:v>44131</c:v>
                </c:pt>
                <c:pt idx="207">
                  <c:v>44132</c:v>
                </c:pt>
                <c:pt idx="208">
                  <c:v>44133</c:v>
                </c:pt>
                <c:pt idx="209">
                  <c:v>44134</c:v>
                </c:pt>
                <c:pt idx="210">
                  <c:v>44137</c:v>
                </c:pt>
                <c:pt idx="211">
                  <c:v>44138</c:v>
                </c:pt>
                <c:pt idx="212">
                  <c:v>44139</c:v>
                </c:pt>
                <c:pt idx="213">
                  <c:v>44140</c:v>
                </c:pt>
                <c:pt idx="214">
                  <c:v>44141</c:v>
                </c:pt>
                <c:pt idx="215">
                  <c:v>44144</c:v>
                </c:pt>
                <c:pt idx="216">
                  <c:v>44145</c:v>
                </c:pt>
                <c:pt idx="217">
                  <c:v>44146</c:v>
                </c:pt>
                <c:pt idx="218">
                  <c:v>44147</c:v>
                </c:pt>
                <c:pt idx="219">
                  <c:v>44148</c:v>
                </c:pt>
                <c:pt idx="220">
                  <c:v>44151</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44193</c:v>
                </c:pt>
                <c:pt idx="248">
                  <c:v>44194</c:v>
                </c:pt>
                <c:pt idx="249">
                  <c:v>44195</c:v>
                </c:pt>
                <c:pt idx="250">
                  <c:v>44196</c:v>
                </c:pt>
              </c:numCache>
            </c:numRef>
          </c:cat>
          <c:val>
            <c:numRef>
              <c:f>'K3.2 Dôchodkové sporenie'!$I$105:$I$355</c:f>
              <c:numCache>
                <c:formatCode>General</c:formatCode>
                <c:ptCount val="251"/>
                <c:pt idx="0">
                  <c:v>5.3888400000000003E-2</c:v>
                </c:pt>
                <c:pt idx="1">
                  <c:v>5.39532E-2</c:v>
                </c:pt>
                <c:pt idx="2">
                  <c:v>5.3926600000000005E-2</c:v>
                </c:pt>
                <c:pt idx="3">
                  <c:v>5.4021200000000005E-2</c:v>
                </c:pt>
                <c:pt idx="4">
                  <c:v>5.4157799999999992E-2</c:v>
                </c:pt>
                <c:pt idx="5">
                  <c:v>5.42056E-2</c:v>
                </c:pt>
                <c:pt idx="6">
                  <c:v>5.4163200000000002E-2</c:v>
                </c:pt>
                <c:pt idx="7">
                  <c:v>5.4227199999999996E-2</c:v>
                </c:pt>
                <c:pt idx="8">
                  <c:v>5.4242199999999997E-2</c:v>
                </c:pt>
                <c:pt idx="9">
                  <c:v>5.4329200000000001E-2</c:v>
                </c:pt>
                <c:pt idx="10">
                  <c:v>5.4577399999999998E-2</c:v>
                </c:pt>
                <c:pt idx="11">
                  <c:v>5.4632399999999991E-2</c:v>
                </c:pt>
                <c:pt idx="12">
                  <c:v>5.4540400000000003E-2</c:v>
                </c:pt>
                <c:pt idx="13">
                  <c:v>5.4615199999999996E-2</c:v>
                </c:pt>
                <c:pt idx="14">
                  <c:v>5.4603599999999995E-2</c:v>
                </c:pt>
                <c:pt idx="15">
                  <c:v>5.4723599999999997E-2</c:v>
                </c:pt>
                <c:pt idx="16">
                  <c:v>5.4263000000000006E-2</c:v>
                </c:pt>
                <c:pt idx="17">
                  <c:v>5.4429800000000007E-2</c:v>
                </c:pt>
                <c:pt idx="18">
                  <c:v>5.4554000000000005E-2</c:v>
                </c:pt>
                <c:pt idx="19">
                  <c:v>5.4369200000000006E-2</c:v>
                </c:pt>
                <c:pt idx="20">
                  <c:v>5.4043400000000005E-2</c:v>
                </c:pt>
                <c:pt idx="21">
                  <c:v>5.4112000000000007E-2</c:v>
                </c:pt>
                <c:pt idx="22">
                  <c:v>5.4522800000000003E-2</c:v>
                </c:pt>
                <c:pt idx="23">
                  <c:v>5.4815999999999997E-2</c:v>
                </c:pt>
                <c:pt idx="24">
                  <c:v>5.5038400000000001E-2</c:v>
                </c:pt>
                <c:pt idx="25">
                  <c:v>5.5049600000000011E-2</c:v>
                </c:pt>
                <c:pt idx="26">
                  <c:v>5.5196399999999993E-2</c:v>
                </c:pt>
                <c:pt idx="27">
                  <c:v>5.5383200000000007E-2</c:v>
                </c:pt>
                <c:pt idx="28">
                  <c:v>5.5529599999999998E-2</c:v>
                </c:pt>
                <c:pt idx="29">
                  <c:v>5.5646600000000004E-2</c:v>
                </c:pt>
                <c:pt idx="30">
                  <c:v>5.5715399999999991E-2</c:v>
                </c:pt>
                <c:pt idx="31">
                  <c:v>5.5776400000000004E-2</c:v>
                </c:pt>
                <c:pt idx="32">
                  <c:v>5.5707600000000003E-2</c:v>
                </c:pt>
                <c:pt idx="33">
                  <c:v>5.5933400000000001E-2</c:v>
                </c:pt>
                <c:pt idx="34">
                  <c:v>5.5748399999999997E-2</c:v>
                </c:pt>
                <c:pt idx="35">
                  <c:v>5.5580399999999995E-2</c:v>
                </c:pt>
                <c:pt idx="36">
                  <c:v>5.4646199999999999E-2</c:v>
                </c:pt>
                <c:pt idx="37">
                  <c:v>5.39952E-2</c:v>
                </c:pt>
                <c:pt idx="38">
                  <c:v>5.3801000000000002E-2</c:v>
                </c:pt>
                <c:pt idx="39">
                  <c:v>5.2663400000000006E-2</c:v>
                </c:pt>
                <c:pt idx="40">
                  <c:v>5.1799399999999995E-2</c:v>
                </c:pt>
                <c:pt idx="41">
                  <c:v>5.2104600000000001E-2</c:v>
                </c:pt>
                <c:pt idx="42">
                  <c:v>5.22718E-2</c:v>
                </c:pt>
                <c:pt idx="43">
                  <c:v>5.2745200000000006E-2</c:v>
                </c:pt>
                <c:pt idx="44">
                  <c:v>5.2371599999999997E-2</c:v>
                </c:pt>
                <c:pt idx="45">
                  <c:v>5.1449399999999999E-2</c:v>
                </c:pt>
                <c:pt idx="46">
                  <c:v>4.9645800000000004E-2</c:v>
                </c:pt>
                <c:pt idx="47">
                  <c:v>4.9677800000000008E-2</c:v>
                </c:pt>
                <c:pt idx="48">
                  <c:v>4.93228E-2</c:v>
                </c:pt>
                <c:pt idx="49">
                  <c:v>4.6818800000000001E-2</c:v>
                </c:pt>
                <c:pt idx="50">
                  <c:v>4.7319799999999995E-2</c:v>
                </c:pt>
                <c:pt idx="51">
                  <c:v>4.5752400000000006E-2</c:v>
                </c:pt>
                <c:pt idx="52">
                  <c:v>4.6148199999999993E-2</c:v>
                </c:pt>
                <c:pt idx="53">
                  <c:v>4.4907199999999994E-2</c:v>
                </c:pt>
                <c:pt idx="54">
                  <c:v>4.5339399999999995E-2</c:v>
                </c:pt>
                <c:pt idx="55">
                  <c:v>4.5611199999999998E-2</c:v>
                </c:pt>
                <c:pt idx="56">
                  <c:v>4.4836000000000001E-2</c:v>
                </c:pt>
                <c:pt idx="57">
                  <c:v>4.6327799999999995E-2</c:v>
                </c:pt>
                <c:pt idx="58">
                  <c:v>4.6950199999999997E-2</c:v>
                </c:pt>
                <c:pt idx="59">
                  <c:v>4.75082E-2</c:v>
                </c:pt>
                <c:pt idx="60">
                  <c:v>4.7179399999999996E-2</c:v>
                </c:pt>
                <c:pt idx="61">
                  <c:v>4.7448599999999994E-2</c:v>
                </c:pt>
                <c:pt idx="62">
                  <c:v>4.7620799999999998E-2</c:v>
                </c:pt>
                <c:pt idx="63">
                  <c:v>4.6847600000000003E-2</c:v>
                </c:pt>
                <c:pt idx="64">
                  <c:v>4.7142399999999994E-2</c:v>
                </c:pt>
                <c:pt idx="65">
                  <c:v>4.7154800000000004E-2</c:v>
                </c:pt>
                <c:pt idx="66">
                  <c:v>4.8115399999999996E-2</c:v>
                </c:pt>
                <c:pt idx="67">
                  <c:v>4.8375200000000007E-2</c:v>
                </c:pt>
                <c:pt idx="68">
                  <c:v>4.8547599999999996E-2</c:v>
                </c:pt>
                <c:pt idx="69">
                  <c:v>4.9004800000000001E-2</c:v>
                </c:pt>
                <c:pt idx="70">
                  <c:v>4.9289800000000002E-2</c:v>
                </c:pt>
                <c:pt idx="71">
                  <c:v>4.8964600000000004E-2</c:v>
                </c:pt>
                <c:pt idx="72">
                  <c:v>4.9128600000000001E-2</c:v>
                </c:pt>
                <c:pt idx="73">
                  <c:v>4.9531800000000001E-2</c:v>
                </c:pt>
                <c:pt idx="74">
                  <c:v>4.95074E-2</c:v>
                </c:pt>
                <c:pt idx="75">
                  <c:v>4.8740000000000006E-2</c:v>
                </c:pt>
                <c:pt idx="76">
                  <c:v>4.9032599999999996E-2</c:v>
                </c:pt>
                <c:pt idx="77">
                  <c:v>4.9434200000000005E-2</c:v>
                </c:pt>
                <c:pt idx="78">
                  <c:v>4.9375999999999996E-2</c:v>
                </c:pt>
                <c:pt idx="79">
                  <c:v>4.9659600000000005E-2</c:v>
                </c:pt>
                <c:pt idx="80">
                  <c:v>4.9773200000000004E-2</c:v>
                </c:pt>
                <c:pt idx="81">
                  <c:v>5.0304400000000006E-2</c:v>
                </c:pt>
                <c:pt idx="82">
                  <c:v>5.0074799999999996E-2</c:v>
                </c:pt>
                <c:pt idx="83">
                  <c:v>4.9286000000000003E-2</c:v>
                </c:pt>
                <c:pt idx="84">
                  <c:v>4.9722000000000002E-2</c:v>
                </c:pt>
                <c:pt idx="85">
                  <c:v>4.9580200000000005E-2</c:v>
                </c:pt>
                <c:pt idx="86">
                  <c:v>4.9920200000000005E-2</c:v>
                </c:pt>
                <c:pt idx="87">
                  <c:v>5.0070999999999997E-2</c:v>
                </c:pt>
                <c:pt idx="88">
                  <c:v>4.9963400000000005E-2</c:v>
                </c:pt>
                <c:pt idx="89">
                  <c:v>4.9577599999999993E-2</c:v>
                </c:pt>
                <c:pt idx="90">
                  <c:v>4.9562000000000009E-2</c:v>
                </c:pt>
                <c:pt idx="91">
                  <c:v>4.9680999999999996E-2</c:v>
                </c:pt>
                <c:pt idx="92">
                  <c:v>5.0320600000000007E-2</c:v>
                </c:pt>
                <c:pt idx="93">
                  <c:v>5.0162999999999999E-2</c:v>
                </c:pt>
                <c:pt idx="94">
                  <c:v>5.0430799999999998E-2</c:v>
                </c:pt>
                <c:pt idx="95">
                  <c:v>5.0201599999999999E-2</c:v>
                </c:pt>
                <c:pt idx="96">
                  <c:v>5.0341000000000004E-2</c:v>
                </c:pt>
                <c:pt idx="97">
                  <c:v>5.0590000000000003E-2</c:v>
                </c:pt>
                <c:pt idx="98">
                  <c:v>5.0676200000000005E-2</c:v>
                </c:pt>
                <c:pt idx="99">
                  <c:v>5.0753199999999998E-2</c:v>
                </c:pt>
                <c:pt idx="100">
                  <c:v>5.1052200000000006E-2</c:v>
                </c:pt>
                <c:pt idx="101">
                  <c:v>5.0771400000000001E-2</c:v>
                </c:pt>
                <c:pt idx="102">
                  <c:v>5.0905800000000001E-2</c:v>
                </c:pt>
                <c:pt idx="103">
                  <c:v>5.1178200000000007E-2</c:v>
                </c:pt>
                <c:pt idx="104">
                  <c:v>5.1530600000000003E-2</c:v>
                </c:pt>
                <c:pt idx="105">
                  <c:v>5.1339800000000005E-2</c:v>
                </c:pt>
                <c:pt idx="106">
                  <c:v>5.181100000000001E-2</c:v>
                </c:pt>
                <c:pt idx="107">
                  <c:v>5.2066800000000003E-2</c:v>
                </c:pt>
                <c:pt idx="108">
                  <c:v>5.1920800000000003E-2</c:v>
                </c:pt>
                <c:pt idx="109">
                  <c:v>5.1787600000000003E-2</c:v>
                </c:pt>
                <c:pt idx="110">
                  <c:v>5.0796600000000004E-2</c:v>
                </c:pt>
                <c:pt idx="111">
                  <c:v>5.0851199999999999E-2</c:v>
                </c:pt>
                <c:pt idx="112">
                  <c:v>5.0754800000000003E-2</c:v>
                </c:pt>
                <c:pt idx="113">
                  <c:v>5.142519999999999E-2</c:v>
                </c:pt>
                <c:pt idx="114">
                  <c:v>5.1657799999999997E-2</c:v>
                </c:pt>
                <c:pt idx="115">
                  <c:v>5.1576200000000003E-2</c:v>
                </c:pt>
                <c:pt idx="116">
                  <c:v>5.1763800000000006E-2</c:v>
                </c:pt>
                <c:pt idx="117">
                  <c:v>5.1673999999999998E-2</c:v>
                </c:pt>
                <c:pt idx="118">
                  <c:v>5.1786599999999995E-2</c:v>
                </c:pt>
                <c:pt idx="119">
                  <c:v>5.119619999999999E-2</c:v>
                </c:pt>
                <c:pt idx="120">
                  <c:v>5.1388200000000009E-2</c:v>
                </c:pt>
                <c:pt idx="121">
                  <c:v>5.1172599999999999E-2</c:v>
                </c:pt>
                <c:pt idx="122">
                  <c:v>5.1180800000000005E-2</c:v>
                </c:pt>
                <c:pt idx="123">
                  <c:v>5.1516000000000006E-2</c:v>
                </c:pt>
                <c:pt idx="124">
                  <c:v>5.1621199999999999E-2</c:v>
                </c:pt>
                <c:pt idx="125">
                  <c:v>5.1954399999999998E-2</c:v>
                </c:pt>
                <c:pt idx="126">
                  <c:v>5.1960600000000003E-2</c:v>
                </c:pt>
                <c:pt idx="127">
                  <c:v>5.2308999999999994E-2</c:v>
                </c:pt>
                <c:pt idx="128">
                  <c:v>5.22462E-2</c:v>
                </c:pt>
                <c:pt idx="129">
                  <c:v>5.2177399999999999E-2</c:v>
                </c:pt>
                <c:pt idx="130">
                  <c:v>5.2062200000000003E-2</c:v>
                </c:pt>
                <c:pt idx="131">
                  <c:v>5.2339999999999998E-2</c:v>
                </c:pt>
                <c:pt idx="132">
                  <c:v>5.2489600000000004E-2</c:v>
                </c:pt>
                <c:pt idx="133">
                  <c:v>5.2163000000000001E-2</c:v>
                </c:pt>
                <c:pt idx="134">
                  <c:v>5.2456200000000008E-2</c:v>
                </c:pt>
                <c:pt idx="135">
                  <c:v>5.2343799999999996E-2</c:v>
                </c:pt>
                <c:pt idx="136">
                  <c:v>5.2404399999999997E-2</c:v>
                </c:pt>
                <c:pt idx="137">
                  <c:v>5.2671599999999999E-2</c:v>
                </c:pt>
                <c:pt idx="138">
                  <c:v>5.29296E-2</c:v>
                </c:pt>
                <c:pt idx="139">
                  <c:v>5.2740799999999997E-2</c:v>
                </c:pt>
                <c:pt idx="140">
                  <c:v>5.2719200000000001E-2</c:v>
                </c:pt>
                <c:pt idx="141">
                  <c:v>5.2214200000000002E-2</c:v>
                </c:pt>
                <c:pt idx="142">
                  <c:v>5.2148799999999995E-2</c:v>
                </c:pt>
                <c:pt idx="143">
                  <c:v>5.2291799999999999E-2</c:v>
                </c:pt>
                <c:pt idx="144">
                  <c:v>5.2306600000000002E-2</c:v>
                </c:pt>
                <c:pt idx="145">
                  <c:v>5.1959999999999992E-2</c:v>
                </c:pt>
                <c:pt idx="146">
                  <c:v>5.183200000000001E-2</c:v>
                </c:pt>
                <c:pt idx="147">
                  <c:v>5.2442600000000006E-2</c:v>
                </c:pt>
                <c:pt idx="148">
                  <c:v>5.25838E-2</c:v>
                </c:pt>
                <c:pt idx="149">
                  <c:v>5.2722999999999999E-2</c:v>
                </c:pt>
                <c:pt idx="150">
                  <c:v>5.2806800000000001E-2</c:v>
                </c:pt>
                <c:pt idx="151">
                  <c:v>5.2952600000000002E-2</c:v>
                </c:pt>
                <c:pt idx="152">
                  <c:v>5.3151999999999998E-2</c:v>
                </c:pt>
                <c:pt idx="153">
                  <c:v>5.3129000000000003E-2</c:v>
                </c:pt>
                <c:pt idx="154">
                  <c:v>5.3324999999999997E-2</c:v>
                </c:pt>
                <c:pt idx="155">
                  <c:v>5.32404E-2</c:v>
                </c:pt>
                <c:pt idx="156">
                  <c:v>5.3118999999999993E-2</c:v>
                </c:pt>
                <c:pt idx="157">
                  <c:v>5.3275799999999998E-2</c:v>
                </c:pt>
                <c:pt idx="158">
                  <c:v>5.31586E-2</c:v>
                </c:pt>
                <c:pt idx="159">
                  <c:v>5.3126600000000003E-2</c:v>
                </c:pt>
                <c:pt idx="160">
                  <c:v>5.3072399999999999E-2</c:v>
                </c:pt>
                <c:pt idx="161">
                  <c:v>5.3215800000000001E-2</c:v>
                </c:pt>
                <c:pt idx="162">
                  <c:v>5.3452999999999994E-2</c:v>
                </c:pt>
                <c:pt idx="163">
                  <c:v>5.3488999999999995E-2</c:v>
                </c:pt>
                <c:pt idx="164">
                  <c:v>5.3850199999999994E-2</c:v>
                </c:pt>
                <c:pt idx="165">
                  <c:v>5.3833599999999995E-2</c:v>
                </c:pt>
                <c:pt idx="166">
                  <c:v>5.3703999999999995E-2</c:v>
                </c:pt>
                <c:pt idx="167">
                  <c:v>5.3492600000000001E-2</c:v>
                </c:pt>
                <c:pt idx="168">
                  <c:v>5.413380000000001E-2</c:v>
                </c:pt>
                <c:pt idx="169">
                  <c:v>5.3429199999999996E-2</c:v>
                </c:pt>
                <c:pt idx="170">
                  <c:v>5.2894799999999999E-2</c:v>
                </c:pt>
                <c:pt idx="171">
                  <c:v>5.3241400000000008E-2</c:v>
                </c:pt>
                <c:pt idx="172">
                  <c:v>5.27064E-2</c:v>
                </c:pt>
                <c:pt idx="173">
                  <c:v>5.3197399999999992E-2</c:v>
                </c:pt>
                <c:pt idx="174">
                  <c:v>5.2894399999999994E-2</c:v>
                </c:pt>
                <c:pt idx="175">
                  <c:v>5.28104E-2</c:v>
                </c:pt>
                <c:pt idx="176">
                  <c:v>5.3140600000000003E-2</c:v>
                </c:pt>
                <c:pt idx="177">
                  <c:v>5.3461800000000004E-2</c:v>
                </c:pt>
                <c:pt idx="178">
                  <c:v>5.3213599999999993E-2</c:v>
                </c:pt>
                <c:pt idx="179">
                  <c:v>5.2901799999999999E-2</c:v>
                </c:pt>
                <c:pt idx="180">
                  <c:v>5.2093199999999992E-2</c:v>
                </c:pt>
                <c:pt idx="181">
                  <c:v>5.2365000000000009E-2</c:v>
                </c:pt>
                <c:pt idx="182">
                  <c:v>5.2226000000000009E-2</c:v>
                </c:pt>
                <c:pt idx="183">
                  <c:v>5.1999200000000002E-2</c:v>
                </c:pt>
                <c:pt idx="184">
                  <c:v>5.2270999999999998E-2</c:v>
                </c:pt>
                <c:pt idx="185">
                  <c:v>5.2893800000000005E-2</c:v>
                </c:pt>
                <c:pt idx="186">
                  <c:v>5.2779399999999997E-2</c:v>
                </c:pt>
                <c:pt idx="187">
                  <c:v>5.2891599999999997E-2</c:v>
                </c:pt>
                <c:pt idx="188">
                  <c:v>5.2993999999999999E-2</c:v>
                </c:pt>
                <c:pt idx="189">
                  <c:v>5.2863400000000005E-2</c:v>
                </c:pt>
                <c:pt idx="190">
                  <c:v>5.31844E-2</c:v>
                </c:pt>
                <c:pt idx="191">
                  <c:v>5.3019799999999992E-2</c:v>
                </c:pt>
                <c:pt idx="192">
                  <c:v>5.3231799999999996E-2</c:v>
                </c:pt>
                <c:pt idx="193">
                  <c:v>5.3551800000000004E-2</c:v>
                </c:pt>
                <c:pt idx="194">
                  <c:v>5.38164E-2</c:v>
                </c:pt>
                <c:pt idx="195">
                  <c:v>5.4230800000000003E-2</c:v>
                </c:pt>
                <c:pt idx="196">
                  <c:v>5.4166199999999998E-2</c:v>
                </c:pt>
                <c:pt idx="197">
                  <c:v>5.4131799999999994E-2</c:v>
                </c:pt>
                <c:pt idx="198">
                  <c:v>5.3818199999999997E-2</c:v>
                </c:pt>
                <c:pt idx="199">
                  <c:v>5.3979200000000005E-2</c:v>
                </c:pt>
                <c:pt idx="200">
                  <c:v>5.3616799999999999E-2</c:v>
                </c:pt>
                <c:pt idx="201">
                  <c:v>5.3418E-2</c:v>
                </c:pt>
                <c:pt idx="202">
                  <c:v>5.3185400000000008E-2</c:v>
                </c:pt>
                <c:pt idx="203">
                  <c:v>5.3195400000000004E-2</c:v>
                </c:pt>
                <c:pt idx="204">
                  <c:v>5.3263999999999999E-2</c:v>
                </c:pt>
                <c:pt idx="205">
                  <c:v>5.2780400000000005E-2</c:v>
                </c:pt>
                <c:pt idx="206">
                  <c:v>5.2689200000000005E-2</c:v>
                </c:pt>
                <c:pt idx="207">
                  <c:v>5.1825799999999998E-2</c:v>
                </c:pt>
                <c:pt idx="208">
                  <c:v>5.1959599999999995E-2</c:v>
                </c:pt>
                <c:pt idx="209">
                  <c:v>5.1695000000000005E-2</c:v>
                </c:pt>
                <c:pt idx="210">
                  <c:v>5.2160599999999988E-2</c:v>
                </c:pt>
                <c:pt idx="211">
                  <c:v>5.2768200000000001E-2</c:v>
                </c:pt>
                <c:pt idx="212">
                  <c:v>5.3559599999999999E-2</c:v>
                </c:pt>
                <c:pt idx="213">
                  <c:v>5.4013199999999997E-2</c:v>
                </c:pt>
                <c:pt idx="214">
                  <c:v>5.3980799999999995E-2</c:v>
                </c:pt>
                <c:pt idx="215">
                  <c:v>5.45712E-2</c:v>
                </c:pt>
                <c:pt idx="216">
                  <c:v>5.4529599999999998E-2</c:v>
                </c:pt>
                <c:pt idx="217">
                  <c:v>5.4974199999999994E-2</c:v>
                </c:pt>
                <c:pt idx="218">
                  <c:v>5.4783800000000007E-2</c:v>
                </c:pt>
                <c:pt idx="219">
                  <c:v>5.48926E-2</c:v>
                </c:pt>
                <c:pt idx="220">
                  <c:v>5.5399200000000003E-2</c:v>
                </c:pt>
                <c:pt idx="221">
                  <c:v>5.5230800000000004E-2</c:v>
                </c:pt>
                <c:pt idx="222">
                  <c:v>5.5140000000000008E-2</c:v>
                </c:pt>
                <c:pt idx="223">
                  <c:v>5.5196200000000008E-2</c:v>
                </c:pt>
                <c:pt idx="224">
                  <c:v>5.51426E-2</c:v>
                </c:pt>
                <c:pt idx="225">
                  <c:v>5.5583799999999996E-2</c:v>
                </c:pt>
                <c:pt idx="226">
                  <c:v>5.5537599999999999E-2</c:v>
                </c:pt>
                <c:pt idx="227">
                  <c:v>5.5581999999999999E-2</c:v>
                </c:pt>
                <c:pt idx="228">
                  <c:v>5.5640399999999993E-2</c:v>
                </c:pt>
                <c:pt idx="229">
                  <c:v>5.5257399999999998E-2</c:v>
                </c:pt>
                <c:pt idx="230">
                  <c:v>5.5592600000000006E-2</c:v>
                </c:pt>
                <c:pt idx="231">
                  <c:v>5.5436200000000005E-2</c:v>
                </c:pt>
                <c:pt idx="232">
                  <c:v>5.5356799999999998E-2</c:v>
                </c:pt>
                <c:pt idx="233">
                  <c:v>5.5616800000000001E-2</c:v>
                </c:pt>
                <c:pt idx="234">
                  <c:v>5.5681599999999998E-2</c:v>
                </c:pt>
                <c:pt idx="235">
                  <c:v>5.5797600000000003E-2</c:v>
                </c:pt>
                <c:pt idx="236">
                  <c:v>5.5783800000000008E-2</c:v>
                </c:pt>
                <c:pt idx="237">
                  <c:v>5.5668199999999987E-2</c:v>
                </c:pt>
                <c:pt idx="238">
                  <c:v>5.5466399999999992E-2</c:v>
                </c:pt>
                <c:pt idx="239">
                  <c:v>5.5479999999999995E-2</c:v>
                </c:pt>
                <c:pt idx="240">
                  <c:v>5.569339999999999E-2</c:v>
                </c:pt>
                <c:pt idx="241">
                  <c:v>5.586979999999999E-2</c:v>
                </c:pt>
                <c:pt idx="242">
                  <c:v>5.5999200000000006E-2</c:v>
                </c:pt>
                <c:pt idx="243">
                  <c:v>5.58752E-2</c:v>
                </c:pt>
                <c:pt idx="244">
                  <c:v>5.5501999999999996E-2</c:v>
                </c:pt>
                <c:pt idx="245">
                  <c:v>5.5587999999999992E-2</c:v>
                </c:pt>
                <c:pt idx="246">
                  <c:v>5.5871400000000002E-2</c:v>
                </c:pt>
                <c:pt idx="247">
                  <c:v>5.6086399999999995E-2</c:v>
                </c:pt>
                <c:pt idx="248">
                  <c:v>5.61416E-2</c:v>
                </c:pt>
                <c:pt idx="249">
                  <c:v>5.6150199999999997E-2</c:v>
                </c:pt>
                <c:pt idx="250">
                  <c:v>5.6190000000000004E-2</c:v>
                </c:pt>
              </c:numCache>
            </c:numRef>
          </c:val>
          <c:smooth val="0"/>
          <c:extLst>
            <c:ext xmlns:c16="http://schemas.microsoft.com/office/drawing/2014/chart" uri="{C3380CC4-5D6E-409C-BE32-E72D297353CC}">
              <c16:uniqueId val="{00000000-A7A2-482A-BFE7-B65B97A07B56}"/>
            </c:ext>
          </c:extLst>
        </c:ser>
        <c:ser>
          <c:idx val="1"/>
          <c:order val="1"/>
          <c:tx>
            <c:strRef>
              <c:f>'K3.2 Dôchodkové sporenie'!$J$104</c:f>
              <c:strCache>
                <c:ptCount val="1"/>
                <c:pt idx="0">
                  <c:v>Zmiešané d.f.</c:v>
                </c:pt>
              </c:strCache>
            </c:strRef>
          </c:tx>
          <c:spPr>
            <a:ln>
              <a:solidFill>
                <a:schemeClr val="bg1">
                  <a:lumMod val="50000"/>
                </a:schemeClr>
              </a:solidFill>
            </a:ln>
          </c:spPr>
          <c:marker>
            <c:symbol val="none"/>
          </c:marker>
          <c:cat>
            <c:numRef>
              <c:f>'K3.2 Dôchodkové sporenie'!$H$105:$H$355</c:f>
              <c:numCache>
                <c:formatCode>m/d/yyyy</c:formatCode>
                <c:ptCount val="251"/>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43962</c:v>
                </c:pt>
                <c:pt idx="88">
                  <c:v>43963</c:v>
                </c:pt>
                <c:pt idx="89">
                  <c:v>43964</c:v>
                </c:pt>
                <c:pt idx="90">
                  <c:v>43965</c:v>
                </c:pt>
                <c:pt idx="91">
                  <c:v>43966</c:v>
                </c:pt>
                <c:pt idx="92">
                  <c:v>43969</c:v>
                </c:pt>
                <c:pt idx="93">
                  <c:v>43970</c:v>
                </c:pt>
                <c:pt idx="94">
                  <c:v>43971</c:v>
                </c:pt>
                <c:pt idx="95">
                  <c:v>43972</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44025</c:v>
                </c:pt>
                <c:pt idx="133">
                  <c:v>44026</c:v>
                </c:pt>
                <c:pt idx="134">
                  <c:v>44027</c:v>
                </c:pt>
                <c:pt idx="135">
                  <c:v>44028</c:v>
                </c:pt>
                <c:pt idx="136">
                  <c:v>44029</c:v>
                </c:pt>
                <c:pt idx="137">
                  <c:v>44032</c:v>
                </c:pt>
                <c:pt idx="138">
                  <c:v>44033</c:v>
                </c:pt>
                <c:pt idx="139">
                  <c:v>44034</c:v>
                </c:pt>
                <c:pt idx="140">
                  <c:v>44035</c:v>
                </c:pt>
                <c:pt idx="141">
                  <c:v>44036</c:v>
                </c:pt>
                <c:pt idx="142">
                  <c:v>44039</c:v>
                </c:pt>
                <c:pt idx="143">
                  <c:v>44040</c:v>
                </c:pt>
                <c:pt idx="144">
                  <c:v>44041</c:v>
                </c:pt>
                <c:pt idx="145">
                  <c:v>44042</c:v>
                </c:pt>
                <c:pt idx="146">
                  <c:v>44043</c:v>
                </c:pt>
                <c:pt idx="147">
                  <c:v>44046</c:v>
                </c:pt>
                <c:pt idx="148">
                  <c:v>44047</c:v>
                </c:pt>
                <c:pt idx="149">
                  <c:v>44048</c:v>
                </c:pt>
                <c:pt idx="150">
                  <c:v>44049</c:v>
                </c:pt>
                <c:pt idx="151">
                  <c:v>44050</c:v>
                </c:pt>
                <c:pt idx="152">
                  <c:v>44053</c:v>
                </c:pt>
                <c:pt idx="153">
                  <c:v>44054</c:v>
                </c:pt>
                <c:pt idx="154">
                  <c:v>44055</c:v>
                </c:pt>
                <c:pt idx="155">
                  <c:v>44056</c:v>
                </c:pt>
                <c:pt idx="156">
                  <c:v>44057</c:v>
                </c:pt>
                <c:pt idx="157">
                  <c:v>44060</c:v>
                </c:pt>
                <c:pt idx="158">
                  <c:v>44061</c:v>
                </c:pt>
                <c:pt idx="159">
                  <c:v>44062</c:v>
                </c:pt>
                <c:pt idx="160">
                  <c:v>44063</c:v>
                </c:pt>
                <c:pt idx="161">
                  <c:v>44064</c:v>
                </c:pt>
                <c:pt idx="162">
                  <c:v>44067</c:v>
                </c:pt>
                <c:pt idx="163">
                  <c:v>44068</c:v>
                </c:pt>
                <c:pt idx="164">
                  <c:v>44069</c:v>
                </c:pt>
                <c:pt idx="165">
                  <c:v>44070</c:v>
                </c:pt>
                <c:pt idx="166">
                  <c:v>44071</c:v>
                </c:pt>
                <c:pt idx="167">
                  <c:v>44074</c:v>
                </c:pt>
                <c:pt idx="168">
                  <c:v>44076</c:v>
                </c:pt>
                <c:pt idx="169">
                  <c:v>44077</c:v>
                </c:pt>
                <c:pt idx="170">
                  <c:v>44078</c:v>
                </c:pt>
                <c:pt idx="171">
                  <c:v>44081</c:v>
                </c:pt>
                <c:pt idx="172">
                  <c:v>44082</c:v>
                </c:pt>
                <c:pt idx="173">
                  <c:v>44083</c:v>
                </c:pt>
                <c:pt idx="174">
                  <c:v>44084</c:v>
                </c:pt>
                <c:pt idx="175">
                  <c:v>44085</c:v>
                </c:pt>
                <c:pt idx="176">
                  <c:v>44088</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44118</c:v>
                </c:pt>
                <c:pt idx="198">
                  <c:v>44119</c:v>
                </c:pt>
                <c:pt idx="199">
                  <c:v>44120</c:v>
                </c:pt>
                <c:pt idx="200">
                  <c:v>44123</c:v>
                </c:pt>
                <c:pt idx="201">
                  <c:v>44124</c:v>
                </c:pt>
                <c:pt idx="202">
                  <c:v>44125</c:v>
                </c:pt>
                <c:pt idx="203">
                  <c:v>44126</c:v>
                </c:pt>
                <c:pt idx="204">
                  <c:v>44127</c:v>
                </c:pt>
                <c:pt idx="205">
                  <c:v>44130</c:v>
                </c:pt>
                <c:pt idx="206">
                  <c:v>44131</c:v>
                </c:pt>
                <c:pt idx="207">
                  <c:v>44132</c:v>
                </c:pt>
                <c:pt idx="208">
                  <c:v>44133</c:v>
                </c:pt>
                <c:pt idx="209">
                  <c:v>44134</c:v>
                </c:pt>
                <c:pt idx="210">
                  <c:v>44137</c:v>
                </c:pt>
                <c:pt idx="211">
                  <c:v>44138</c:v>
                </c:pt>
                <c:pt idx="212">
                  <c:v>44139</c:v>
                </c:pt>
                <c:pt idx="213">
                  <c:v>44140</c:v>
                </c:pt>
                <c:pt idx="214">
                  <c:v>44141</c:v>
                </c:pt>
                <c:pt idx="215">
                  <c:v>44144</c:v>
                </c:pt>
                <c:pt idx="216">
                  <c:v>44145</c:v>
                </c:pt>
                <c:pt idx="217">
                  <c:v>44146</c:v>
                </c:pt>
                <c:pt idx="218">
                  <c:v>44147</c:v>
                </c:pt>
                <c:pt idx="219">
                  <c:v>44148</c:v>
                </c:pt>
                <c:pt idx="220">
                  <c:v>44151</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44193</c:v>
                </c:pt>
                <c:pt idx="248">
                  <c:v>44194</c:v>
                </c:pt>
                <c:pt idx="249">
                  <c:v>44195</c:v>
                </c:pt>
                <c:pt idx="250">
                  <c:v>44196</c:v>
                </c:pt>
              </c:numCache>
            </c:numRef>
          </c:cat>
          <c:val>
            <c:numRef>
              <c:f>'K3.2 Dôchodkové sporenie'!$J$105:$J$355</c:f>
              <c:numCache>
                <c:formatCode>General</c:formatCode>
                <c:ptCount val="251"/>
                <c:pt idx="0">
                  <c:v>5.2137500000000003E-2</c:v>
                </c:pt>
                <c:pt idx="1">
                  <c:v>5.2156500000000001E-2</c:v>
                </c:pt>
                <c:pt idx="2">
                  <c:v>5.2104999999999999E-2</c:v>
                </c:pt>
                <c:pt idx="3">
                  <c:v>5.2115500000000002E-2</c:v>
                </c:pt>
                <c:pt idx="4">
                  <c:v>5.2245E-2</c:v>
                </c:pt>
                <c:pt idx="5">
                  <c:v>5.22795E-2</c:v>
                </c:pt>
                <c:pt idx="6">
                  <c:v>5.2295999999999995E-2</c:v>
                </c:pt>
                <c:pt idx="7">
                  <c:v>5.2334499999999999E-2</c:v>
                </c:pt>
                <c:pt idx="8">
                  <c:v>5.2332000000000004E-2</c:v>
                </c:pt>
                <c:pt idx="9">
                  <c:v>5.2405499999999994E-2</c:v>
                </c:pt>
                <c:pt idx="10">
                  <c:v>5.2553500000000003E-2</c:v>
                </c:pt>
                <c:pt idx="11">
                  <c:v>5.2580000000000002E-2</c:v>
                </c:pt>
                <c:pt idx="12">
                  <c:v>5.25015E-2</c:v>
                </c:pt>
                <c:pt idx="13">
                  <c:v>5.2581000000000003E-2</c:v>
                </c:pt>
                <c:pt idx="14">
                  <c:v>5.2562999999999999E-2</c:v>
                </c:pt>
                <c:pt idx="15">
                  <c:v>5.2645499999999998E-2</c:v>
                </c:pt>
                <c:pt idx="16">
                  <c:v>5.2214999999999998E-2</c:v>
                </c:pt>
                <c:pt idx="17">
                  <c:v>5.2313999999999999E-2</c:v>
                </c:pt>
                <c:pt idx="18">
                  <c:v>5.2385000000000001E-2</c:v>
                </c:pt>
                <c:pt idx="19">
                  <c:v>5.2225500000000001E-2</c:v>
                </c:pt>
                <c:pt idx="20">
                  <c:v>5.2020499999999997E-2</c:v>
                </c:pt>
                <c:pt idx="21">
                  <c:v>5.2124000000000004E-2</c:v>
                </c:pt>
                <c:pt idx="22">
                  <c:v>5.2484000000000003E-2</c:v>
                </c:pt>
                <c:pt idx="23">
                  <c:v>5.2706500000000003E-2</c:v>
                </c:pt>
                <c:pt idx="24">
                  <c:v>5.2839999999999998E-2</c:v>
                </c:pt>
                <c:pt idx="25">
                  <c:v>5.2798999999999999E-2</c:v>
                </c:pt>
                <c:pt idx="26">
                  <c:v>5.2886000000000002E-2</c:v>
                </c:pt>
                <c:pt idx="27">
                  <c:v>5.3032999999999997E-2</c:v>
                </c:pt>
                <c:pt idx="28">
                  <c:v>5.3158999999999998E-2</c:v>
                </c:pt>
                <c:pt idx="29">
                  <c:v>5.3235000000000005E-2</c:v>
                </c:pt>
                <c:pt idx="30">
                  <c:v>5.32795E-2</c:v>
                </c:pt>
                <c:pt idx="31">
                  <c:v>5.3340499999999999E-2</c:v>
                </c:pt>
                <c:pt idx="32">
                  <c:v>5.3254499999999996E-2</c:v>
                </c:pt>
                <c:pt idx="33">
                  <c:v>5.3474999999999995E-2</c:v>
                </c:pt>
                <c:pt idx="34">
                  <c:v>5.32725E-2</c:v>
                </c:pt>
                <c:pt idx="35">
                  <c:v>5.3196500000000001E-2</c:v>
                </c:pt>
                <c:pt idx="36">
                  <c:v>5.2402000000000004E-2</c:v>
                </c:pt>
                <c:pt idx="37">
                  <c:v>5.1952499999999999E-2</c:v>
                </c:pt>
                <c:pt idx="38">
                  <c:v>5.1805000000000004E-2</c:v>
                </c:pt>
                <c:pt idx="39">
                  <c:v>5.0945000000000004E-2</c:v>
                </c:pt>
                <c:pt idx="40">
                  <c:v>5.0124500000000002E-2</c:v>
                </c:pt>
                <c:pt idx="41">
                  <c:v>5.0453999999999999E-2</c:v>
                </c:pt>
                <c:pt idx="42">
                  <c:v>5.0800999999999999E-2</c:v>
                </c:pt>
                <c:pt idx="43">
                  <c:v>5.1090499999999997E-2</c:v>
                </c:pt>
                <c:pt idx="44">
                  <c:v>5.0806000000000004E-2</c:v>
                </c:pt>
                <c:pt idx="45">
                  <c:v>5.0012000000000001E-2</c:v>
                </c:pt>
                <c:pt idx="46">
                  <c:v>4.8487000000000002E-2</c:v>
                </c:pt>
                <c:pt idx="47">
                  <c:v>4.8460000000000003E-2</c:v>
                </c:pt>
                <c:pt idx="48">
                  <c:v>4.8154000000000002E-2</c:v>
                </c:pt>
                <c:pt idx="49">
                  <c:v>4.5876500000000001E-2</c:v>
                </c:pt>
                <c:pt idx="50">
                  <c:v>4.6226000000000003E-2</c:v>
                </c:pt>
                <c:pt idx="51">
                  <c:v>4.4828E-2</c:v>
                </c:pt>
                <c:pt idx="52">
                  <c:v>4.4832499999999997E-2</c:v>
                </c:pt>
                <c:pt idx="53">
                  <c:v>4.3624999999999997E-2</c:v>
                </c:pt>
                <c:pt idx="54">
                  <c:v>4.3972999999999998E-2</c:v>
                </c:pt>
                <c:pt idx="55">
                  <c:v>4.4222999999999998E-2</c:v>
                </c:pt>
                <c:pt idx="56">
                  <c:v>4.3510500000000001E-2</c:v>
                </c:pt>
                <c:pt idx="57">
                  <c:v>4.4643500000000003E-2</c:v>
                </c:pt>
                <c:pt idx="58">
                  <c:v>4.5073500000000002E-2</c:v>
                </c:pt>
                <c:pt idx="59">
                  <c:v>4.5557500000000001E-2</c:v>
                </c:pt>
                <c:pt idx="60">
                  <c:v>4.5378500000000002E-2</c:v>
                </c:pt>
                <c:pt idx="61">
                  <c:v>4.5497999999999997E-2</c:v>
                </c:pt>
                <c:pt idx="62">
                  <c:v>4.5623499999999997E-2</c:v>
                </c:pt>
                <c:pt idx="63">
                  <c:v>4.5020999999999999E-2</c:v>
                </c:pt>
                <c:pt idx="64">
                  <c:v>4.5203999999999994E-2</c:v>
                </c:pt>
                <c:pt idx="65">
                  <c:v>4.5212500000000003E-2</c:v>
                </c:pt>
                <c:pt idx="66">
                  <c:v>4.5915999999999998E-2</c:v>
                </c:pt>
                <c:pt idx="67">
                  <c:v>4.6166499999999999E-2</c:v>
                </c:pt>
                <c:pt idx="68">
                  <c:v>4.62225E-2</c:v>
                </c:pt>
                <c:pt idx="69">
                  <c:v>4.6697500000000003E-2</c:v>
                </c:pt>
                <c:pt idx="70">
                  <c:v>4.6962500000000004E-2</c:v>
                </c:pt>
                <c:pt idx="71">
                  <c:v>4.6669000000000002E-2</c:v>
                </c:pt>
                <c:pt idx="72">
                  <c:v>4.6724500000000002E-2</c:v>
                </c:pt>
                <c:pt idx="73">
                  <c:v>4.7002500000000003E-2</c:v>
                </c:pt>
                <c:pt idx="74">
                  <c:v>4.6937E-2</c:v>
                </c:pt>
                <c:pt idx="75">
                  <c:v>4.6348500000000001E-2</c:v>
                </c:pt>
                <c:pt idx="76">
                  <c:v>4.6524999999999997E-2</c:v>
                </c:pt>
                <c:pt idx="77">
                  <c:v>4.6789499999999998E-2</c:v>
                </c:pt>
                <c:pt idx="78">
                  <c:v>4.6814499999999995E-2</c:v>
                </c:pt>
                <c:pt idx="79">
                  <c:v>4.7035999999999994E-2</c:v>
                </c:pt>
                <c:pt idx="80">
                  <c:v>4.7099500000000002E-2</c:v>
                </c:pt>
                <c:pt idx="81">
                  <c:v>4.7497999999999999E-2</c:v>
                </c:pt>
                <c:pt idx="82">
                  <c:v>4.7390500000000002E-2</c:v>
                </c:pt>
                <c:pt idx="83">
                  <c:v>4.6850500000000003E-2</c:v>
                </c:pt>
                <c:pt idx="84">
                  <c:v>4.7191999999999998E-2</c:v>
                </c:pt>
                <c:pt idx="85">
                  <c:v>4.6995499999999996E-2</c:v>
                </c:pt>
                <c:pt idx="86">
                  <c:v>4.7217999999999996E-2</c:v>
                </c:pt>
                <c:pt idx="87">
                  <c:v>4.7322000000000003E-2</c:v>
                </c:pt>
                <c:pt idx="88">
                  <c:v>4.7336500000000004E-2</c:v>
                </c:pt>
                <c:pt idx="89">
                  <c:v>4.7072000000000003E-2</c:v>
                </c:pt>
                <c:pt idx="90">
                  <c:v>4.6980000000000001E-2</c:v>
                </c:pt>
                <c:pt idx="91">
                  <c:v>4.7042500000000001E-2</c:v>
                </c:pt>
                <c:pt idx="92">
                  <c:v>4.7557000000000002E-2</c:v>
                </c:pt>
                <c:pt idx="93">
                  <c:v>4.7530000000000003E-2</c:v>
                </c:pt>
                <c:pt idx="94">
                  <c:v>4.7739500000000004E-2</c:v>
                </c:pt>
                <c:pt idx="95">
                  <c:v>4.7654500000000002E-2</c:v>
                </c:pt>
                <c:pt idx="96">
                  <c:v>4.7690499999999997E-2</c:v>
                </c:pt>
                <c:pt idx="97">
                  <c:v>4.7935499999999999E-2</c:v>
                </c:pt>
                <c:pt idx="98">
                  <c:v>4.8163499999999998E-2</c:v>
                </c:pt>
                <c:pt idx="99">
                  <c:v>4.8236000000000001E-2</c:v>
                </c:pt>
                <c:pt idx="100">
                  <c:v>4.8482999999999998E-2</c:v>
                </c:pt>
                <c:pt idx="101">
                  <c:v>4.8358999999999999E-2</c:v>
                </c:pt>
                <c:pt idx="102">
                  <c:v>4.8475000000000004E-2</c:v>
                </c:pt>
                <c:pt idx="103">
                  <c:v>4.8726499999999999E-2</c:v>
                </c:pt>
                <c:pt idx="104">
                  <c:v>4.9012500000000001E-2</c:v>
                </c:pt>
                <c:pt idx="105">
                  <c:v>4.8972500000000002E-2</c:v>
                </c:pt>
                <c:pt idx="106">
                  <c:v>4.9373500000000001E-2</c:v>
                </c:pt>
                <c:pt idx="107">
                  <c:v>4.9586000000000005E-2</c:v>
                </c:pt>
                <c:pt idx="108">
                  <c:v>4.9424999999999997E-2</c:v>
                </c:pt>
                <c:pt idx="109">
                  <c:v>4.9339999999999995E-2</c:v>
                </c:pt>
                <c:pt idx="110">
                  <c:v>4.8754499999999999E-2</c:v>
                </c:pt>
                <c:pt idx="111">
                  <c:v>4.8869500000000003E-2</c:v>
                </c:pt>
                <c:pt idx="112">
                  <c:v>4.8791500000000002E-2</c:v>
                </c:pt>
                <c:pt idx="113">
                  <c:v>4.9260499999999999E-2</c:v>
                </c:pt>
                <c:pt idx="114">
                  <c:v>4.9311500000000001E-2</c:v>
                </c:pt>
                <c:pt idx="115">
                  <c:v>4.9277000000000001E-2</c:v>
                </c:pt>
                <c:pt idx="116">
                  <c:v>4.9361000000000002E-2</c:v>
                </c:pt>
                <c:pt idx="117">
                  <c:v>4.9357499999999999E-2</c:v>
                </c:pt>
                <c:pt idx="118">
                  <c:v>4.9440499999999998E-2</c:v>
                </c:pt>
                <c:pt idx="119">
                  <c:v>4.9093499999999998E-2</c:v>
                </c:pt>
                <c:pt idx="120">
                  <c:v>4.9180500000000002E-2</c:v>
                </c:pt>
                <c:pt idx="121">
                  <c:v>4.9047999999999994E-2</c:v>
                </c:pt>
                <c:pt idx="122">
                  <c:v>4.9062499999999995E-2</c:v>
                </c:pt>
                <c:pt idx="123">
                  <c:v>4.9214999999999995E-2</c:v>
                </c:pt>
                <c:pt idx="124">
                  <c:v>4.9253999999999999E-2</c:v>
                </c:pt>
                <c:pt idx="125">
                  <c:v>4.9533999999999995E-2</c:v>
                </c:pt>
                <c:pt idx="126">
                  <c:v>4.9531499999999999E-2</c:v>
                </c:pt>
                <c:pt idx="127">
                  <c:v>4.9771499999999996E-2</c:v>
                </c:pt>
                <c:pt idx="128">
                  <c:v>4.9682999999999998E-2</c:v>
                </c:pt>
                <c:pt idx="129">
                  <c:v>4.9659000000000002E-2</c:v>
                </c:pt>
                <c:pt idx="130">
                  <c:v>4.9631999999999996E-2</c:v>
                </c:pt>
                <c:pt idx="131">
                  <c:v>4.9744499999999997E-2</c:v>
                </c:pt>
                <c:pt idx="132">
                  <c:v>4.97545E-2</c:v>
                </c:pt>
                <c:pt idx="133">
                  <c:v>4.9618999999999996E-2</c:v>
                </c:pt>
                <c:pt idx="134">
                  <c:v>4.9823500000000007E-2</c:v>
                </c:pt>
                <c:pt idx="135">
                  <c:v>4.9751000000000004E-2</c:v>
                </c:pt>
                <c:pt idx="136">
                  <c:v>4.9799499999999997E-2</c:v>
                </c:pt>
                <c:pt idx="137">
                  <c:v>4.9999000000000002E-2</c:v>
                </c:pt>
                <c:pt idx="138">
                  <c:v>5.0221500000000002E-2</c:v>
                </c:pt>
                <c:pt idx="139">
                  <c:v>5.01845E-2</c:v>
                </c:pt>
                <c:pt idx="140">
                  <c:v>5.0199000000000001E-2</c:v>
                </c:pt>
                <c:pt idx="141">
                  <c:v>4.9922500000000002E-2</c:v>
                </c:pt>
                <c:pt idx="142">
                  <c:v>4.9977999999999995E-2</c:v>
                </c:pt>
                <c:pt idx="143">
                  <c:v>5.0030000000000005E-2</c:v>
                </c:pt>
                <c:pt idx="144">
                  <c:v>5.0044999999999999E-2</c:v>
                </c:pt>
                <c:pt idx="145">
                  <c:v>4.9862000000000004E-2</c:v>
                </c:pt>
                <c:pt idx="146">
                  <c:v>4.9720500000000001E-2</c:v>
                </c:pt>
                <c:pt idx="147">
                  <c:v>5.0085000000000005E-2</c:v>
                </c:pt>
                <c:pt idx="148">
                  <c:v>5.0265999999999998E-2</c:v>
                </c:pt>
                <c:pt idx="149">
                  <c:v>5.0312500000000003E-2</c:v>
                </c:pt>
                <c:pt idx="150">
                  <c:v>5.0403500000000004E-2</c:v>
                </c:pt>
                <c:pt idx="151">
                  <c:v>5.0448E-2</c:v>
                </c:pt>
                <c:pt idx="152">
                  <c:v>5.0583500000000003E-2</c:v>
                </c:pt>
                <c:pt idx="153">
                  <c:v>5.0554500000000002E-2</c:v>
                </c:pt>
                <c:pt idx="154">
                  <c:v>5.0666000000000003E-2</c:v>
                </c:pt>
                <c:pt idx="155">
                  <c:v>5.0561999999999996E-2</c:v>
                </c:pt>
                <c:pt idx="156">
                  <c:v>5.0483E-2</c:v>
                </c:pt>
                <c:pt idx="157">
                  <c:v>5.0578499999999998E-2</c:v>
                </c:pt>
                <c:pt idx="158">
                  <c:v>5.0518E-2</c:v>
                </c:pt>
                <c:pt idx="159">
                  <c:v>5.0488500000000006E-2</c:v>
                </c:pt>
                <c:pt idx="160">
                  <c:v>5.0485000000000002E-2</c:v>
                </c:pt>
                <c:pt idx="161">
                  <c:v>5.0560499999999994E-2</c:v>
                </c:pt>
                <c:pt idx="162">
                  <c:v>5.0700499999999996E-2</c:v>
                </c:pt>
                <c:pt idx="163">
                  <c:v>5.0675999999999999E-2</c:v>
                </c:pt>
                <c:pt idx="164">
                  <c:v>5.0826999999999997E-2</c:v>
                </c:pt>
                <c:pt idx="165">
                  <c:v>5.0805500000000003E-2</c:v>
                </c:pt>
                <c:pt idx="166">
                  <c:v>5.0733500000000001E-2</c:v>
                </c:pt>
                <c:pt idx="167">
                  <c:v>5.0587E-2</c:v>
                </c:pt>
                <c:pt idx="168">
                  <c:v>5.09965E-2</c:v>
                </c:pt>
                <c:pt idx="169">
                  <c:v>5.0701999999999997E-2</c:v>
                </c:pt>
                <c:pt idx="170">
                  <c:v>5.04065E-2</c:v>
                </c:pt>
                <c:pt idx="171">
                  <c:v>5.0601999999999994E-2</c:v>
                </c:pt>
                <c:pt idx="172">
                  <c:v>5.0321499999999998E-2</c:v>
                </c:pt>
                <c:pt idx="173">
                  <c:v>5.0547000000000002E-2</c:v>
                </c:pt>
                <c:pt idx="174">
                  <c:v>5.0375500000000004E-2</c:v>
                </c:pt>
                <c:pt idx="175">
                  <c:v>5.0391499999999999E-2</c:v>
                </c:pt>
                <c:pt idx="176">
                  <c:v>5.0543500000000005E-2</c:v>
                </c:pt>
                <c:pt idx="177">
                  <c:v>5.0657000000000001E-2</c:v>
                </c:pt>
                <c:pt idx="178">
                  <c:v>5.0540000000000002E-2</c:v>
                </c:pt>
                <c:pt idx="179">
                  <c:v>5.0328499999999998E-2</c:v>
                </c:pt>
                <c:pt idx="180">
                  <c:v>4.9799999999999997E-2</c:v>
                </c:pt>
                <c:pt idx="181">
                  <c:v>4.9932999999999998E-2</c:v>
                </c:pt>
                <c:pt idx="182">
                  <c:v>4.9895499999999995E-2</c:v>
                </c:pt>
                <c:pt idx="183">
                  <c:v>4.9710000000000004E-2</c:v>
                </c:pt>
                <c:pt idx="184">
                  <c:v>4.9820000000000003E-2</c:v>
                </c:pt>
                <c:pt idx="185">
                  <c:v>5.02405E-2</c:v>
                </c:pt>
                <c:pt idx="186">
                  <c:v>5.0199000000000001E-2</c:v>
                </c:pt>
                <c:pt idx="187">
                  <c:v>5.0238500000000005E-2</c:v>
                </c:pt>
                <c:pt idx="188">
                  <c:v>5.0325000000000002E-2</c:v>
                </c:pt>
                <c:pt idx="189">
                  <c:v>5.0284499999999996E-2</c:v>
                </c:pt>
                <c:pt idx="190">
                  <c:v>5.0452999999999998E-2</c:v>
                </c:pt>
                <c:pt idx="191">
                  <c:v>5.0442500000000001E-2</c:v>
                </c:pt>
                <c:pt idx="192">
                  <c:v>5.0528000000000003E-2</c:v>
                </c:pt>
                <c:pt idx="193">
                  <c:v>5.0716499999999998E-2</c:v>
                </c:pt>
                <c:pt idx="194">
                  <c:v>5.0844E-2</c:v>
                </c:pt>
                <c:pt idx="195">
                  <c:v>5.1059999999999994E-2</c:v>
                </c:pt>
                <c:pt idx="196">
                  <c:v>5.1027500000000003E-2</c:v>
                </c:pt>
                <c:pt idx="197">
                  <c:v>5.1034999999999997E-2</c:v>
                </c:pt>
                <c:pt idx="198">
                  <c:v>5.0773499999999999E-2</c:v>
                </c:pt>
                <c:pt idx="199">
                  <c:v>5.0963500000000002E-2</c:v>
                </c:pt>
                <c:pt idx="200">
                  <c:v>5.0769499999999995E-2</c:v>
                </c:pt>
                <c:pt idx="201">
                  <c:v>5.0679500000000002E-2</c:v>
                </c:pt>
                <c:pt idx="202">
                  <c:v>5.0556499999999997E-2</c:v>
                </c:pt>
                <c:pt idx="203">
                  <c:v>5.0509499999999999E-2</c:v>
                </c:pt>
                <c:pt idx="204">
                  <c:v>5.05805E-2</c:v>
                </c:pt>
                <c:pt idx="205">
                  <c:v>5.03375E-2</c:v>
                </c:pt>
                <c:pt idx="206">
                  <c:v>5.0313999999999998E-2</c:v>
                </c:pt>
                <c:pt idx="207">
                  <c:v>4.9799499999999997E-2</c:v>
                </c:pt>
                <c:pt idx="208">
                  <c:v>4.9854999999999997E-2</c:v>
                </c:pt>
                <c:pt idx="209">
                  <c:v>4.9714499999999995E-2</c:v>
                </c:pt>
                <c:pt idx="210">
                  <c:v>5.0040000000000001E-2</c:v>
                </c:pt>
                <c:pt idx="211">
                  <c:v>5.0450500000000002E-2</c:v>
                </c:pt>
                <c:pt idx="212">
                  <c:v>5.0945999999999998E-2</c:v>
                </c:pt>
                <c:pt idx="213">
                  <c:v>5.1271499999999998E-2</c:v>
                </c:pt>
                <c:pt idx="214">
                  <c:v>5.1290500000000003E-2</c:v>
                </c:pt>
                <c:pt idx="215">
                  <c:v>5.176E-2</c:v>
                </c:pt>
                <c:pt idx="216">
                  <c:v>5.1629500000000002E-2</c:v>
                </c:pt>
                <c:pt idx="217">
                  <c:v>5.1861499999999998E-2</c:v>
                </c:pt>
                <c:pt idx="218">
                  <c:v>5.1783499999999996E-2</c:v>
                </c:pt>
                <c:pt idx="219">
                  <c:v>5.1825499999999997E-2</c:v>
                </c:pt>
                <c:pt idx="220">
                  <c:v>5.21755E-2</c:v>
                </c:pt>
                <c:pt idx="221">
                  <c:v>5.21685E-2</c:v>
                </c:pt>
                <c:pt idx="222">
                  <c:v>5.2090999999999998E-2</c:v>
                </c:pt>
                <c:pt idx="223">
                  <c:v>5.2197500000000001E-2</c:v>
                </c:pt>
                <c:pt idx="224">
                  <c:v>5.2195999999999999E-2</c:v>
                </c:pt>
                <c:pt idx="225">
                  <c:v>5.2500000000000005E-2</c:v>
                </c:pt>
                <c:pt idx="226">
                  <c:v>5.2502E-2</c:v>
                </c:pt>
                <c:pt idx="227">
                  <c:v>5.2525500000000003E-2</c:v>
                </c:pt>
                <c:pt idx="228">
                  <c:v>5.2567500000000003E-2</c:v>
                </c:pt>
                <c:pt idx="229">
                  <c:v>5.2337000000000002E-2</c:v>
                </c:pt>
                <c:pt idx="230">
                  <c:v>5.25575E-2</c:v>
                </c:pt>
                <c:pt idx="231">
                  <c:v>5.2531000000000001E-2</c:v>
                </c:pt>
                <c:pt idx="232">
                  <c:v>5.2567500000000003E-2</c:v>
                </c:pt>
                <c:pt idx="233">
                  <c:v>5.2749999999999998E-2</c:v>
                </c:pt>
                <c:pt idx="234">
                  <c:v>5.2796499999999996E-2</c:v>
                </c:pt>
                <c:pt idx="235">
                  <c:v>5.28695E-2</c:v>
                </c:pt>
                <c:pt idx="236">
                  <c:v>5.2942500000000003E-2</c:v>
                </c:pt>
                <c:pt idx="237">
                  <c:v>5.2856E-2</c:v>
                </c:pt>
                <c:pt idx="238">
                  <c:v>5.2715499999999998E-2</c:v>
                </c:pt>
                <c:pt idx="239">
                  <c:v>5.2729999999999999E-2</c:v>
                </c:pt>
                <c:pt idx="240">
                  <c:v>5.2833000000000005E-2</c:v>
                </c:pt>
                <c:pt idx="241">
                  <c:v>5.2969000000000002E-2</c:v>
                </c:pt>
                <c:pt idx="242">
                  <c:v>5.3032499999999996E-2</c:v>
                </c:pt>
                <c:pt idx="243">
                  <c:v>5.2894499999999997E-2</c:v>
                </c:pt>
                <c:pt idx="244">
                  <c:v>5.2528999999999999E-2</c:v>
                </c:pt>
                <c:pt idx="245">
                  <c:v>5.2667499999999999E-2</c:v>
                </c:pt>
                <c:pt idx="246">
                  <c:v>5.2805999999999999E-2</c:v>
                </c:pt>
                <c:pt idx="247">
                  <c:v>5.3003499999999995E-2</c:v>
                </c:pt>
                <c:pt idx="248">
                  <c:v>5.3082500000000005E-2</c:v>
                </c:pt>
                <c:pt idx="249">
                  <c:v>5.3051500000000001E-2</c:v>
                </c:pt>
                <c:pt idx="250">
                  <c:v>5.30635E-2</c:v>
                </c:pt>
              </c:numCache>
            </c:numRef>
          </c:val>
          <c:smooth val="0"/>
          <c:extLst>
            <c:ext xmlns:c16="http://schemas.microsoft.com/office/drawing/2014/chart" uri="{C3380CC4-5D6E-409C-BE32-E72D297353CC}">
              <c16:uniqueId val="{00000001-A7A2-482A-BFE7-B65B97A07B56}"/>
            </c:ext>
          </c:extLst>
        </c:ser>
        <c:ser>
          <c:idx val="2"/>
          <c:order val="2"/>
          <c:tx>
            <c:strRef>
              <c:f>'K3.2 Dôchodkové sporenie'!$K$104</c:f>
              <c:strCache>
                <c:ptCount val="1"/>
                <c:pt idx="0">
                  <c:v>Dlhopisové d.f.</c:v>
                </c:pt>
              </c:strCache>
            </c:strRef>
          </c:tx>
          <c:spPr>
            <a:ln>
              <a:solidFill>
                <a:srgbClr val="E02C64"/>
              </a:solidFill>
            </a:ln>
          </c:spPr>
          <c:marker>
            <c:symbol val="none"/>
          </c:marker>
          <c:cat>
            <c:numRef>
              <c:f>'K3.2 Dôchodkové sporenie'!$H$105:$H$355</c:f>
              <c:numCache>
                <c:formatCode>m/d/yyyy</c:formatCode>
                <c:ptCount val="251"/>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43962</c:v>
                </c:pt>
                <c:pt idx="88">
                  <c:v>43963</c:v>
                </c:pt>
                <c:pt idx="89">
                  <c:v>43964</c:v>
                </c:pt>
                <c:pt idx="90">
                  <c:v>43965</c:v>
                </c:pt>
                <c:pt idx="91">
                  <c:v>43966</c:v>
                </c:pt>
                <c:pt idx="92">
                  <c:v>43969</c:v>
                </c:pt>
                <c:pt idx="93">
                  <c:v>43970</c:v>
                </c:pt>
                <c:pt idx="94">
                  <c:v>43971</c:v>
                </c:pt>
                <c:pt idx="95">
                  <c:v>43972</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44025</c:v>
                </c:pt>
                <c:pt idx="133">
                  <c:v>44026</c:v>
                </c:pt>
                <c:pt idx="134">
                  <c:v>44027</c:v>
                </c:pt>
                <c:pt idx="135">
                  <c:v>44028</c:v>
                </c:pt>
                <c:pt idx="136">
                  <c:v>44029</c:v>
                </c:pt>
                <c:pt idx="137">
                  <c:v>44032</c:v>
                </c:pt>
                <c:pt idx="138">
                  <c:v>44033</c:v>
                </c:pt>
                <c:pt idx="139">
                  <c:v>44034</c:v>
                </c:pt>
                <c:pt idx="140">
                  <c:v>44035</c:v>
                </c:pt>
                <c:pt idx="141">
                  <c:v>44036</c:v>
                </c:pt>
                <c:pt idx="142">
                  <c:v>44039</c:v>
                </c:pt>
                <c:pt idx="143">
                  <c:v>44040</c:v>
                </c:pt>
                <c:pt idx="144">
                  <c:v>44041</c:v>
                </c:pt>
                <c:pt idx="145">
                  <c:v>44042</c:v>
                </c:pt>
                <c:pt idx="146">
                  <c:v>44043</c:v>
                </c:pt>
                <c:pt idx="147">
                  <c:v>44046</c:v>
                </c:pt>
                <c:pt idx="148">
                  <c:v>44047</c:v>
                </c:pt>
                <c:pt idx="149">
                  <c:v>44048</c:v>
                </c:pt>
                <c:pt idx="150">
                  <c:v>44049</c:v>
                </c:pt>
                <c:pt idx="151">
                  <c:v>44050</c:v>
                </c:pt>
                <c:pt idx="152">
                  <c:v>44053</c:v>
                </c:pt>
                <c:pt idx="153">
                  <c:v>44054</c:v>
                </c:pt>
                <c:pt idx="154">
                  <c:v>44055</c:v>
                </c:pt>
                <c:pt idx="155">
                  <c:v>44056</c:v>
                </c:pt>
                <c:pt idx="156">
                  <c:v>44057</c:v>
                </c:pt>
                <c:pt idx="157">
                  <c:v>44060</c:v>
                </c:pt>
                <c:pt idx="158">
                  <c:v>44061</c:v>
                </c:pt>
                <c:pt idx="159">
                  <c:v>44062</c:v>
                </c:pt>
                <c:pt idx="160">
                  <c:v>44063</c:v>
                </c:pt>
                <c:pt idx="161">
                  <c:v>44064</c:v>
                </c:pt>
                <c:pt idx="162">
                  <c:v>44067</c:v>
                </c:pt>
                <c:pt idx="163">
                  <c:v>44068</c:v>
                </c:pt>
                <c:pt idx="164">
                  <c:v>44069</c:v>
                </c:pt>
                <c:pt idx="165">
                  <c:v>44070</c:v>
                </c:pt>
                <c:pt idx="166">
                  <c:v>44071</c:v>
                </c:pt>
                <c:pt idx="167">
                  <c:v>44074</c:v>
                </c:pt>
                <c:pt idx="168">
                  <c:v>44076</c:v>
                </c:pt>
                <c:pt idx="169">
                  <c:v>44077</c:v>
                </c:pt>
                <c:pt idx="170">
                  <c:v>44078</c:v>
                </c:pt>
                <c:pt idx="171">
                  <c:v>44081</c:v>
                </c:pt>
                <c:pt idx="172">
                  <c:v>44082</c:v>
                </c:pt>
                <c:pt idx="173">
                  <c:v>44083</c:v>
                </c:pt>
                <c:pt idx="174">
                  <c:v>44084</c:v>
                </c:pt>
                <c:pt idx="175">
                  <c:v>44085</c:v>
                </c:pt>
                <c:pt idx="176">
                  <c:v>44088</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44118</c:v>
                </c:pt>
                <c:pt idx="198">
                  <c:v>44119</c:v>
                </c:pt>
                <c:pt idx="199">
                  <c:v>44120</c:v>
                </c:pt>
                <c:pt idx="200">
                  <c:v>44123</c:v>
                </c:pt>
                <c:pt idx="201">
                  <c:v>44124</c:v>
                </c:pt>
                <c:pt idx="202">
                  <c:v>44125</c:v>
                </c:pt>
                <c:pt idx="203">
                  <c:v>44126</c:v>
                </c:pt>
                <c:pt idx="204">
                  <c:v>44127</c:v>
                </c:pt>
                <c:pt idx="205">
                  <c:v>44130</c:v>
                </c:pt>
                <c:pt idx="206">
                  <c:v>44131</c:v>
                </c:pt>
                <c:pt idx="207">
                  <c:v>44132</c:v>
                </c:pt>
                <c:pt idx="208">
                  <c:v>44133</c:v>
                </c:pt>
                <c:pt idx="209">
                  <c:v>44134</c:v>
                </c:pt>
                <c:pt idx="210">
                  <c:v>44137</c:v>
                </c:pt>
                <c:pt idx="211">
                  <c:v>44138</c:v>
                </c:pt>
                <c:pt idx="212">
                  <c:v>44139</c:v>
                </c:pt>
                <c:pt idx="213">
                  <c:v>44140</c:v>
                </c:pt>
                <c:pt idx="214">
                  <c:v>44141</c:v>
                </c:pt>
                <c:pt idx="215">
                  <c:v>44144</c:v>
                </c:pt>
                <c:pt idx="216">
                  <c:v>44145</c:v>
                </c:pt>
                <c:pt idx="217">
                  <c:v>44146</c:v>
                </c:pt>
                <c:pt idx="218">
                  <c:v>44147</c:v>
                </c:pt>
                <c:pt idx="219">
                  <c:v>44148</c:v>
                </c:pt>
                <c:pt idx="220">
                  <c:v>44151</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44193</c:v>
                </c:pt>
                <c:pt idx="248">
                  <c:v>44194</c:v>
                </c:pt>
                <c:pt idx="249">
                  <c:v>44195</c:v>
                </c:pt>
                <c:pt idx="250">
                  <c:v>44196</c:v>
                </c:pt>
              </c:numCache>
            </c:numRef>
          </c:cat>
          <c:val>
            <c:numRef>
              <c:f>'K3.2 Dôchodkové sporenie'!$K$105:$K$355</c:f>
              <c:numCache>
                <c:formatCode>General</c:formatCode>
                <c:ptCount val="251"/>
                <c:pt idx="0">
                  <c:v>4.5286399999999997E-2</c:v>
                </c:pt>
                <c:pt idx="1">
                  <c:v>4.5368399999999996E-2</c:v>
                </c:pt>
                <c:pt idx="2">
                  <c:v>4.5365799999999998E-2</c:v>
                </c:pt>
                <c:pt idx="3">
                  <c:v>4.5330200000000001E-2</c:v>
                </c:pt>
                <c:pt idx="4">
                  <c:v>4.5293600000000003E-2</c:v>
                </c:pt>
                <c:pt idx="5">
                  <c:v>4.5319000000000005E-2</c:v>
                </c:pt>
                <c:pt idx="6">
                  <c:v>4.5276799999999999E-2</c:v>
                </c:pt>
                <c:pt idx="7">
                  <c:v>4.5292399999999997E-2</c:v>
                </c:pt>
                <c:pt idx="8">
                  <c:v>4.53234E-2</c:v>
                </c:pt>
                <c:pt idx="9">
                  <c:v>4.5327599999999996E-2</c:v>
                </c:pt>
                <c:pt idx="10">
                  <c:v>4.5330599999999999E-2</c:v>
                </c:pt>
                <c:pt idx="11">
                  <c:v>4.5348600000000003E-2</c:v>
                </c:pt>
                <c:pt idx="12">
                  <c:v>4.5380999999999998E-2</c:v>
                </c:pt>
                <c:pt idx="13">
                  <c:v>4.5403399999999997E-2</c:v>
                </c:pt>
                <c:pt idx="14">
                  <c:v>4.5446799999999996E-2</c:v>
                </c:pt>
                <c:pt idx="15">
                  <c:v>4.5480199999999998E-2</c:v>
                </c:pt>
                <c:pt idx="16">
                  <c:v>4.5552599999999999E-2</c:v>
                </c:pt>
                <c:pt idx="17">
                  <c:v>4.5523399999999999E-2</c:v>
                </c:pt>
                <c:pt idx="18">
                  <c:v>4.5559599999999999E-2</c:v>
                </c:pt>
                <c:pt idx="19">
                  <c:v>4.5587799999999998E-2</c:v>
                </c:pt>
                <c:pt idx="20">
                  <c:v>4.5633600000000003E-2</c:v>
                </c:pt>
                <c:pt idx="21">
                  <c:v>4.5623399999999995E-2</c:v>
                </c:pt>
                <c:pt idx="22">
                  <c:v>4.5585000000000001E-2</c:v>
                </c:pt>
                <c:pt idx="23">
                  <c:v>4.5539000000000003E-2</c:v>
                </c:pt>
                <c:pt idx="24">
                  <c:v>4.5544000000000001E-2</c:v>
                </c:pt>
                <c:pt idx="25">
                  <c:v>4.5577999999999994E-2</c:v>
                </c:pt>
                <c:pt idx="26">
                  <c:v>4.5609400000000008E-2</c:v>
                </c:pt>
                <c:pt idx="27">
                  <c:v>4.5602199999999996E-2</c:v>
                </c:pt>
                <c:pt idx="28">
                  <c:v>4.5579400000000006E-2</c:v>
                </c:pt>
                <c:pt idx="29">
                  <c:v>4.5602600000000007E-2</c:v>
                </c:pt>
                <c:pt idx="30">
                  <c:v>4.56354E-2</c:v>
                </c:pt>
                <c:pt idx="31">
                  <c:v>4.5640199999999999E-2</c:v>
                </c:pt>
                <c:pt idx="32">
                  <c:v>4.5647200000000006E-2</c:v>
                </c:pt>
                <c:pt idx="33">
                  <c:v>4.5664400000000001E-2</c:v>
                </c:pt>
                <c:pt idx="34">
                  <c:v>4.5697399999999999E-2</c:v>
                </c:pt>
                <c:pt idx="35">
                  <c:v>4.5715400000000003E-2</c:v>
                </c:pt>
                <c:pt idx="36">
                  <c:v>4.5750599999999995E-2</c:v>
                </c:pt>
                <c:pt idx="37">
                  <c:v>4.5773799999999996E-2</c:v>
                </c:pt>
                <c:pt idx="38">
                  <c:v>4.5733000000000003E-2</c:v>
                </c:pt>
                <c:pt idx="39">
                  <c:v>4.5741199999999996E-2</c:v>
                </c:pt>
                <c:pt idx="40">
                  <c:v>4.57534E-2</c:v>
                </c:pt>
                <c:pt idx="41">
                  <c:v>4.5768400000000001E-2</c:v>
                </c:pt>
                <c:pt idx="42">
                  <c:v>4.57954E-2</c:v>
                </c:pt>
                <c:pt idx="43">
                  <c:v>4.5828800000000003E-2</c:v>
                </c:pt>
                <c:pt idx="44">
                  <c:v>4.5845999999999998E-2</c:v>
                </c:pt>
                <c:pt idx="45">
                  <c:v>4.5819399999999996E-2</c:v>
                </c:pt>
                <c:pt idx="46">
                  <c:v>4.5744799999999995E-2</c:v>
                </c:pt>
                <c:pt idx="47">
                  <c:v>4.5635600000000005E-2</c:v>
                </c:pt>
                <c:pt idx="48">
                  <c:v>4.5605199999999999E-2</c:v>
                </c:pt>
                <c:pt idx="49">
                  <c:v>4.5373800000000006E-2</c:v>
                </c:pt>
                <c:pt idx="50">
                  <c:v>4.51738E-2</c:v>
                </c:pt>
                <c:pt idx="51">
                  <c:v>4.4882400000000003E-2</c:v>
                </c:pt>
                <c:pt idx="52">
                  <c:v>4.46702E-2</c:v>
                </c:pt>
                <c:pt idx="53">
                  <c:v>4.4134600000000003E-2</c:v>
                </c:pt>
                <c:pt idx="54">
                  <c:v>4.4130799999999998E-2</c:v>
                </c:pt>
                <c:pt idx="55">
                  <c:v>4.4338200000000008E-2</c:v>
                </c:pt>
                <c:pt idx="56">
                  <c:v>4.4326600000000008E-2</c:v>
                </c:pt>
                <c:pt idx="57">
                  <c:v>4.4241799999999998E-2</c:v>
                </c:pt>
                <c:pt idx="58">
                  <c:v>4.4237399999999996E-2</c:v>
                </c:pt>
                <c:pt idx="59">
                  <c:v>4.4365400000000006E-2</c:v>
                </c:pt>
                <c:pt idx="60">
                  <c:v>4.4524999999999995E-2</c:v>
                </c:pt>
                <c:pt idx="61">
                  <c:v>4.4519599999999999E-2</c:v>
                </c:pt>
                <c:pt idx="62">
                  <c:v>4.4477999999999997E-2</c:v>
                </c:pt>
                <c:pt idx="63">
                  <c:v>4.4445800000000001E-2</c:v>
                </c:pt>
                <c:pt idx="64">
                  <c:v>4.4440199999999999E-2</c:v>
                </c:pt>
                <c:pt idx="65">
                  <c:v>4.44692E-2</c:v>
                </c:pt>
                <c:pt idx="66">
                  <c:v>4.4457000000000003E-2</c:v>
                </c:pt>
                <c:pt idx="67">
                  <c:v>4.4375199999999997E-2</c:v>
                </c:pt>
                <c:pt idx="68">
                  <c:v>4.4390200000000005E-2</c:v>
                </c:pt>
                <c:pt idx="69">
                  <c:v>4.4534200000000003E-2</c:v>
                </c:pt>
                <c:pt idx="70">
                  <c:v>4.4597000000000005E-2</c:v>
                </c:pt>
                <c:pt idx="71">
                  <c:v>4.4674599999999995E-2</c:v>
                </c:pt>
                <c:pt idx="72">
                  <c:v>4.4676799999999996E-2</c:v>
                </c:pt>
                <c:pt idx="73">
                  <c:v>4.4687600000000001E-2</c:v>
                </c:pt>
                <c:pt idx="74">
                  <c:v>4.4669200000000006E-2</c:v>
                </c:pt>
                <c:pt idx="75">
                  <c:v>4.4651399999999994E-2</c:v>
                </c:pt>
                <c:pt idx="76">
                  <c:v>4.4566000000000008E-2</c:v>
                </c:pt>
                <c:pt idx="77">
                  <c:v>4.4625200000000004E-2</c:v>
                </c:pt>
                <c:pt idx="78">
                  <c:v>4.4691000000000002E-2</c:v>
                </c:pt>
                <c:pt idx="79">
                  <c:v>4.4697599999999997E-2</c:v>
                </c:pt>
                <c:pt idx="80">
                  <c:v>4.4718600000000004E-2</c:v>
                </c:pt>
                <c:pt idx="81">
                  <c:v>4.4782799999999998E-2</c:v>
                </c:pt>
                <c:pt idx="82">
                  <c:v>4.48782E-2</c:v>
                </c:pt>
                <c:pt idx="83">
                  <c:v>4.4818199999999996E-2</c:v>
                </c:pt>
                <c:pt idx="84">
                  <c:v>4.4844800000000004E-2</c:v>
                </c:pt>
                <c:pt idx="85">
                  <c:v>4.4762399999999994E-2</c:v>
                </c:pt>
                <c:pt idx="86">
                  <c:v>4.4813199999999997E-2</c:v>
                </c:pt>
                <c:pt idx="87">
                  <c:v>4.4770999999999991E-2</c:v>
                </c:pt>
                <c:pt idx="88">
                  <c:v>4.477359999999999E-2</c:v>
                </c:pt>
                <c:pt idx="89">
                  <c:v>4.4792399999999996E-2</c:v>
                </c:pt>
                <c:pt idx="90">
                  <c:v>4.4815800000000003E-2</c:v>
                </c:pt>
                <c:pt idx="91">
                  <c:v>4.4810000000000003E-2</c:v>
                </c:pt>
                <c:pt idx="92">
                  <c:v>4.478E-2</c:v>
                </c:pt>
                <c:pt idx="93">
                  <c:v>4.47778E-2</c:v>
                </c:pt>
                <c:pt idx="94">
                  <c:v>4.4820800000000008E-2</c:v>
                </c:pt>
                <c:pt idx="95">
                  <c:v>4.4853799999999999E-2</c:v>
                </c:pt>
                <c:pt idx="96">
                  <c:v>4.4876800000000001E-2</c:v>
                </c:pt>
                <c:pt idx="97">
                  <c:v>4.4904600000000003E-2</c:v>
                </c:pt>
                <c:pt idx="98">
                  <c:v>4.4906199999999993E-2</c:v>
                </c:pt>
                <c:pt idx="99">
                  <c:v>4.4955200000000001E-2</c:v>
                </c:pt>
                <c:pt idx="100">
                  <c:v>4.5018999999999997E-2</c:v>
                </c:pt>
                <c:pt idx="101">
                  <c:v>4.5043399999999997E-2</c:v>
                </c:pt>
                <c:pt idx="102">
                  <c:v>4.5028800000000001E-2</c:v>
                </c:pt>
                <c:pt idx="103">
                  <c:v>4.5075199999999996E-2</c:v>
                </c:pt>
                <c:pt idx="104">
                  <c:v>4.5083200000000004E-2</c:v>
                </c:pt>
                <c:pt idx="105">
                  <c:v>4.5122800000000005E-2</c:v>
                </c:pt>
                <c:pt idx="106">
                  <c:v>4.5131600000000001E-2</c:v>
                </c:pt>
                <c:pt idx="107">
                  <c:v>4.5236600000000002E-2</c:v>
                </c:pt>
                <c:pt idx="108">
                  <c:v>4.5227399999999994E-2</c:v>
                </c:pt>
                <c:pt idx="109">
                  <c:v>4.5228999999999998E-2</c:v>
                </c:pt>
                <c:pt idx="110">
                  <c:v>4.5282599999999999E-2</c:v>
                </c:pt>
                <c:pt idx="111">
                  <c:v>4.5315599999999998E-2</c:v>
                </c:pt>
                <c:pt idx="112">
                  <c:v>4.5344599999999999E-2</c:v>
                </c:pt>
                <c:pt idx="113">
                  <c:v>4.5354199999999997E-2</c:v>
                </c:pt>
                <c:pt idx="114">
                  <c:v>4.5363399999999998E-2</c:v>
                </c:pt>
                <c:pt idx="115">
                  <c:v>4.5374999999999999E-2</c:v>
                </c:pt>
                <c:pt idx="116">
                  <c:v>4.5387400000000001E-2</c:v>
                </c:pt>
                <c:pt idx="117">
                  <c:v>4.5433000000000001E-2</c:v>
                </c:pt>
                <c:pt idx="118">
                  <c:v>4.5372800000000005E-2</c:v>
                </c:pt>
                <c:pt idx="119">
                  <c:v>4.540799999999999E-2</c:v>
                </c:pt>
                <c:pt idx="120">
                  <c:v>4.5446799999999996E-2</c:v>
                </c:pt>
                <c:pt idx="121">
                  <c:v>4.5453199999999999E-2</c:v>
                </c:pt>
                <c:pt idx="122">
                  <c:v>4.5432200000000006E-2</c:v>
                </c:pt>
                <c:pt idx="123">
                  <c:v>4.5452400000000004E-2</c:v>
                </c:pt>
                <c:pt idx="124">
                  <c:v>4.5387600000000007E-2</c:v>
                </c:pt>
                <c:pt idx="125">
                  <c:v>4.5424000000000006E-2</c:v>
                </c:pt>
                <c:pt idx="126">
                  <c:v>4.5442200000000002E-2</c:v>
                </c:pt>
                <c:pt idx="127">
                  <c:v>4.5451999999999999E-2</c:v>
                </c:pt>
                <c:pt idx="128">
                  <c:v>4.54636E-2</c:v>
                </c:pt>
                <c:pt idx="129">
                  <c:v>4.5503399999999999E-2</c:v>
                </c:pt>
                <c:pt idx="130">
                  <c:v>4.5520600000000001E-2</c:v>
                </c:pt>
                <c:pt idx="131">
                  <c:v>4.5548199999999997E-2</c:v>
                </c:pt>
                <c:pt idx="132">
                  <c:v>4.5496599999999998E-2</c:v>
                </c:pt>
                <c:pt idx="133">
                  <c:v>4.5534599999999995E-2</c:v>
                </c:pt>
                <c:pt idx="134">
                  <c:v>4.5540000000000004E-2</c:v>
                </c:pt>
                <c:pt idx="135">
                  <c:v>4.5582200000000003E-2</c:v>
                </c:pt>
                <c:pt idx="136">
                  <c:v>4.5583200000000004E-2</c:v>
                </c:pt>
                <c:pt idx="137">
                  <c:v>4.5619199999999999E-2</c:v>
                </c:pt>
                <c:pt idx="138">
                  <c:v>4.5676200000000007E-2</c:v>
                </c:pt>
                <c:pt idx="139">
                  <c:v>4.5700200000000003E-2</c:v>
                </c:pt>
                <c:pt idx="140">
                  <c:v>4.5718200000000001E-2</c:v>
                </c:pt>
                <c:pt idx="141">
                  <c:v>4.5673000000000005E-2</c:v>
                </c:pt>
                <c:pt idx="142">
                  <c:v>4.5718399999999999E-2</c:v>
                </c:pt>
                <c:pt idx="143">
                  <c:v>4.5745599999999997E-2</c:v>
                </c:pt>
                <c:pt idx="144">
                  <c:v>4.5731800000000003E-2</c:v>
                </c:pt>
                <c:pt idx="145">
                  <c:v>4.5798199999999997E-2</c:v>
                </c:pt>
                <c:pt idx="146">
                  <c:v>4.5743199999999998E-2</c:v>
                </c:pt>
                <c:pt idx="147">
                  <c:v>4.57662E-2</c:v>
                </c:pt>
                <c:pt idx="148">
                  <c:v>4.5828000000000001E-2</c:v>
                </c:pt>
                <c:pt idx="149">
                  <c:v>4.5770999999999999E-2</c:v>
                </c:pt>
                <c:pt idx="150">
                  <c:v>4.5827799999999995E-2</c:v>
                </c:pt>
                <c:pt idx="151">
                  <c:v>4.57908E-2</c:v>
                </c:pt>
                <c:pt idx="152">
                  <c:v>4.5839600000000001E-2</c:v>
                </c:pt>
                <c:pt idx="153">
                  <c:v>4.5786399999999998E-2</c:v>
                </c:pt>
                <c:pt idx="154">
                  <c:v>4.5764199999999998E-2</c:v>
                </c:pt>
                <c:pt idx="155">
                  <c:v>4.5711800000000004E-2</c:v>
                </c:pt>
                <c:pt idx="156">
                  <c:v>4.5725000000000002E-2</c:v>
                </c:pt>
                <c:pt idx="157">
                  <c:v>4.5764199999999998E-2</c:v>
                </c:pt>
                <c:pt idx="158">
                  <c:v>4.5786399999999998E-2</c:v>
                </c:pt>
                <c:pt idx="159">
                  <c:v>4.5787000000000001E-2</c:v>
                </c:pt>
                <c:pt idx="160">
                  <c:v>4.5838999999999998E-2</c:v>
                </c:pt>
                <c:pt idx="161">
                  <c:v>4.5856400000000005E-2</c:v>
                </c:pt>
                <c:pt idx="162">
                  <c:v>4.5828800000000003E-2</c:v>
                </c:pt>
                <c:pt idx="163">
                  <c:v>4.5759599999999997E-2</c:v>
                </c:pt>
                <c:pt idx="164">
                  <c:v>4.5733399999999994E-2</c:v>
                </c:pt>
                <c:pt idx="165">
                  <c:v>4.5711000000000002E-2</c:v>
                </c:pt>
                <c:pt idx="166">
                  <c:v>4.5703399999999998E-2</c:v>
                </c:pt>
                <c:pt idx="167">
                  <c:v>4.5700400000000002E-2</c:v>
                </c:pt>
                <c:pt idx="168">
                  <c:v>4.5821999999999995E-2</c:v>
                </c:pt>
                <c:pt idx="169">
                  <c:v>4.5871799999999997E-2</c:v>
                </c:pt>
                <c:pt idx="170">
                  <c:v>4.5829399999999999E-2</c:v>
                </c:pt>
                <c:pt idx="171">
                  <c:v>4.5822800000000011E-2</c:v>
                </c:pt>
                <c:pt idx="172">
                  <c:v>4.5857999999999996E-2</c:v>
                </c:pt>
                <c:pt idx="173">
                  <c:v>4.5822399999999999E-2</c:v>
                </c:pt>
                <c:pt idx="174">
                  <c:v>4.57708E-2</c:v>
                </c:pt>
                <c:pt idx="175">
                  <c:v>4.5833199999999998E-2</c:v>
                </c:pt>
                <c:pt idx="176">
                  <c:v>4.5853999999999999E-2</c:v>
                </c:pt>
                <c:pt idx="177">
                  <c:v>4.5843000000000002E-2</c:v>
                </c:pt>
                <c:pt idx="178">
                  <c:v>4.5892799999999997E-2</c:v>
                </c:pt>
                <c:pt idx="179">
                  <c:v>4.5879000000000003E-2</c:v>
                </c:pt>
                <c:pt idx="180">
                  <c:v>4.5914600000000007E-2</c:v>
                </c:pt>
                <c:pt idx="181">
                  <c:v>4.5883799999999995E-2</c:v>
                </c:pt>
                <c:pt idx="182">
                  <c:v>4.5878199999999994E-2</c:v>
                </c:pt>
                <c:pt idx="183">
                  <c:v>4.5874000000000005E-2</c:v>
                </c:pt>
                <c:pt idx="184">
                  <c:v>4.5886400000000001E-2</c:v>
                </c:pt>
                <c:pt idx="185">
                  <c:v>4.5888799999999993E-2</c:v>
                </c:pt>
                <c:pt idx="186">
                  <c:v>4.5923400000000003E-2</c:v>
                </c:pt>
                <c:pt idx="187">
                  <c:v>4.5891599999999998E-2</c:v>
                </c:pt>
                <c:pt idx="188">
                  <c:v>4.5905600000000005E-2</c:v>
                </c:pt>
                <c:pt idx="189">
                  <c:v>4.5921599999999993E-2</c:v>
                </c:pt>
                <c:pt idx="190">
                  <c:v>4.5905199999999993E-2</c:v>
                </c:pt>
                <c:pt idx="191">
                  <c:v>4.5902200000000004E-2</c:v>
                </c:pt>
                <c:pt idx="192">
                  <c:v>4.5904E-2</c:v>
                </c:pt>
                <c:pt idx="193">
                  <c:v>4.5945400000000004E-2</c:v>
                </c:pt>
                <c:pt idx="194">
                  <c:v>4.5976000000000003E-2</c:v>
                </c:pt>
                <c:pt idx="195">
                  <c:v>4.599940000000001E-2</c:v>
                </c:pt>
                <c:pt idx="196">
                  <c:v>4.6019400000000002E-2</c:v>
                </c:pt>
                <c:pt idx="197">
                  <c:v>4.6061400000000002E-2</c:v>
                </c:pt>
                <c:pt idx="198">
                  <c:v>4.6094999999999997E-2</c:v>
                </c:pt>
                <c:pt idx="199">
                  <c:v>4.6104400000000004E-2</c:v>
                </c:pt>
                <c:pt idx="200">
                  <c:v>4.6096999999999999E-2</c:v>
                </c:pt>
                <c:pt idx="201">
                  <c:v>4.6077199999999999E-2</c:v>
                </c:pt>
                <c:pt idx="202">
                  <c:v>4.6056000000000007E-2</c:v>
                </c:pt>
                <c:pt idx="203">
                  <c:v>4.6023400000000006E-2</c:v>
                </c:pt>
                <c:pt idx="204">
                  <c:v>4.6034999999999993E-2</c:v>
                </c:pt>
                <c:pt idx="205">
                  <c:v>4.6042600000000003E-2</c:v>
                </c:pt>
                <c:pt idx="206">
                  <c:v>4.6089600000000001E-2</c:v>
                </c:pt>
                <c:pt idx="207">
                  <c:v>4.6093599999999998E-2</c:v>
                </c:pt>
                <c:pt idx="208">
                  <c:v>4.6095999999999998E-2</c:v>
                </c:pt>
                <c:pt idx="209">
                  <c:v>4.6071000000000001E-2</c:v>
                </c:pt>
                <c:pt idx="210">
                  <c:v>4.6097399999999997E-2</c:v>
                </c:pt>
                <c:pt idx="211">
                  <c:v>4.6084799999999995E-2</c:v>
                </c:pt>
                <c:pt idx="212">
                  <c:v>4.6139800000000002E-2</c:v>
                </c:pt>
                <c:pt idx="213">
                  <c:v>4.61564E-2</c:v>
                </c:pt>
                <c:pt idx="214">
                  <c:v>4.6144400000000002E-2</c:v>
                </c:pt>
                <c:pt idx="215">
                  <c:v>4.60244E-2</c:v>
                </c:pt>
                <c:pt idx="216">
                  <c:v>4.6016200000000007E-2</c:v>
                </c:pt>
                <c:pt idx="217">
                  <c:v>4.6053200000000002E-2</c:v>
                </c:pt>
                <c:pt idx="218">
                  <c:v>4.6105199999999999E-2</c:v>
                </c:pt>
                <c:pt idx="219">
                  <c:v>4.6121599999999999E-2</c:v>
                </c:pt>
                <c:pt idx="220">
                  <c:v>4.6136999999999997E-2</c:v>
                </c:pt>
                <c:pt idx="221">
                  <c:v>4.6154400000000005E-2</c:v>
                </c:pt>
                <c:pt idx="222">
                  <c:v>4.6196200000000007E-2</c:v>
                </c:pt>
                <c:pt idx="223">
                  <c:v>4.62066E-2</c:v>
                </c:pt>
                <c:pt idx="224">
                  <c:v>4.6187800000000001E-2</c:v>
                </c:pt>
                <c:pt idx="225">
                  <c:v>4.6200999999999992E-2</c:v>
                </c:pt>
                <c:pt idx="226">
                  <c:v>4.6222799999999994E-2</c:v>
                </c:pt>
                <c:pt idx="227">
                  <c:v>4.6249800000000001E-2</c:v>
                </c:pt>
                <c:pt idx="228">
                  <c:v>4.6258399999999998E-2</c:v>
                </c:pt>
                <c:pt idx="229">
                  <c:v>4.6231000000000008E-2</c:v>
                </c:pt>
                <c:pt idx="230">
                  <c:v>4.6192999999999998E-2</c:v>
                </c:pt>
                <c:pt idx="231">
                  <c:v>4.6174800000000002E-2</c:v>
                </c:pt>
                <c:pt idx="232">
                  <c:v>4.6207000000000005E-2</c:v>
                </c:pt>
                <c:pt idx="233">
                  <c:v>4.6200599999999994E-2</c:v>
                </c:pt>
                <c:pt idx="234">
                  <c:v>4.6252399999999999E-2</c:v>
                </c:pt>
                <c:pt idx="235">
                  <c:v>4.62884E-2</c:v>
                </c:pt>
                <c:pt idx="236">
                  <c:v>4.6285199999999999E-2</c:v>
                </c:pt>
                <c:pt idx="237">
                  <c:v>4.6296400000000001E-2</c:v>
                </c:pt>
                <c:pt idx="238">
                  <c:v>4.6338200000000003E-2</c:v>
                </c:pt>
                <c:pt idx="239">
                  <c:v>4.6319400000000004E-2</c:v>
                </c:pt>
                <c:pt idx="240">
                  <c:v>4.63246E-2</c:v>
                </c:pt>
                <c:pt idx="241">
                  <c:v>4.6258999999999995E-2</c:v>
                </c:pt>
                <c:pt idx="242">
                  <c:v>4.6273800000000004E-2</c:v>
                </c:pt>
                <c:pt idx="243">
                  <c:v>4.6258800000000003E-2</c:v>
                </c:pt>
                <c:pt idx="244">
                  <c:v>4.6289399999999994E-2</c:v>
                </c:pt>
                <c:pt idx="245">
                  <c:v>4.62698E-2</c:v>
                </c:pt>
                <c:pt idx="246">
                  <c:v>4.6234000000000004E-2</c:v>
                </c:pt>
                <c:pt idx="247">
                  <c:v>4.6244999999999994E-2</c:v>
                </c:pt>
                <c:pt idx="248">
                  <c:v>4.6272799999999996E-2</c:v>
                </c:pt>
                <c:pt idx="249">
                  <c:v>4.6262399999999995E-2</c:v>
                </c:pt>
                <c:pt idx="250">
                  <c:v>4.6254999999999998E-2</c:v>
                </c:pt>
              </c:numCache>
            </c:numRef>
          </c:val>
          <c:smooth val="0"/>
          <c:extLst>
            <c:ext xmlns:c16="http://schemas.microsoft.com/office/drawing/2014/chart" uri="{C3380CC4-5D6E-409C-BE32-E72D297353CC}">
              <c16:uniqueId val="{00000002-A7A2-482A-BFE7-B65B97A07B56}"/>
            </c:ext>
          </c:extLst>
        </c:ser>
        <c:ser>
          <c:idx val="3"/>
          <c:order val="3"/>
          <c:tx>
            <c:strRef>
              <c:f>'K3.2 Dôchodkové sporenie'!$L$104</c:f>
              <c:strCache>
                <c:ptCount val="1"/>
                <c:pt idx="0">
                  <c:v>Indexové d.f.</c:v>
                </c:pt>
              </c:strCache>
            </c:strRef>
          </c:tx>
          <c:spPr>
            <a:ln>
              <a:solidFill>
                <a:srgbClr val="B7194B"/>
              </a:solidFill>
            </a:ln>
          </c:spPr>
          <c:marker>
            <c:symbol val="none"/>
          </c:marker>
          <c:cat>
            <c:numRef>
              <c:f>'K3.2 Dôchodkové sporenie'!$H$105:$H$355</c:f>
              <c:numCache>
                <c:formatCode>m/d/yyyy</c:formatCode>
                <c:ptCount val="251"/>
                <c:pt idx="0">
                  <c:v>43832</c:v>
                </c:pt>
                <c:pt idx="1">
                  <c:v>43833</c:v>
                </c:pt>
                <c:pt idx="2">
                  <c:v>43837</c:v>
                </c:pt>
                <c:pt idx="3">
                  <c:v>43838</c:v>
                </c:pt>
                <c:pt idx="4">
                  <c:v>43839</c:v>
                </c:pt>
                <c:pt idx="5">
                  <c:v>43840</c:v>
                </c:pt>
                <c:pt idx="6">
                  <c:v>43843</c:v>
                </c:pt>
                <c:pt idx="7">
                  <c:v>43844</c:v>
                </c:pt>
                <c:pt idx="8">
                  <c:v>43845</c:v>
                </c:pt>
                <c:pt idx="9">
                  <c:v>43846</c:v>
                </c:pt>
                <c:pt idx="10">
                  <c:v>43847</c:v>
                </c:pt>
                <c:pt idx="11">
                  <c:v>43850</c:v>
                </c:pt>
                <c:pt idx="12">
                  <c:v>43851</c:v>
                </c:pt>
                <c:pt idx="13">
                  <c:v>43852</c:v>
                </c:pt>
                <c:pt idx="14">
                  <c:v>43853</c:v>
                </c:pt>
                <c:pt idx="15">
                  <c:v>43854</c:v>
                </c:pt>
                <c:pt idx="16">
                  <c:v>43857</c:v>
                </c:pt>
                <c:pt idx="17">
                  <c:v>43858</c:v>
                </c:pt>
                <c:pt idx="18">
                  <c:v>43859</c:v>
                </c:pt>
                <c:pt idx="19">
                  <c:v>43860</c:v>
                </c:pt>
                <c:pt idx="20">
                  <c:v>43861</c:v>
                </c:pt>
                <c:pt idx="21">
                  <c:v>43864</c:v>
                </c:pt>
                <c:pt idx="22">
                  <c:v>43865</c:v>
                </c:pt>
                <c:pt idx="23">
                  <c:v>43866</c:v>
                </c:pt>
                <c:pt idx="24">
                  <c:v>43867</c:v>
                </c:pt>
                <c:pt idx="25">
                  <c:v>43868</c:v>
                </c:pt>
                <c:pt idx="26">
                  <c:v>43871</c:v>
                </c:pt>
                <c:pt idx="27">
                  <c:v>43872</c:v>
                </c:pt>
                <c:pt idx="28">
                  <c:v>43873</c:v>
                </c:pt>
                <c:pt idx="29">
                  <c:v>43874</c:v>
                </c:pt>
                <c:pt idx="30">
                  <c:v>43875</c:v>
                </c:pt>
                <c:pt idx="31">
                  <c:v>43878</c:v>
                </c:pt>
                <c:pt idx="32">
                  <c:v>43879</c:v>
                </c:pt>
                <c:pt idx="33">
                  <c:v>43880</c:v>
                </c:pt>
                <c:pt idx="34">
                  <c:v>43881</c:v>
                </c:pt>
                <c:pt idx="35">
                  <c:v>43882</c:v>
                </c:pt>
                <c:pt idx="36">
                  <c:v>43885</c:v>
                </c:pt>
                <c:pt idx="37">
                  <c:v>43886</c:v>
                </c:pt>
                <c:pt idx="38">
                  <c:v>43887</c:v>
                </c:pt>
                <c:pt idx="39">
                  <c:v>43888</c:v>
                </c:pt>
                <c:pt idx="40">
                  <c:v>43889</c:v>
                </c:pt>
                <c:pt idx="41">
                  <c:v>43892</c:v>
                </c:pt>
                <c:pt idx="42">
                  <c:v>43893</c:v>
                </c:pt>
                <c:pt idx="43">
                  <c:v>43894</c:v>
                </c:pt>
                <c:pt idx="44">
                  <c:v>43895</c:v>
                </c:pt>
                <c:pt idx="45">
                  <c:v>43896</c:v>
                </c:pt>
                <c:pt idx="46">
                  <c:v>43899</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43935</c:v>
                </c:pt>
                <c:pt idx="71">
                  <c:v>43936</c:v>
                </c:pt>
                <c:pt idx="72">
                  <c:v>43937</c:v>
                </c:pt>
                <c:pt idx="73">
                  <c:v>43938</c:v>
                </c:pt>
                <c:pt idx="74">
                  <c:v>43941</c:v>
                </c:pt>
                <c:pt idx="75">
                  <c:v>43942</c:v>
                </c:pt>
                <c:pt idx="76">
                  <c:v>43943</c:v>
                </c:pt>
                <c:pt idx="77">
                  <c:v>43944</c:v>
                </c:pt>
                <c:pt idx="78">
                  <c:v>43945</c:v>
                </c:pt>
                <c:pt idx="79">
                  <c:v>43948</c:v>
                </c:pt>
                <c:pt idx="80">
                  <c:v>43949</c:v>
                </c:pt>
                <c:pt idx="81">
                  <c:v>43950</c:v>
                </c:pt>
                <c:pt idx="82">
                  <c:v>43951</c:v>
                </c:pt>
                <c:pt idx="83">
                  <c:v>43955</c:v>
                </c:pt>
                <c:pt idx="84">
                  <c:v>43956</c:v>
                </c:pt>
                <c:pt idx="85">
                  <c:v>43957</c:v>
                </c:pt>
                <c:pt idx="86">
                  <c:v>43958</c:v>
                </c:pt>
                <c:pt idx="87">
                  <c:v>43962</c:v>
                </c:pt>
                <c:pt idx="88">
                  <c:v>43963</c:v>
                </c:pt>
                <c:pt idx="89">
                  <c:v>43964</c:v>
                </c:pt>
                <c:pt idx="90">
                  <c:v>43965</c:v>
                </c:pt>
                <c:pt idx="91">
                  <c:v>43966</c:v>
                </c:pt>
                <c:pt idx="92">
                  <c:v>43969</c:v>
                </c:pt>
                <c:pt idx="93">
                  <c:v>43970</c:v>
                </c:pt>
                <c:pt idx="94">
                  <c:v>43971</c:v>
                </c:pt>
                <c:pt idx="95">
                  <c:v>43972</c:v>
                </c:pt>
                <c:pt idx="96">
                  <c:v>43973</c:v>
                </c:pt>
                <c:pt idx="97">
                  <c:v>43976</c:v>
                </c:pt>
                <c:pt idx="98">
                  <c:v>43977</c:v>
                </c:pt>
                <c:pt idx="99">
                  <c:v>43978</c:v>
                </c:pt>
                <c:pt idx="100">
                  <c:v>43979</c:v>
                </c:pt>
                <c:pt idx="101">
                  <c:v>43980</c:v>
                </c:pt>
                <c:pt idx="102">
                  <c:v>43983</c:v>
                </c:pt>
                <c:pt idx="103">
                  <c:v>43984</c:v>
                </c:pt>
                <c:pt idx="104">
                  <c:v>43985</c:v>
                </c:pt>
                <c:pt idx="105">
                  <c:v>43986</c:v>
                </c:pt>
                <c:pt idx="106">
                  <c:v>43987</c:v>
                </c:pt>
                <c:pt idx="107">
                  <c:v>43990</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44025</c:v>
                </c:pt>
                <c:pt idx="133">
                  <c:v>44026</c:v>
                </c:pt>
                <c:pt idx="134">
                  <c:v>44027</c:v>
                </c:pt>
                <c:pt idx="135">
                  <c:v>44028</c:v>
                </c:pt>
                <c:pt idx="136">
                  <c:v>44029</c:v>
                </c:pt>
                <c:pt idx="137">
                  <c:v>44032</c:v>
                </c:pt>
                <c:pt idx="138">
                  <c:v>44033</c:v>
                </c:pt>
                <c:pt idx="139">
                  <c:v>44034</c:v>
                </c:pt>
                <c:pt idx="140">
                  <c:v>44035</c:v>
                </c:pt>
                <c:pt idx="141">
                  <c:v>44036</c:v>
                </c:pt>
                <c:pt idx="142">
                  <c:v>44039</c:v>
                </c:pt>
                <c:pt idx="143">
                  <c:v>44040</c:v>
                </c:pt>
                <c:pt idx="144">
                  <c:v>44041</c:v>
                </c:pt>
                <c:pt idx="145">
                  <c:v>44042</c:v>
                </c:pt>
                <c:pt idx="146">
                  <c:v>44043</c:v>
                </c:pt>
                <c:pt idx="147">
                  <c:v>44046</c:v>
                </c:pt>
                <c:pt idx="148">
                  <c:v>44047</c:v>
                </c:pt>
                <c:pt idx="149">
                  <c:v>44048</c:v>
                </c:pt>
                <c:pt idx="150">
                  <c:v>44049</c:v>
                </c:pt>
                <c:pt idx="151">
                  <c:v>44050</c:v>
                </c:pt>
                <c:pt idx="152">
                  <c:v>44053</c:v>
                </c:pt>
                <c:pt idx="153">
                  <c:v>44054</c:v>
                </c:pt>
                <c:pt idx="154">
                  <c:v>44055</c:v>
                </c:pt>
                <c:pt idx="155">
                  <c:v>44056</c:v>
                </c:pt>
                <c:pt idx="156">
                  <c:v>44057</c:v>
                </c:pt>
                <c:pt idx="157">
                  <c:v>44060</c:v>
                </c:pt>
                <c:pt idx="158">
                  <c:v>44061</c:v>
                </c:pt>
                <c:pt idx="159">
                  <c:v>44062</c:v>
                </c:pt>
                <c:pt idx="160">
                  <c:v>44063</c:v>
                </c:pt>
                <c:pt idx="161">
                  <c:v>44064</c:v>
                </c:pt>
                <c:pt idx="162">
                  <c:v>44067</c:v>
                </c:pt>
                <c:pt idx="163">
                  <c:v>44068</c:v>
                </c:pt>
                <c:pt idx="164">
                  <c:v>44069</c:v>
                </c:pt>
                <c:pt idx="165">
                  <c:v>44070</c:v>
                </c:pt>
                <c:pt idx="166">
                  <c:v>44071</c:v>
                </c:pt>
                <c:pt idx="167">
                  <c:v>44074</c:v>
                </c:pt>
                <c:pt idx="168">
                  <c:v>44076</c:v>
                </c:pt>
                <c:pt idx="169">
                  <c:v>44077</c:v>
                </c:pt>
                <c:pt idx="170">
                  <c:v>44078</c:v>
                </c:pt>
                <c:pt idx="171">
                  <c:v>44081</c:v>
                </c:pt>
                <c:pt idx="172">
                  <c:v>44082</c:v>
                </c:pt>
                <c:pt idx="173">
                  <c:v>44083</c:v>
                </c:pt>
                <c:pt idx="174">
                  <c:v>44084</c:v>
                </c:pt>
                <c:pt idx="175">
                  <c:v>44085</c:v>
                </c:pt>
                <c:pt idx="176">
                  <c:v>44088</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44118</c:v>
                </c:pt>
                <c:pt idx="198">
                  <c:v>44119</c:v>
                </c:pt>
                <c:pt idx="199">
                  <c:v>44120</c:v>
                </c:pt>
                <c:pt idx="200">
                  <c:v>44123</c:v>
                </c:pt>
                <c:pt idx="201">
                  <c:v>44124</c:v>
                </c:pt>
                <c:pt idx="202">
                  <c:v>44125</c:v>
                </c:pt>
                <c:pt idx="203">
                  <c:v>44126</c:v>
                </c:pt>
                <c:pt idx="204">
                  <c:v>44127</c:v>
                </c:pt>
                <c:pt idx="205">
                  <c:v>44130</c:v>
                </c:pt>
                <c:pt idx="206">
                  <c:v>44131</c:v>
                </c:pt>
                <c:pt idx="207">
                  <c:v>44132</c:v>
                </c:pt>
                <c:pt idx="208">
                  <c:v>44133</c:v>
                </c:pt>
                <c:pt idx="209">
                  <c:v>44134</c:v>
                </c:pt>
                <c:pt idx="210">
                  <c:v>44137</c:v>
                </c:pt>
                <c:pt idx="211">
                  <c:v>44138</c:v>
                </c:pt>
                <c:pt idx="212">
                  <c:v>44139</c:v>
                </c:pt>
                <c:pt idx="213">
                  <c:v>44140</c:v>
                </c:pt>
                <c:pt idx="214">
                  <c:v>44141</c:v>
                </c:pt>
                <c:pt idx="215">
                  <c:v>44144</c:v>
                </c:pt>
                <c:pt idx="216">
                  <c:v>44145</c:v>
                </c:pt>
                <c:pt idx="217">
                  <c:v>44146</c:v>
                </c:pt>
                <c:pt idx="218">
                  <c:v>44147</c:v>
                </c:pt>
                <c:pt idx="219">
                  <c:v>44148</c:v>
                </c:pt>
                <c:pt idx="220">
                  <c:v>44151</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44193</c:v>
                </c:pt>
                <c:pt idx="248">
                  <c:v>44194</c:v>
                </c:pt>
                <c:pt idx="249">
                  <c:v>44195</c:v>
                </c:pt>
                <c:pt idx="250">
                  <c:v>44196</c:v>
                </c:pt>
              </c:numCache>
            </c:numRef>
          </c:cat>
          <c:val>
            <c:numRef>
              <c:f>'K3.2 Dôchodkové sporenie'!$L$105:$L$355</c:f>
              <c:numCache>
                <c:formatCode>General</c:formatCode>
                <c:ptCount val="251"/>
                <c:pt idx="0">
                  <c:v>6.8281399999999992E-2</c:v>
                </c:pt>
                <c:pt idx="1">
                  <c:v>6.8148200000000006E-2</c:v>
                </c:pt>
                <c:pt idx="2">
                  <c:v>6.8308000000000008E-2</c:v>
                </c:pt>
                <c:pt idx="3">
                  <c:v>6.8587000000000009E-2</c:v>
                </c:pt>
                <c:pt idx="4">
                  <c:v>6.8951799999999994E-2</c:v>
                </c:pt>
                <c:pt idx="5">
                  <c:v>6.8863800000000003E-2</c:v>
                </c:pt>
                <c:pt idx="6">
                  <c:v>6.8804600000000007E-2</c:v>
                </c:pt>
                <c:pt idx="7">
                  <c:v>6.9004200000000002E-2</c:v>
                </c:pt>
                <c:pt idx="8">
                  <c:v>6.8964799999999993E-2</c:v>
                </c:pt>
                <c:pt idx="9">
                  <c:v>6.9224999999999995E-2</c:v>
                </c:pt>
                <c:pt idx="10">
                  <c:v>6.9727399999999995E-2</c:v>
                </c:pt>
                <c:pt idx="11">
                  <c:v>6.9752599999999998E-2</c:v>
                </c:pt>
                <c:pt idx="12">
                  <c:v>6.9609000000000004E-2</c:v>
                </c:pt>
                <c:pt idx="13">
                  <c:v>6.96518E-2</c:v>
                </c:pt>
                <c:pt idx="14">
                  <c:v>6.9440199999999994E-2</c:v>
                </c:pt>
                <c:pt idx="15">
                  <c:v>6.9718599999999992E-2</c:v>
                </c:pt>
                <c:pt idx="16">
                  <c:v>6.8356E-2</c:v>
                </c:pt>
                <c:pt idx="17">
                  <c:v>6.8958800000000015E-2</c:v>
                </c:pt>
                <c:pt idx="18">
                  <c:v>6.9168199999999985E-2</c:v>
                </c:pt>
                <c:pt idx="19">
                  <c:v>6.8473599999999996E-2</c:v>
                </c:pt>
                <c:pt idx="20">
                  <c:v>6.7670999999999995E-2</c:v>
                </c:pt>
                <c:pt idx="21">
                  <c:v>6.8004599999999998E-2</c:v>
                </c:pt>
                <c:pt idx="22">
                  <c:v>6.9180599999999995E-2</c:v>
                </c:pt>
                <c:pt idx="23">
                  <c:v>6.9808200000000001E-2</c:v>
                </c:pt>
                <c:pt idx="24">
                  <c:v>7.0235999999999993E-2</c:v>
                </c:pt>
                <c:pt idx="25">
                  <c:v>7.0144399999999996E-2</c:v>
                </c:pt>
                <c:pt idx="26">
                  <c:v>7.0344199999999996E-2</c:v>
                </c:pt>
                <c:pt idx="27">
                  <c:v>7.0780800000000005E-2</c:v>
                </c:pt>
                <c:pt idx="28">
                  <c:v>7.11614E-2</c:v>
                </c:pt>
                <c:pt idx="29">
                  <c:v>7.1306400000000006E-2</c:v>
                </c:pt>
                <c:pt idx="30">
                  <c:v>7.1299199999999979E-2</c:v>
                </c:pt>
                <c:pt idx="31">
                  <c:v>7.1486399999999992E-2</c:v>
                </c:pt>
                <c:pt idx="32">
                  <c:v>7.1159600000000017E-2</c:v>
                </c:pt>
                <c:pt idx="33">
                  <c:v>7.1720799999999987E-2</c:v>
                </c:pt>
                <c:pt idx="34">
                  <c:v>7.0999400000000004E-2</c:v>
                </c:pt>
                <c:pt idx="35">
                  <c:v>7.0542000000000007E-2</c:v>
                </c:pt>
                <c:pt idx="36">
                  <c:v>6.8225400000000005E-2</c:v>
                </c:pt>
                <c:pt idx="37">
                  <c:v>6.7056399999999988E-2</c:v>
                </c:pt>
                <c:pt idx="38">
                  <c:v>6.68348E-2</c:v>
                </c:pt>
                <c:pt idx="39">
                  <c:v>6.4227799999999988E-2</c:v>
                </c:pt>
                <c:pt idx="40">
                  <c:v>6.1930000000000006E-2</c:v>
                </c:pt>
                <c:pt idx="41">
                  <c:v>6.2612399999999985E-2</c:v>
                </c:pt>
                <c:pt idx="42">
                  <c:v>6.2948799999999999E-2</c:v>
                </c:pt>
                <c:pt idx="43">
                  <c:v>6.3704999999999984E-2</c:v>
                </c:pt>
                <c:pt idx="44">
                  <c:v>6.3005200000000011E-2</c:v>
                </c:pt>
                <c:pt idx="45">
                  <c:v>6.0543800000000002E-2</c:v>
                </c:pt>
                <c:pt idx="46">
                  <c:v>5.6208799999999989E-2</c:v>
                </c:pt>
                <c:pt idx="47">
                  <c:v>5.6295399999999995E-2</c:v>
                </c:pt>
                <c:pt idx="48">
                  <c:v>5.6155200000000002E-2</c:v>
                </c:pt>
                <c:pt idx="49">
                  <c:v>5.0795199999999999E-2</c:v>
                </c:pt>
                <c:pt idx="50">
                  <c:v>5.1940600000000003E-2</c:v>
                </c:pt>
                <c:pt idx="51">
                  <c:v>5.0069200000000001E-2</c:v>
                </c:pt>
                <c:pt idx="52">
                  <c:v>5.0821600000000001E-2</c:v>
                </c:pt>
                <c:pt idx="53">
                  <c:v>4.8710400000000001E-2</c:v>
                </c:pt>
                <c:pt idx="54">
                  <c:v>5.0001199999999989E-2</c:v>
                </c:pt>
                <c:pt idx="55">
                  <c:v>5.0292000000000003E-2</c:v>
                </c:pt>
                <c:pt idx="56">
                  <c:v>4.7983999999999999E-2</c:v>
                </c:pt>
                <c:pt idx="57">
                  <c:v>5.1807000000000006E-2</c:v>
                </c:pt>
                <c:pt idx="58">
                  <c:v>5.3037399999999998E-2</c:v>
                </c:pt>
                <c:pt idx="59">
                  <c:v>5.4200199999999997E-2</c:v>
                </c:pt>
                <c:pt idx="60">
                  <c:v>5.2802400000000006E-2</c:v>
                </c:pt>
                <c:pt idx="61">
                  <c:v>5.3746200000000001E-2</c:v>
                </c:pt>
                <c:pt idx="62">
                  <c:v>5.43948E-2</c:v>
                </c:pt>
                <c:pt idx="63">
                  <c:v>5.2369800000000001E-2</c:v>
                </c:pt>
                <c:pt idx="64">
                  <c:v>5.2761800000000005E-2</c:v>
                </c:pt>
                <c:pt idx="65">
                  <c:v>5.2448599999999998E-2</c:v>
                </c:pt>
                <c:pt idx="66">
                  <c:v>5.4695399999999991E-2</c:v>
                </c:pt>
                <c:pt idx="67">
                  <c:v>5.6121799999999999E-2</c:v>
                </c:pt>
                <c:pt idx="68">
                  <c:v>5.6132399999999992E-2</c:v>
                </c:pt>
                <c:pt idx="69">
                  <c:v>5.7125599999999999E-2</c:v>
                </c:pt>
                <c:pt idx="70">
                  <c:v>5.7401999999999995E-2</c:v>
                </c:pt>
                <c:pt idx="71">
                  <c:v>5.6321200000000002E-2</c:v>
                </c:pt>
                <c:pt idx="72">
                  <c:v>5.6838199999999992E-2</c:v>
                </c:pt>
                <c:pt idx="73">
                  <c:v>5.7741600000000004E-2</c:v>
                </c:pt>
                <c:pt idx="74">
                  <c:v>5.8131000000000002E-2</c:v>
                </c:pt>
                <c:pt idx="75">
                  <c:v>5.5952399999999999E-2</c:v>
                </c:pt>
                <c:pt idx="76">
                  <c:v>5.7063200000000001E-2</c:v>
                </c:pt>
                <c:pt idx="77">
                  <c:v>5.7646200000000002E-2</c:v>
                </c:pt>
                <c:pt idx="78">
                  <c:v>5.7263399999999999E-2</c:v>
                </c:pt>
                <c:pt idx="79">
                  <c:v>5.8465799999999998E-2</c:v>
                </c:pt>
                <c:pt idx="80">
                  <c:v>5.8919600000000003E-2</c:v>
                </c:pt>
                <c:pt idx="81">
                  <c:v>5.9872600000000012E-2</c:v>
                </c:pt>
                <c:pt idx="82">
                  <c:v>5.8819599999999993E-2</c:v>
                </c:pt>
                <c:pt idx="83">
                  <c:v>5.7162000000000004E-2</c:v>
                </c:pt>
                <c:pt idx="84">
                  <c:v>5.8605600000000001E-2</c:v>
                </c:pt>
                <c:pt idx="85">
                  <c:v>5.8348600000000007E-2</c:v>
                </c:pt>
                <c:pt idx="86">
                  <c:v>5.8981799999999994E-2</c:v>
                </c:pt>
                <c:pt idx="87">
                  <c:v>5.9450399999999994E-2</c:v>
                </c:pt>
                <c:pt idx="88">
                  <c:v>5.9276200000000001E-2</c:v>
                </c:pt>
                <c:pt idx="89">
                  <c:v>5.8010999999999993E-2</c:v>
                </c:pt>
                <c:pt idx="90">
                  <c:v>5.7419599999999994E-2</c:v>
                </c:pt>
                <c:pt idx="91">
                  <c:v>5.7681000000000003E-2</c:v>
                </c:pt>
                <c:pt idx="92">
                  <c:v>5.9749200000000016E-2</c:v>
                </c:pt>
                <c:pt idx="93">
                  <c:v>5.94738E-2</c:v>
                </c:pt>
                <c:pt idx="94">
                  <c:v>5.9835400000000004E-2</c:v>
                </c:pt>
                <c:pt idx="95">
                  <c:v>5.9328800000000001E-2</c:v>
                </c:pt>
                <c:pt idx="96">
                  <c:v>5.9414999999999996E-2</c:v>
                </c:pt>
                <c:pt idx="97">
                  <c:v>6.053660000000001E-2</c:v>
                </c:pt>
                <c:pt idx="98">
                  <c:v>6.0600000000000001E-2</c:v>
                </c:pt>
                <c:pt idx="99">
                  <c:v>6.0634199999999992E-2</c:v>
                </c:pt>
                <c:pt idx="100">
                  <c:v>6.1482400000000006E-2</c:v>
                </c:pt>
                <c:pt idx="101">
                  <c:v>6.0522600000000003E-2</c:v>
                </c:pt>
                <c:pt idx="102">
                  <c:v>6.0605399999999997E-2</c:v>
                </c:pt>
                <c:pt idx="103">
                  <c:v>6.1651400000000002E-2</c:v>
                </c:pt>
                <c:pt idx="104">
                  <c:v>6.2766000000000002E-2</c:v>
                </c:pt>
                <c:pt idx="105">
                  <c:v>6.2177000000000003E-2</c:v>
                </c:pt>
                <c:pt idx="106">
                  <c:v>6.3886799999999994E-2</c:v>
                </c:pt>
                <c:pt idx="107">
                  <c:v>6.3941800000000007E-2</c:v>
                </c:pt>
                <c:pt idx="108">
                  <c:v>6.3358799999999993E-2</c:v>
                </c:pt>
                <c:pt idx="109">
                  <c:v>6.3097200000000006E-2</c:v>
                </c:pt>
                <c:pt idx="110">
                  <c:v>6.0663199999999994E-2</c:v>
                </c:pt>
                <c:pt idx="111">
                  <c:v>6.0876200000000005E-2</c:v>
                </c:pt>
                <c:pt idx="112">
                  <c:v>6.0442799999999998E-2</c:v>
                </c:pt>
                <c:pt idx="113">
                  <c:v>6.2245599999999998E-2</c:v>
                </c:pt>
                <c:pt idx="114">
                  <c:v>6.2685000000000005E-2</c:v>
                </c:pt>
                <c:pt idx="115">
                  <c:v>6.2426999999999996E-2</c:v>
                </c:pt>
                <c:pt idx="116">
                  <c:v>6.2856400000000007E-2</c:v>
                </c:pt>
                <c:pt idx="117">
                  <c:v>6.2236E-2</c:v>
                </c:pt>
                <c:pt idx="118">
                  <c:v>6.2787200000000001E-2</c:v>
                </c:pt>
                <c:pt idx="119">
                  <c:v>6.1209800000000002E-2</c:v>
                </c:pt>
                <c:pt idx="120">
                  <c:v>6.1551000000000002E-2</c:v>
                </c:pt>
                <c:pt idx="121">
                  <c:v>6.1277800000000007E-2</c:v>
                </c:pt>
                <c:pt idx="122">
                  <c:v>6.1467000000000008E-2</c:v>
                </c:pt>
                <c:pt idx="123">
                  <c:v>6.1875199999999998E-2</c:v>
                </c:pt>
                <c:pt idx="124">
                  <c:v>6.2114199999999994E-2</c:v>
                </c:pt>
                <c:pt idx="125">
                  <c:v>6.3145800000000002E-2</c:v>
                </c:pt>
                <c:pt idx="126">
                  <c:v>6.2795799999999999E-2</c:v>
                </c:pt>
                <c:pt idx="127">
                  <c:v>6.3630999999999993E-2</c:v>
                </c:pt>
                <c:pt idx="128">
                  <c:v>6.3409800000000002E-2</c:v>
                </c:pt>
                <c:pt idx="129">
                  <c:v>6.2824199999999997E-2</c:v>
                </c:pt>
                <c:pt idx="130">
                  <c:v>6.2547199999999997E-2</c:v>
                </c:pt>
                <c:pt idx="131">
                  <c:v>6.3138399999999997E-2</c:v>
                </c:pt>
                <c:pt idx="132">
                  <c:v>6.38846E-2</c:v>
                </c:pt>
                <c:pt idx="133">
                  <c:v>6.2990999999999991E-2</c:v>
                </c:pt>
                <c:pt idx="134">
                  <c:v>6.3871600000000001E-2</c:v>
                </c:pt>
                <c:pt idx="135">
                  <c:v>6.3593999999999998E-2</c:v>
                </c:pt>
                <c:pt idx="136">
                  <c:v>6.3761399999999996E-2</c:v>
                </c:pt>
                <c:pt idx="137">
                  <c:v>6.4098600000000006E-2</c:v>
                </c:pt>
                <c:pt idx="138">
                  <c:v>6.4408999999999994E-2</c:v>
                </c:pt>
                <c:pt idx="139">
                  <c:v>6.3770800000000002E-2</c:v>
                </c:pt>
                <c:pt idx="140">
                  <c:v>6.3855599999999998E-2</c:v>
                </c:pt>
                <c:pt idx="141">
                  <c:v>6.2717999999999996E-2</c:v>
                </c:pt>
                <c:pt idx="142">
                  <c:v>6.2352400000000009E-2</c:v>
                </c:pt>
                <c:pt idx="143">
                  <c:v>6.2692200000000003E-2</c:v>
                </c:pt>
                <c:pt idx="144">
                  <c:v>6.2643400000000002E-2</c:v>
                </c:pt>
                <c:pt idx="145">
                  <c:v>6.1920200000000002E-2</c:v>
                </c:pt>
                <c:pt idx="146">
                  <c:v>6.1467800000000003E-2</c:v>
                </c:pt>
                <c:pt idx="147">
                  <c:v>6.2865400000000002E-2</c:v>
                </c:pt>
                <c:pt idx="148">
                  <c:v>6.2913799999999992E-2</c:v>
                </c:pt>
                <c:pt idx="149">
                  <c:v>6.2847799999999981E-2</c:v>
                </c:pt>
                <c:pt idx="150">
                  <c:v>6.2805799999999995E-2</c:v>
                </c:pt>
                <c:pt idx="151">
                  <c:v>6.3270799999999988E-2</c:v>
                </c:pt>
                <c:pt idx="152">
                  <c:v>6.3440200000000002E-2</c:v>
                </c:pt>
                <c:pt idx="153">
                  <c:v>6.4050399999999993E-2</c:v>
                </c:pt>
                <c:pt idx="154">
                  <c:v>6.4413599999999988E-2</c:v>
                </c:pt>
                <c:pt idx="155">
                  <c:v>6.4111999999999988E-2</c:v>
                </c:pt>
                <c:pt idx="156">
                  <c:v>6.3823600000000008E-2</c:v>
                </c:pt>
                <c:pt idx="157">
                  <c:v>6.3899200000000003E-2</c:v>
                </c:pt>
                <c:pt idx="158">
                  <c:v>6.3711999999999991E-2</c:v>
                </c:pt>
                <c:pt idx="159">
                  <c:v>6.4066800000000007E-2</c:v>
                </c:pt>
                <c:pt idx="160">
                  <c:v>6.3746400000000009E-2</c:v>
                </c:pt>
                <c:pt idx="161">
                  <c:v>6.3982200000000003E-2</c:v>
                </c:pt>
                <c:pt idx="162">
                  <c:v>6.4646000000000009E-2</c:v>
                </c:pt>
                <c:pt idx="163">
                  <c:v>6.4654000000000003E-2</c:v>
                </c:pt>
                <c:pt idx="164">
                  <c:v>6.5165000000000001E-2</c:v>
                </c:pt>
                <c:pt idx="165">
                  <c:v>6.5389600000000006E-2</c:v>
                </c:pt>
                <c:pt idx="166">
                  <c:v>6.4939200000000002E-2</c:v>
                </c:pt>
                <c:pt idx="167">
                  <c:v>6.4611200000000008E-2</c:v>
                </c:pt>
                <c:pt idx="168">
                  <c:v>6.5923399999999993E-2</c:v>
                </c:pt>
                <c:pt idx="169">
                  <c:v>6.4706200000000005E-2</c:v>
                </c:pt>
                <c:pt idx="170">
                  <c:v>6.3607400000000008E-2</c:v>
                </c:pt>
                <c:pt idx="171">
                  <c:v>6.4424200000000001E-2</c:v>
                </c:pt>
                <c:pt idx="172">
                  <c:v>6.3374400000000011E-2</c:v>
                </c:pt>
                <c:pt idx="173">
                  <c:v>6.4206800000000008E-2</c:v>
                </c:pt>
                <c:pt idx="174">
                  <c:v>6.387240000000001E-2</c:v>
                </c:pt>
                <c:pt idx="175">
                  <c:v>6.3553200000000004E-2</c:v>
                </c:pt>
                <c:pt idx="176">
                  <c:v>6.3995999999999997E-2</c:v>
                </c:pt>
                <c:pt idx="177">
                  <c:v>6.4692400000000011E-2</c:v>
                </c:pt>
                <c:pt idx="178">
                  <c:v>6.3949199999999998E-2</c:v>
                </c:pt>
                <c:pt idx="179">
                  <c:v>6.344459999999999E-2</c:v>
                </c:pt>
                <c:pt idx="180">
                  <c:v>6.2050400000000006E-2</c:v>
                </c:pt>
                <c:pt idx="181">
                  <c:v>6.2629600000000007E-2</c:v>
                </c:pt>
                <c:pt idx="182">
                  <c:v>6.3016600000000006E-2</c:v>
                </c:pt>
                <c:pt idx="183">
                  <c:v>6.2413200000000002E-2</c:v>
                </c:pt>
                <c:pt idx="184">
                  <c:v>6.2759599999999999E-2</c:v>
                </c:pt>
                <c:pt idx="185">
                  <c:v>6.4017000000000004E-2</c:v>
                </c:pt>
                <c:pt idx="186">
                  <c:v>6.3580999999999999E-2</c:v>
                </c:pt>
                <c:pt idx="187">
                  <c:v>6.3829600000000014E-2</c:v>
                </c:pt>
                <c:pt idx="188">
                  <c:v>6.3918400000000014E-2</c:v>
                </c:pt>
                <c:pt idx="189">
                  <c:v>6.3739799999999999E-2</c:v>
                </c:pt>
                <c:pt idx="190">
                  <c:v>6.4198199999999997E-2</c:v>
                </c:pt>
                <c:pt idx="191">
                  <c:v>6.4331399999999997E-2</c:v>
                </c:pt>
                <c:pt idx="192">
                  <c:v>6.45096E-2</c:v>
                </c:pt>
                <c:pt idx="193">
                  <c:v>6.5002799999999999E-2</c:v>
                </c:pt>
                <c:pt idx="194">
                  <c:v>6.5240999999999993E-2</c:v>
                </c:pt>
                <c:pt idx="195">
                  <c:v>6.6028599999999993E-2</c:v>
                </c:pt>
                <c:pt idx="196">
                  <c:v>6.6132200000000002E-2</c:v>
                </c:pt>
                <c:pt idx="197">
                  <c:v>6.5914999999999987E-2</c:v>
                </c:pt>
                <c:pt idx="198">
                  <c:v>6.5130399999999991E-2</c:v>
                </c:pt>
                <c:pt idx="199">
                  <c:v>6.5782800000000002E-2</c:v>
                </c:pt>
                <c:pt idx="200">
                  <c:v>6.5205600000000002E-2</c:v>
                </c:pt>
                <c:pt idx="201">
                  <c:v>6.4641600000000007E-2</c:v>
                </c:pt>
                <c:pt idx="202">
                  <c:v>6.4251599999999992E-2</c:v>
                </c:pt>
                <c:pt idx="203">
                  <c:v>6.4189799999999991E-2</c:v>
                </c:pt>
                <c:pt idx="204">
                  <c:v>6.4475599999999994E-2</c:v>
                </c:pt>
                <c:pt idx="205">
                  <c:v>6.3330999999999998E-2</c:v>
                </c:pt>
                <c:pt idx="206">
                  <c:v>6.3221799999999995E-2</c:v>
                </c:pt>
                <c:pt idx="207">
                  <c:v>6.1743800000000001E-2</c:v>
                </c:pt>
                <c:pt idx="208">
                  <c:v>6.2105399999999998E-2</c:v>
                </c:pt>
                <c:pt idx="209">
                  <c:v>6.1668399999999998E-2</c:v>
                </c:pt>
                <c:pt idx="210">
                  <c:v>6.2680800000000009E-2</c:v>
                </c:pt>
                <c:pt idx="211">
                  <c:v>6.3794599999999993E-2</c:v>
                </c:pt>
                <c:pt idx="212">
                  <c:v>6.5177800000000008E-2</c:v>
                </c:pt>
                <c:pt idx="213">
                  <c:v>6.5691799999999995E-2</c:v>
                </c:pt>
                <c:pt idx="214">
                  <c:v>6.5405400000000002E-2</c:v>
                </c:pt>
                <c:pt idx="215">
                  <c:v>6.7785999999999999E-2</c:v>
                </c:pt>
                <c:pt idx="216">
                  <c:v>6.7093399999999997E-2</c:v>
                </c:pt>
                <c:pt idx="217">
                  <c:v>6.7924799999999994E-2</c:v>
                </c:pt>
                <c:pt idx="218">
                  <c:v>6.7351799999999989E-2</c:v>
                </c:pt>
                <c:pt idx="219">
                  <c:v>6.7340999999999998E-2</c:v>
                </c:pt>
                <c:pt idx="220">
                  <c:v>6.8227999999999997E-2</c:v>
                </c:pt>
                <c:pt idx="221">
                  <c:v>6.8260000000000015E-2</c:v>
                </c:pt>
                <c:pt idx="222">
                  <c:v>6.767179999999999E-2</c:v>
                </c:pt>
                <c:pt idx="223">
                  <c:v>6.8010000000000001E-2</c:v>
                </c:pt>
                <c:pt idx="224">
                  <c:v>6.7959000000000006E-2</c:v>
                </c:pt>
                <c:pt idx="225">
                  <c:v>6.8793599999999983E-2</c:v>
                </c:pt>
                <c:pt idx="226">
                  <c:v>6.8632399999999996E-2</c:v>
                </c:pt>
                <c:pt idx="227">
                  <c:v>6.8695199999999998E-2</c:v>
                </c:pt>
                <c:pt idx="228">
                  <c:v>6.8779000000000007E-2</c:v>
                </c:pt>
                <c:pt idx="229">
                  <c:v>6.8118600000000001E-2</c:v>
                </c:pt>
                <c:pt idx="230">
                  <c:v>6.8739399999999992E-2</c:v>
                </c:pt>
                <c:pt idx="231">
                  <c:v>6.83864E-2</c:v>
                </c:pt>
                <c:pt idx="232">
                  <c:v>6.8391599999999997E-2</c:v>
                </c:pt>
                <c:pt idx="233">
                  <c:v>6.878419999999999E-2</c:v>
                </c:pt>
                <c:pt idx="234">
                  <c:v>6.8723999999999993E-2</c:v>
                </c:pt>
                <c:pt idx="235">
                  <c:v>6.8901599999999993E-2</c:v>
                </c:pt>
                <c:pt idx="236">
                  <c:v>6.9029599999999997E-2</c:v>
                </c:pt>
                <c:pt idx="237">
                  <c:v>6.8659400000000009E-2</c:v>
                </c:pt>
                <c:pt idx="238">
                  <c:v>6.8199199999999988E-2</c:v>
                </c:pt>
                <c:pt idx="239">
                  <c:v>6.8593599999999991E-2</c:v>
                </c:pt>
                <c:pt idx="240">
                  <c:v>6.8565000000000001E-2</c:v>
                </c:pt>
                <c:pt idx="241">
                  <c:v>6.9008399999999998E-2</c:v>
                </c:pt>
                <c:pt idx="242">
                  <c:v>6.9062600000000002E-2</c:v>
                </c:pt>
                <c:pt idx="243">
                  <c:v>6.8876800000000002E-2</c:v>
                </c:pt>
                <c:pt idx="244">
                  <c:v>6.7933400000000005E-2</c:v>
                </c:pt>
                <c:pt idx="245">
                  <c:v>6.8594799999999997E-2</c:v>
                </c:pt>
                <c:pt idx="246">
                  <c:v>6.905E-2</c:v>
                </c:pt>
                <c:pt idx="247">
                  <c:v>6.9483400000000001E-2</c:v>
                </c:pt>
                <c:pt idx="248">
                  <c:v>6.9507200000000005E-2</c:v>
                </c:pt>
                <c:pt idx="249">
                  <c:v>6.9389799999999988E-2</c:v>
                </c:pt>
                <c:pt idx="250">
                  <c:v>6.9389199999999998E-2</c:v>
                </c:pt>
              </c:numCache>
            </c:numRef>
          </c:val>
          <c:smooth val="0"/>
          <c:extLst>
            <c:ext xmlns:c16="http://schemas.microsoft.com/office/drawing/2014/chart" uri="{C3380CC4-5D6E-409C-BE32-E72D297353CC}">
              <c16:uniqueId val="{00000003-A7A2-482A-BFE7-B65B97A07B56}"/>
            </c:ext>
          </c:extLst>
        </c:ser>
        <c:dLbls>
          <c:showLegendKey val="0"/>
          <c:showVal val="0"/>
          <c:showCatName val="0"/>
          <c:showSerName val="0"/>
          <c:showPercent val="0"/>
          <c:showBubbleSize val="0"/>
        </c:dLbls>
        <c:smooth val="0"/>
        <c:axId val="357211872"/>
        <c:axId val="357293600"/>
      </c:lineChart>
      <c:dateAx>
        <c:axId val="357211872"/>
        <c:scaling>
          <c:orientation val="minMax"/>
          <c:min val="43831"/>
        </c:scaling>
        <c:delete val="0"/>
        <c:axPos val="b"/>
        <c:numFmt formatCode="mm\/yyyy" sourceLinked="0"/>
        <c:majorTickMark val="out"/>
        <c:minorTickMark val="in"/>
        <c:tickLblPos val="low"/>
        <c:spPr>
          <a:ln/>
        </c:spPr>
        <c:txPr>
          <a:bodyPr rot="-1500000" anchor="t" anchorCtr="1"/>
          <a:lstStyle/>
          <a:p>
            <a:pPr>
              <a:defRPr/>
            </a:pPr>
            <a:endParaRPr lang="sk-SK"/>
          </a:p>
        </c:txPr>
        <c:crossAx val="357293600"/>
        <c:crosses val="autoZero"/>
        <c:auto val="1"/>
        <c:lblOffset val="100"/>
        <c:baseTimeUnit val="days"/>
        <c:majorUnit val="1"/>
        <c:majorTimeUnit val="months"/>
      </c:dateAx>
      <c:valAx>
        <c:axId val="357293600"/>
        <c:scaling>
          <c:orientation val="minMax"/>
          <c:max val="7.5000000000000011E-2"/>
          <c:min val="4.200000000000001E-2"/>
        </c:scaling>
        <c:delete val="0"/>
        <c:axPos val="l"/>
        <c:majorGridlines/>
        <c:title>
          <c:tx>
            <c:rich>
              <a:bodyPr rot="-5400000" vert="horz"/>
              <a:lstStyle/>
              <a:p>
                <a:pPr>
                  <a:defRPr/>
                </a:pPr>
                <a:r>
                  <a:rPr lang="sk-SK"/>
                  <a:t>Aktuálna hodnota dôchodkovej jednotky v </a:t>
                </a:r>
                <a:r>
                  <a:rPr lang="sk-SK" baseline="0"/>
                  <a:t> €</a:t>
                </a:r>
                <a:endParaRPr lang="sk-SK"/>
              </a:p>
            </c:rich>
          </c:tx>
          <c:layout>
            <c:manualLayout>
              <c:xMode val="edge"/>
              <c:yMode val="edge"/>
              <c:x val="1.8032868098810783E-2"/>
              <c:y val="0.22028471110941253"/>
            </c:manualLayout>
          </c:layout>
          <c:overlay val="0"/>
          <c:spPr>
            <a:ln w="19050"/>
          </c:spPr>
        </c:title>
        <c:numFmt formatCode="0.000" sourceLinked="0"/>
        <c:majorTickMark val="out"/>
        <c:minorTickMark val="none"/>
        <c:tickLblPos val="nextTo"/>
        <c:crossAx val="357211872"/>
        <c:crosses val="autoZero"/>
        <c:crossBetween val="between"/>
        <c:majorUnit val="2.0000000000000005E-3"/>
      </c:valAx>
    </c:plotArea>
    <c:legend>
      <c:legendPos val="b"/>
      <c:layout/>
      <c:overlay val="0"/>
      <c:txPr>
        <a:bodyPr/>
        <a:lstStyle/>
        <a:p>
          <a:pPr>
            <a:defRPr sz="1000"/>
          </a:pPr>
          <a:endParaRPr lang="sk-SK"/>
        </a:p>
      </c:txPr>
    </c:legend>
    <c:plotVisOnly val="1"/>
    <c:dispBlanksAs val="gap"/>
    <c:showDLblsOverMax val="0"/>
  </c:chart>
  <c:spPr>
    <a:ln>
      <a:noFill/>
    </a:ln>
  </c:spPr>
  <c:txPr>
    <a:bodyPr/>
    <a:lstStyle/>
    <a:p>
      <a:pPr>
        <a:defRPr>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9802815791954"/>
          <c:y val="5.1221418639284512E-2"/>
          <c:w val="0.87002068494814788"/>
          <c:h val="0.74536149555121767"/>
        </c:manualLayout>
      </c:layout>
      <c:lineChart>
        <c:grouping val="standard"/>
        <c:varyColors val="0"/>
        <c:ser>
          <c:idx val="0"/>
          <c:order val="0"/>
          <c:tx>
            <c:strRef>
              <c:f>'K3.4 Sociálna pomoc'!$F$193</c:f>
              <c:strCache>
                <c:ptCount val="1"/>
                <c:pt idx="0">
                  <c:v>2020</c:v>
                </c:pt>
              </c:strCache>
            </c:strRef>
          </c:tx>
          <c:spPr>
            <a:ln w="25400">
              <a:solidFill>
                <a:srgbClr val="E85E89"/>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pomoc'!$F$194:$F$205</c:f>
              <c:numCache>
                <c:formatCode>General</c:formatCode>
                <c:ptCount val="12"/>
                <c:pt idx="0">
                  <c:v>4465</c:v>
                </c:pt>
                <c:pt idx="1">
                  <c:v>4151</c:v>
                </c:pt>
                <c:pt idx="2">
                  <c:v>4277</c:v>
                </c:pt>
                <c:pt idx="3">
                  <c:v>4288</c:v>
                </c:pt>
                <c:pt idx="4">
                  <c:v>4066</c:v>
                </c:pt>
                <c:pt idx="5">
                  <c:v>3888</c:v>
                </c:pt>
                <c:pt idx="6">
                  <c:v>3746</c:v>
                </c:pt>
                <c:pt idx="7">
                  <c:v>3477</c:v>
                </c:pt>
                <c:pt idx="8">
                  <c:v>3356</c:v>
                </c:pt>
                <c:pt idx="9">
                  <c:v>3365</c:v>
                </c:pt>
                <c:pt idx="10">
                  <c:v>3291</c:v>
                </c:pt>
                <c:pt idx="11">
                  <c:v>3087</c:v>
                </c:pt>
              </c:numCache>
            </c:numRef>
          </c:val>
          <c:smooth val="0"/>
          <c:extLst>
            <c:ext xmlns:c16="http://schemas.microsoft.com/office/drawing/2014/chart" uri="{C3380CC4-5D6E-409C-BE32-E72D297353CC}">
              <c16:uniqueId val="{00000000-F489-4615-9CD8-5ED75687DE5A}"/>
            </c:ext>
          </c:extLst>
        </c:ser>
        <c:ser>
          <c:idx val="1"/>
          <c:order val="1"/>
          <c:tx>
            <c:strRef>
              <c:f>'K3.4 Sociálna pomoc'!$G$193</c:f>
              <c:strCache>
                <c:ptCount val="1"/>
                <c:pt idx="0">
                  <c:v>2019</c:v>
                </c:pt>
              </c:strCache>
            </c:strRef>
          </c:tx>
          <c:spPr>
            <a:ln w="25400">
              <a:solidFill>
                <a:srgbClr val="B7194B"/>
              </a:solidFill>
            </a:ln>
          </c:spPr>
          <c:marker>
            <c:symbol val="none"/>
          </c:marker>
          <c:cat>
            <c:strLit>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Lit>
          </c:cat>
          <c:val>
            <c:numRef>
              <c:f>'K3.4 Sociálna pomoc'!$G$194:$G$205</c:f>
              <c:numCache>
                <c:formatCode>General</c:formatCode>
                <c:ptCount val="12"/>
                <c:pt idx="0">
                  <c:v>4459</c:v>
                </c:pt>
                <c:pt idx="1">
                  <c:v>3795</c:v>
                </c:pt>
                <c:pt idx="2">
                  <c:v>3716</c:v>
                </c:pt>
                <c:pt idx="3">
                  <c:v>3702</c:v>
                </c:pt>
                <c:pt idx="4">
                  <c:v>3942</c:v>
                </c:pt>
                <c:pt idx="5">
                  <c:v>4418</c:v>
                </c:pt>
                <c:pt idx="6">
                  <c:v>4751</c:v>
                </c:pt>
                <c:pt idx="7">
                  <c:v>4986</c:v>
                </c:pt>
                <c:pt idx="8">
                  <c:v>5028</c:v>
                </c:pt>
                <c:pt idx="9">
                  <c:v>5192</c:v>
                </c:pt>
                <c:pt idx="10">
                  <c:v>5167</c:v>
                </c:pt>
                <c:pt idx="11">
                  <c:v>4878</c:v>
                </c:pt>
              </c:numCache>
            </c:numRef>
          </c:val>
          <c:smooth val="0"/>
          <c:extLst>
            <c:ext xmlns:c16="http://schemas.microsoft.com/office/drawing/2014/chart" uri="{C3380CC4-5D6E-409C-BE32-E72D297353CC}">
              <c16:uniqueId val="{00000001-F489-4615-9CD8-5ED75687DE5A}"/>
            </c:ext>
          </c:extLst>
        </c:ser>
        <c:dLbls>
          <c:showLegendKey val="0"/>
          <c:showVal val="0"/>
          <c:showCatName val="0"/>
          <c:showSerName val="0"/>
          <c:showPercent val="0"/>
          <c:showBubbleSize val="0"/>
        </c:dLbls>
        <c:smooth val="0"/>
        <c:axId val="359711152"/>
        <c:axId val="359711936"/>
      </c:lineChart>
      <c:catAx>
        <c:axId val="359711152"/>
        <c:scaling>
          <c:orientation val="minMax"/>
        </c:scaling>
        <c:delete val="0"/>
        <c:axPos val="b"/>
        <c:numFmt formatCode="General" sourceLinked="1"/>
        <c:majorTickMark val="out"/>
        <c:minorTickMark val="none"/>
        <c:tickLblPos val="nextTo"/>
        <c:crossAx val="359711936"/>
        <c:crosses val="autoZero"/>
        <c:auto val="1"/>
        <c:lblAlgn val="ctr"/>
        <c:lblOffset val="100"/>
        <c:noMultiLvlLbl val="0"/>
      </c:catAx>
      <c:valAx>
        <c:axId val="359711936"/>
        <c:scaling>
          <c:orientation val="minMax"/>
          <c:max val="5500"/>
          <c:min val="3000"/>
        </c:scaling>
        <c:delete val="0"/>
        <c:axPos val="l"/>
        <c:majorGridlines/>
        <c:numFmt formatCode="#,##0" sourceLinked="0"/>
        <c:majorTickMark val="out"/>
        <c:minorTickMark val="none"/>
        <c:tickLblPos val="nextTo"/>
        <c:crossAx val="359711152"/>
        <c:crosses val="autoZero"/>
        <c:crossBetween val="between"/>
        <c:majorUnit val="500"/>
      </c:valAx>
    </c:plotArea>
    <c:legend>
      <c:legendPos val="r"/>
      <c:layout>
        <c:manualLayout>
          <c:xMode val="edge"/>
          <c:yMode val="edge"/>
          <c:x val="0.65762929255881963"/>
          <c:y val="7.8033031386397028E-2"/>
          <c:w val="0.27500000000000002"/>
          <c:h val="6.529540353416825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AACBF"/>
              </a:solidFill>
              <a:ln w="19050">
                <a:solidFill>
                  <a:schemeClr val="lt1"/>
                </a:solidFill>
              </a:ln>
              <a:effectLst/>
            </c:spPr>
            <c:extLst>
              <c:ext xmlns:c16="http://schemas.microsoft.com/office/drawing/2014/chart" uri="{C3380CC4-5D6E-409C-BE32-E72D297353CC}">
                <c16:uniqueId val="{00000001-8A8B-4AB3-9709-1D05474B4190}"/>
              </c:ext>
            </c:extLst>
          </c:dPt>
          <c:dPt>
            <c:idx val="1"/>
            <c:bubble3D val="0"/>
            <c:spPr>
              <a:solidFill>
                <a:srgbClr val="E85E89"/>
              </a:solidFill>
              <a:ln w="19050">
                <a:solidFill>
                  <a:schemeClr val="lt1"/>
                </a:solidFill>
              </a:ln>
              <a:effectLst/>
            </c:spPr>
            <c:extLst>
              <c:ext xmlns:c16="http://schemas.microsoft.com/office/drawing/2014/chart" uri="{C3380CC4-5D6E-409C-BE32-E72D297353CC}">
                <c16:uniqueId val="{00000003-8A8B-4AB3-9709-1D05474B4190}"/>
              </c:ext>
            </c:extLst>
          </c:dPt>
          <c:dPt>
            <c:idx val="2"/>
            <c:bubble3D val="0"/>
            <c:spPr>
              <a:solidFill>
                <a:srgbClr val="B7194B"/>
              </a:solidFill>
              <a:ln w="19050">
                <a:solidFill>
                  <a:schemeClr val="lt1"/>
                </a:solidFill>
              </a:ln>
              <a:effectLst/>
            </c:spPr>
            <c:extLst>
              <c:ext xmlns:c16="http://schemas.microsoft.com/office/drawing/2014/chart" uri="{C3380CC4-5D6E-409C-BE32-E72D297353CC}">
                <c16:uniqueId val="{00000005-8A8B-4AB3-9709-1D05474B4190}"/>
              </c:ext>
            </c:extLst>
          </c:dPt>
          <c:dLbls>
            <c:dLbl>
              <c:idx val="0"/>
              <c:layout>
                <c:manualLayout>
                  <c:x val="-0.19997659690505468"/>
                  <c:y val="0.177358309009847"/>
                </c:manualLayout>
              </c:layout>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21853997779322709"/>
                      <c:h val="0.15856496062992123"/>
                    </c:manualLayout>
                  </c15:layout>
                </c:ext>
                <c:ext xmlns:c16="http://schemas.microsoft.com/office/drawing/2014/chart" uri="{C3380CC4-5D6E-409C-BE32-E72D297353CC}">
                  <c16:uniqueId val="{00000001-8A8B-4AB3-9709-1D05474B4190}"/>
                </c:ext>
              </c:extLst>
            </c:dLbl>
            <c:dLbl>
              <c:idx val="1"/>
              <c:layout>
                <c:manualLayout>
                  <c:x val="0.23275536680267178"/>
                  <c:y val="-0.19693271567488044"/>
                </c:manualLayout>
              </c:layout>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extLst>
                <c:ext xmlns:c15="http://schemas.microsoft.com/office/drawing/2012/chart" uri="{CE6537A1-D6FC-4f65-9D91-7224C49458BB}">
                  <c15:layout>
                    <c:manualLayout>
                      <c:w val="0.20761015890546855"/>
                      <c:h val="0.20041666666666666"/>
                    </c:manualLayout>
                  </c15:layout>
                </c:ext>
                <c:ext xmlns:c16="http://schemas.microsoft.com/office/drawing/2014/chart" uri="{C3380CC4-5D6E-409C-BE32-E72D297353CC}">
                  <c16:uniqueId val="{00000003-8A8B-4AB3-9709-1D05474B4190}"/>
                </c:ext>
              </c:extLst>
            </c:dLbl>
            <c:dLbl>
              <c:idx val="2"/>
              <c:layout>
                <c:manualLayout>
                  <c:x val="3.7374666643618163E-4"/>
                  <c:y val="1.7061131398692024E-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386985371735934"/>
                      <c:h val="0.13991526759702153"/>
                    </c:manualLayout>
                  </c15:layout>
                </c:ext>
                <c:ext xmlns:c16="http://schemas.microsoft.com/office/drawing/2014/chart" uri="{C3380CC4-5D6E-409C-BE32-E72D297353CC}">
                  <c16:uniqueId val="{00000005-8A8B-4AB3-9709-1D05474B4190}"/>
                </c:ext>
              </c:extLst>
            </c:dLbl>
            <c:numFmt formatCode="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 Sociálna pomoc'!$H$114:$J$114</c:f>
              <c:strCache>
                <c:ptCount val="3"/>
                <c:pt idx="0">
                  <c:v>OP v sume 67,90 €</c:v>
                </c:pt>
                <c:pt idx="1">
                  <c:v>OP v sume 37,30 €</c:v>
                </c:pt>
                <c:pt idx="2">
                  <c:v>OP v sume 14,60 €</c:v>
                </c:pt>
              </c:strCache>
            </c:strRef>
          </c:cat>
          <c:val>
            <c:numRef>
              <c:f>'K3.4 Sociálna pomoc'!$H$127:$J$127</c:f>
              <c:numCache>
                <c:formatCode>#,##0</c:formatCode>
                <c:ptCount val="3"/>
                <c:pt idx="0">
                  <c:v>5789.333333333333</c:v>
                </c:pt>
                <c:pt idx="1">
                  <c:v>11402.083333333334</c:v>
                </c:pt>
                <c:pt idx="2">
                  <c:v>404.5</c:v>
                </c:pt>
              </c:numCache>
            </c:numRef>
          </c:val>
          <c:extLst>
            <c:ext xmlns:c16="http://schemas.microsoft.com/office/drawing/2014/chart" uri="{C3380CC4-5D6E-409C-BE32-E72D297353CC}">
              <c16:uniqueId val="{00000006-8A8B-4AB3-9709-1D05474B419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rgbClr val="B7194B"/>
            </a:solidFill>
            <a:ln>
              <a:noFill/>
            </a:ln>
            <a:effectLst/>
          </c:spPr>
          <c:invertIfNegative val="0"/>
          <c:cat>
            <c:strRef>
              <c:f>'K3.4 Sociálna pomoc'!$G$149:$G$172</c:f>
              <c:strCache>
                <c:ptCount val="24"/>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pt idx="13">
                  <c:v>2020-02</c:v>
                </c:pt>
                <c:pt idx="14">
                  <c:v>2020-03</c:v>
                </c:pt>
                <c:pt idx="15">
                  <c:v>2020-04</c:v>
                </c:pt>
                <c:pt idx="16">
                  <c:v>2020-05</c:v>
                </c:pt>
                <c:pt idx="17">
                  <c:v>2020-06</c:v>
                </c:pt>
                <c:pt idx="18">
                  <c:v>2020-07</c:v>
                </c:pt>
                <c:pt idx="19">
                  <c:v>2020-08</c:v>
                </c:pt>
                <c:pt idx="20">
                  <c:v>2020-09</c:v>
                </c:pt>
                <c:pt idx="21">
                  <c:v>2020-10</c:v>
                </c:pt>
                <c:pt idx="22">
                  <c:v>2020-11</c:v>
                </c:pt>
                <c:pt idx="23">
                  <c:v>2020-12</c:v>
                </c:pt>
              </c:strCache>
            </c:strRef>
          </c:cat>
          <c:val>
            <c:numRef>
              <c:f>'K3.4 Sociálna pomoc'!$H$149:$H$172</c:f>
              <c:numCache>
                <c:formatCode>#,##0</c:formatCode>
                <c:ptCount val="24"/>
                <c:pt idx="0">
                  <c:v>697</c:v>
                </c:pt>
                <c:pt idx="1">
                  <c:v>582</c:v>
                </c:pt>
                <c:pt idx="2">
                  <c:v>486</c:v>
                </c:pt>
                <c:pt idx="3">
                  <c:v>434</c:v>
                </c:pt>
                <c:pt idx="4">
                  <c:v>552</c:v>
                </c:pt>
                <c:pt idx="5">
                  <c:v>723</c:v>
                </c:pt>
                <c:pt idx="6">
                  <c:v>833</c:v>
                </c:pt>
                <c:pt idx="7">
                  <c:v>949</c:v>
                </c:pt>
                <c:pt idx="8">
                  <c:v>1033</c:v>
                </c:pt>
                <c:pt idx="9">
                  <c:v>1012</c:v>
                </c:pt>
                <c:pt idx="10">
                  <c:v>1012</c:v>
                </c:pt>
                <c:pt idx="11">
                  <c:v>1023</c:v>
                </c:pt>
                <c:pt idx="12">
                  <c:v>939</c:v>
                </c:pt>
                <c:pt idx="13">
                  <c:v>893</c:v>
                </c:pt>
                <c:pt idx="14">
                  <c:v>759</c:v>
                </c:pt>
                <c:pt idx="15">
                  <c:v>723</c:v>
                </c:pt>
                <c:pt idx="16">
                  <c:v>794</c:v>
                </c:pt>
                <c:pt idx="17">
                  <c:v>852</c:v>
                </c:pt>
                <c:pt idx="18">
                  <c:v>881</c:v>
                </c:pt>
                <c:pt idx="19">
                  <c:v>813</c:v>
                </c:pt>
                <c:pt idx="20">
                  <c:v>765</c:v>
                </c:pt>
                <c:pt idx="21">
                  <c:v>732</c:v>
                </c:pt>
                <c:pt idx="22">
                  <c:v>719</c:v>
                </c:pt>
                <c:pt idx="23">
                  <c:v>641</c:v>
                </c:pt>
              </c:numCache>
            </c:numRef>
          </c:val>
          <c:extLst>
            <c:ext xmlns:c16="http://schemas.microsoft.com/office/drawing/2014/chart" uri="{C3380CC4-5D6E-409C-BE32-E72D297353CC}">
              <c16:uniqueId val="{00000000-32E9-464C-91D4-FB798C3667CC}"/>
            </c:ext>
          </c:extLst>
        </c:ser>
        <c:dLbls>
          <c:showLegendKey val="0"/>
          <c:showVal val="0"/>
          <c:showCatName val="0"/>
          <c:showSerName val="0"/>
          <c:showPercent val="0"/>
          <c:showBubbleSize val="0"/>
        </c:dLbls>
        <c:gapWidth val="219"/>
        <c:overlap val="-27"/>
        <c:axId val="359705664"/>
        <c:axId val="359706056"/>
      </c:barChart>
      <c:catAx>
        <c:axId val="35970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359706056"/>
        <c:crosses val="autoZero"/>
        <c:auto val="1"/>
        <c:lblAlgn val="ctr"/>
        <c:lblOffset val="100"/>
        <c:noMultiLvlLbl val="0"/>
      </c:catAx>
      <c:valAx>
        <c:axId val="359706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Narrow" panose="020B0606020202030204" pitchFamily="34" charset="0"/>
                <a:ea typeface="+mn-ea"/>
                <a:cs typeface="Times New Roman" panose="02020603050405020304" pitchFamily="18" charset="0"/>
              </a:defRPr>
            </a:pPr>
            <a:endParaRPr lang="sk-SK"/>
          </a:p>
        </c:txPr>
        <c:crossAx val="359705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 Sociálna pomoc'!$J$220</c:f>
              <c:strCache>
                <c:ptCount val="1"/>
                <c:pt idx="0">
                  <c:v>Nie sú v systéme PHN</c:v>
                </c:pt>
              </c:strCache>
            </c:strRef>
          </c:tx>
          <c:spPr>
            <a:solidFill>
              <a:srgbClr val="B7194B"/>
            </a:solidFill>
            <a:ln>
              <a:solidFill>
                <a:schemeClr val="accent1"/>
              </a:solidFill>
            </a:ln>
            <a:effectLst/>
          </c:spPr>
          <c:invertIfNegative val="0"/>
          <c:cat>
            <c:strRef>
              <c:f>'K3.4 Sociálna pomoc'!$F$221:$F$244</c:f>
              <c:strCache>
                <c:ptCount val="24"/>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pt idx="13">
                  <c:v>2020-02</c:v>
                </c:pt>
                <c:pt idx="14">
                  <c:v>2020-03</c:v>
                </c:pt>
                <c:pt idx="15">
                  <c:v>2020-04</c:v>
                </c:pt>
                <c:pt idx="16">
                  <c:v>2020-05</c:v>
                </c:pt>
                <c:pt idx="17">
                  <c:v>2020-06</c:v>
                </c:pt>
                <c:pt idx="18">
                  <c:v>2020-07</c:v>
                </c:pt>
                <c:pt idx="19">
                  <c:v>2020-08</c:v>
                </c:pt>
                <c:pt idx="20">
                  <c:v>2020-09</c:v>
                </c:pt>
                <c:pt idx="21">
                  <c:v>2020-10</c:v>
                </c:pt>
                <c:pt idx="22">
                  <c:v>2020-11</c:v>
                </c:pt>
                <c:pt idx="23">
                  <c:v>2020-12</c:v>
                </c:pt>
              </c:strCache>
            </c:strRef>
          </c:cat>
          <c:val>
            <c:numRef>
              <c:f>'K3.4 Sociálna pomoc'!$J$221:$J$244</c:f>
              <c:numCache>
                <c:formatCode>General</c:formatCode>
                <c:ptCount val="24"/>
                <c:pt idx="0">
                  <c:v>3613</c:v>
                </c:pt>
                <c:pt idx="1">
                  <c:v>3092</c:v>
                </c:pt>
                <c:pt idx="2">
                  <c:v>3033</c:v>
                </c:pt>
                <c:pt idx="3">
                  <c:v>2902</c:v>
                </c:pt>
                <c:pt idx="4">
                  <c:v>2856</c:v>
                </c:pt>
                <c:pt idx="5">
                  <c:v>3110</c:v>
                </c:pt>
                <c:pt idx="6">
                  <c:v>3378</c:v>
                </c:pt>
                <c:pt idx="7">
                  <c:v>3637</c:v>
                </c:pt>
                <c:pt idx="8">
                  <c:v>3758</c:v>
                </c:pt>
                <c:pt idx="9">
                  <c:v>3800</c:v>
                </c:pt>
                <c:pt idx="10" formatCode="#,##0">
                  <c:v>3871</c:v>
                </c:pt>
                <c:pt idx="11">
                  <c:v>3695</c:v>
                </c:pt>
                <c:pt idx="12" formatCode="#,##0">
                  <c:v>3465</c:v>
                </c:pt>
                <c:pt idx="13">
                  <c:v>3149</c:v>
                </c:pt>
                <c:pt idx="14" formatCode="#,##0">
                  <c:v>3119</c:v>
                </c:pt>
                <c:pt idx="15" formatCode="#,##0">
                  <c:v>3175</c:v>
                </c:pt>
                <c:pt idx="16" formatCode="#,##0">
                  <c:v>3115</c:v>
                </c:pt>
                <c:pt idx="17" formatCode="#,##0">
                  <c:v>2997</c:v>
                </c:pt>
                <c:pt idx="18" formatCode="#,##0">
                  <c:v>2876</c:v>
                </c:pt>
                <c:pt idx="19" formatCode="#,##0">
                  <c:v>2644</c:v>
                </c:pt>
                <c:pt idx="20" formatCode="#,##0">
                  <c:v>2554</c:v>
                </c:pt>
                <c:pt idx="21" formatCode="#,##0">
                  <c:v>2428</c:v>
                </c:pt>
                <c:pt idx="22" formatCode="#,##0">
                  <c:v>2409</c:v>
                </c:pt>
                <c:pt idx="23" formatCode="#,##0">
                  <c:v>2283</c:v>
                </c:pt>
              </c:numCache>
            </c:numRef>
          </c:val>
          <c:extLst>
            <c:ext xmlns:c16="http://schemas.microsoft.com/office/drawing/2014/chart" uri="{C3380CC4-5D6E-409C-BE32-E72D297353CC}">
              <c16:uniqueId val="{00000000-F616-4526-B993-A9E2C8312178}"/>
            </c:ext>
          </c:extLst>
        </c:ser>
        <c:ser>
          <c:idx val="1"/>
          <c:order val="1"/>
          <c:tx>
            <c:strRef>
              <c:f>'K3.4 Sociálna pomoc'!$K$220</c:f>
              <c:strCache>
                <c:ptCount val="1"/>
                <c:pt idx="0">
                  <c:v>Sú v systéme PHN</c:v>
                </c:pt>
              </c:strCache>
            </c:strRef>
          </c:tx>
          <c:spPr>
            <a:solidFill>
              <a:schemeClr val="bg1">
                <a:lumMod val="65000"/>
              </a:schemeClr>
            </a:solidFill>
            <a:ln>
              <a:solidFill>
                <a:schemeClr val="bg1">
                  <a:lumMod val="65000"/>
                </a:schemeClr>
              </a:solidFill>
            </a:ln>
            <a:effectLst/>
          </c:spPr>
          <c:invertIfNegative val="0"/>
          <c:cat>
            <c:strRef>
              <c:f>'K3.4 Sociálna pomoc'!$F$221:$F$244</c:f>
              <c:strCache>
                <c:ptCount val="24"/>
                <c:pt idx="0">
                  <c:v>2019-01</c:v>
                </c:pt>
                <c:pt idx="1">
                  <c:v>2019-02</c:v>
                </c:pt>
                <c:pt idx="2">
                  <c:v>2019-03</c:v>
                </c:pt>
                <c:pt idx="3">
                  <c:v>2019-04</c:v>
                </c:pt>
                <c:pt idx="4">
                  <c:v>2019-05</c:v>
                </c:pt>
                <c:pt idx="5">
                  <c:v>2019-06</c:v>
                </c:pt>
                <c:pt idx="6">
                  <c:v>2019-07</c:v>
                </c:pt>
                <c:pt idx="7">
                  <c:v>2019-08</c:v>
                </c:pt>
                <c:pt idx="8">
                  <c:v>2019-09</c:v>
                </c:pt>
                <c:pt idx="9">
                  <c:v>2019-10</c:v>
                </c:pt>
                <c:pt idx="10">
                  <c:v>2019-11</c:v>
                </c:pt>
                <c:pt idx="11">
                  <c:v>2019-12</c:v>
                </c:pt>
                <c:pt idx="12">
                  <c:v>2020-01</c:v>
                </c:pt>
                <c:pt idx="13">
                  <c:v>2020-02</c:v>
                </c:pt>
                <c:pt idx="14">
                  <c:v>2020-03</c:v>
                </c:pt>
                <c:pt idx="15">
                  <c:v>2020-04</c:v>
                </c:pt>
                <c:pt idx="16">
                  <c:v>2020-05</c:v>
                </c:pt>
                <c:pt idx="17">
                  <c:v>2020-06</c:v>
                </c:pt>
                <c:pt idx="18">
                  <c:v>2020-07</c:v>
                </c:pt>
                <c:pt idx="19">
                  <c:v>2020-08</c:v>
                </c:pt>
                <c:pt idx="20">
                  <c:v>2020-09</c:v>
                </c:pt>
                <c:pt idx="21">
                  <c:v>2020-10</c:v>
                </c:pt>
                <c:pt idx="22">
                  <c:v>2020-11</c:v>
                </c:pt>
                <c:pt idx="23">
                  <c:v>2020-12</c:v>
                </c:pt>
              </c:strCache>
            </c:strRef>
          </c:cat>
          <c:val>
            <c:numRef>
              <c:f>'K3.4 Sociálna pomoc'!$K$221:$K$244</c:f>
              <c:numCache>
                <c:formatCode>General</c:formatCode>
                <c:ptCount val="24"/>
                <c:pt idx="0">
                  <c:v>846</c:v>
                </c:pt>
                <c:pt idx="1">
                  <c:v>703</c:v>
                </c:pt>
                <c:pt idx="2">
                  <c:v>683</c:v>
                </c:pt>
                <c:pt idx="3">
                  <c:v>800</c:v>
                </c:pt>
                <c:pt idx="4">
                  <c:v>1086</c:v>
                </c:pt>
                <c:pt idx="5">
                  <c:v>1308</c:v>
                </c:pt>
                <c:pt idx="6">
                  <c:v>1373</c:v>
                </c:pt>
                <c:pt idx="7">
                  <c:v>1349</c:v>
                </c:pt>
                <c:pt idx="8">
                  <c:v>1270</c:v>
                </c:pt>
                <c:pt idx="9" formatCode="0">
                  <c:v>1392</c:v>
                </c:pt>
                <c:pt idx="10" formatCode="#,##0">
                  <c:v>1296</c:v>
                </c:pt>
                <c:pt idx="11">
                  <c:v>1183</c:v>
                </c:pt>
                <c:pt idx="12" formatCode="#,##0">
                  <c:v>1000</c:v>
                </c:pt>
                <c:pt idx="13">
                  <c:v>1002</c:v>
                </c:pt>
                <c:pt idx="14" formatCode="#,##0">
                  <c:v>1158</c:v>
                </c:pt>
                <c:pt idx="15" formatCode="#,##0">
                  <c:v>1113</c:v>
                </c:pt>
                <c:pt idx="16" formatCode="#,##0">
                  <c:v>951</c:v>
                </c:pt>
                <c:pt idx="17" formatCode="#,##0">
                  <c:v>891</c:v>
                </c:pt>
                <c:pt idx="18" formatCode="#,##0">
                  <c:v>870</c:v>
                </c:pt>
                <c:pt idx="19" formatCode="#,##0">
                  <c:v>833</c:v>
                </c:pt>
                <c:pt idx="20" formatCode="#,##0">
                  <c:v>802</c:v>
                </c:pt>
                <c:pt idx="21" formatCode="#,##0">
                  <c:v>937</c:v>
                </c:pt>
                <c:pt idx="22" formatCode="#,##0">
                  <c:v>882</c:v>
                </c:pt>
                <c:pt idx="23" formatCode="#,##0">
                  <c:v>804</c:v>
                </c:pt>
              </c:numCache>
            </c:numRef>
          </c:val>
          <c:extLst>
            <c:ext xmlns:c16="http://schemas.microsoft.com/office/drawing/2014/chart" uri="{C3380CC4-5D6E-409C-BE32-E72D297353CC}">
              <c16:uniqueId val="{00000001-F616-4526-B993-A9E2C8312178}"/>
            </c:ext>
          </c:extLst>
        </c:ser>
        <c:dLbls>
          <c:showLegendKey val="0"/>
          <c:showVal val="0"/>
          <c:showCatName val="0"/>
          <c:showSerName val="0"/>
          <c:showPercent val="0"/>
          <c:showBubbleSize val="0"/>
        </c:dLbls>
        <c:gapWidth val="219"/>
        <c:overlap val="-27"/>
        <c:axId val="359131816"/>
        <c:axId val="359132208"/>
      </c:barChart>
      <c:catAx>
        <c:axId val="35913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59132208"/>
        <c:crosses val="autoZero"/>
        <c:auto val="1"/>
        <c:lblAlgn val="ctr"/>
        <c:lblOffset val="100"/>
        <c:noMultiLvlLbl val="0"/>
      </c:catAx>
      <c:valAx>
        <c:axId val="359132208"/>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591318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3575279106931696E-2"/>
          <c:w val="0.88671170446499703"/>
          <c:h val="0.6778010081509982"/>
        </c:manualLayout>
      </c:layout>
      <c:barChart>
        <c:barDir val="col"/>
        <c:grouping val="clustered"/>
        <c:varyColors val="0"/>
        <c:ser>
          <c:idx val="1"/>
          <c:order val="0"/>
          <c:tx>
            <c:strRef>
              <c:f>'K3.4 Sociálna pomoc'!$G$266</c:f>
              <c:strCache>
                <c:ptCount val="1"/>
                <c:pt idx="0">
                  <c:v>stravovacie návyky</c:v>
                </c:pt>
              </c:strCache>
            </c:strRef>
          </c:tx>
          <c:spPr>
            <a:solidFill>
              <a:sysClr val="window" lastClr="FFFFFF">
                <a:lumMod val="65000"/>
              </a:sysClr>
            </a:solidFill>
          </c:spPr>
          <c:invertIfNegative val="0"/>
          <c:cat>
            <c:strRef>
              <c:f>'K3.4 Sociálna pomoc'!$F$267:$F$274</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pomoc'!$G$267:$G$274</c:f>
              <c:numCache>
                <c:formatCode>#,##0</c:formatCode>
                <c:ptCount val="8"/>
                <c:pt idx="0">
                  <c:v>68478.600000000006</c:v>
                </c:pt>
                <c:pt idx="1">
                  <c:v>48630.400000000001</c:v>
                </c:pt>
                <c:pt idx="2">
                  <c:v>47801.4</c:v>
                </c:pt>
                <c:pt idx="3">
                  <c:v>57253</c:v>
                </c:pt>
                <c:pt idx="4">
                  <c:v>65255.8</c:v>
                </c:pt>
                <c:pt idx="5">
                  <c:v>57674.5</c:v>
                </c:pt>
                <c:pt idx="6">
                  <c:v>90894.5</c:v>
                </c:pt>
                <c:pt idx="7">
                  <c:v>83313.8</c:v>
                </c:pt>
              </c:numCache>
            </c:numRef>
          </c:val>
          <c:extLs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359132992"/>
        <c:axId val="359706840"/>
        <c:extLst>
          <c:ext xmlns:c15="http://schemas.microsoft.com/office/drawing/2012/chart" uri="{02D57815-91ED-43cb-92C2-25804820EDAC}">
            <c15:filteredBarSeries>
              <c15:ser>
                <c:idx val="0"/>
                <c:order val="1"/>
                <c:tx>
                  <c:strRef>
                    <c:extLst>
                      <c:ext uri="{02D57815-91ED-43cb-92C2-25804820EDAC}">
                        <c15:formulaRef>
                          <c15:sqref>'K3.4 Sociálna pomoc'!$H$266</c15:sqref>
                        </c15:formulaRef>
                      </c:ext>
                    </c:extLst>
                    <c:strCache>
                      <c:ptCount val="1"/>
                      <c:pt idx="0">
                        <c:v>plnenie školských povinností</c:v>
                      </c:pt>
                    </c:strCache>
                  </c:strRef>
                </c:tx>
                <c:spPr>
                  <a:solidFill>
                    <a:srgbClr val="E85E89"/>
                  </a:solidFill>
                </c:spPr>
                <c:invertIfNegative val="0"/>
                <c:cat>
                  <c:strRef>
                    <c:extLst>
                      <c:ext uri="{02D57815-91ED-43cb-92C2-25804820EDAC}">
                        <c15:formulaRef>
                          <c15:sqref>'K3.4 Sociálna pomoc'!$F$267:$F$274</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pomoc'!$H$267:$H$274</c15:sqref>
                        </c15:formulaRef>
                      </c:ext>
                    </c:extLst>
                    <c:numCache>
                      <c:formatCode>#,##0</c:formatCode>
                      <c:ptCount val="8"/>
                      <c:pt idx="0">
                        <c:v>118.5</c:v>
                      </c:pt>
                      <c:pt idx="1">
                        <c:v>420</c:v>
                      </c:pt>
                      <c:pt idx="2">
                        <c:v>272</c:v>
                      </c:pt>
                      <c:pt idx="3">
                        <c:v>1385</c:v>
                      </c:pt>
                      <c:pt idx="4">
                        <c:v>633</c:v>
                      </c:pt>
                      <c:pt idx="5">
                        <c:v>7356</c:v>
                      </c:pt>
                      <c:pt idx="6">
                        <c:v>13563.5</c:v>
                      </c:pt>
                      <c:pt idx="7">
                        <c:v>11045.5</c:v>
                      </c:pt>
                    </c:numCache>
                  </c:numRef>
                </c:val>
                <c:extLst>
                  <c:ext xmlns:c16="http://schemas.microsoft.com/office/drawing/2014/chart" uri="{C3380CC4-5D6E-409C-BE32-E72D297353CC}">
                    <c16:uniqueId val="{00000000-E37A-4B4E-8229-418301B0CC0A}"/>
                  </c:ext>
                </c:extLst>
              </c15:ser>
            </c15:filteredBarSeries>
          </c:ext>
        </c:extLst>
      </c:barChart>
      <c:catAx>
        <c:axId val="359132992"/>
        <c:scaling>
          <c:orientation val="minMax"/>
        </c:scaling>
        <c:delete val="0"/>
        <c:axPos val="b"/>
        <c:numFmt formatCode="General" sourceLinked="0"/>
        <c:majorTickMark val="out"/>
        <c:minorTickMark val="none"/>
        <c:tickLblPos val="nextTo"/>
        <c:crossAx val="359706840"/>
        <c:crosses val="autoZero"/>
        <c:auto val="1"/>
        <c:lblAlgn val="ctr"/>
        <c:lblOffset val="100"/>
        <c:noMultiLvlLbl val="0"/>
      </c:catAx>
      <c:valAx>
        <c:axId val="359706840"/>
        <c:scaling>
          <c:orientation val="minMax"/>
          <c:max val="100000"/>
          <c:min val="0"/>
        </c:scaling>
        <c:delete val="0"/>
        <c:axPos val="l"/>
        <c:majorGridlines/>
        <c:numFmt formatCode="#,##0" sourceLinked="0"/>
        <c:majorTickMark val="out"/>
        <c:minorTickMark val="none"/>
        <c:tickLblPos val="nextTo"/>
        <c:crossAx val="359132992"/>
        <c:crosses val="autoZero"/>
        <c:crossBetween val="between"/>
      </c:valAx>
    </c:plotArea>
    <c:legend>
      <c:legendPos val="t"/>
      <c:layout>
        <c:manualLayout>
          <c:xMode val="edge"/>
          <c:yMode val="edge"/>
          <c:x val="0.10522912232127138"/>
          <c:y val="7.1809403406769126E-2"/>
          <c:w val="0.35082778910192075"/>
          <c:h val="5.361521913686132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0546777729999701"/>
        </c:manualLayout>
      </c:layout>
      <c:barChart>
        <c:barDir val="col"/>
        <c:grouping val="clustered"/>
        <c:varyColors val="0"/>
        <c:ser>
          <c:idx val="0"/>
          <c:order val="1"/>
          <c:tx>
            <c:strRef>
              <c:f>'K3.4 Sociálna pomoc'!$H$266</c:f>
              <c:strCache>
                <c:ptCount val="1"/>
                <c:pt idx="0">
                  <c:v>plnenie školských povinností</c:v>
                </c:pt>
              </c:strCache>
            </c:strRef>
          </c:tx>
          <c:spPr>
            <a:solidFill>
              <a:srgbClr val="E85E89"/>
            </a:solidFill>
          </c:spPr>
          <c:invertIfNegative val="0"/>
          <c:cat>
            <c:strRef>
              <c:f>'K3.4 Sociálna pomoc'!$F$267:$F$274</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pomoc'!$H$267:$H$274</c:f>
              <c:numCache>
                <c:formatCode>#,##0</c:formatCode>
                <c:ptCount val="8"/>
                <c:pt idx="0">
                  <c:v>118.5</c:v>
                </c:pt>
                <c:pt idx="1">
                  <c:v>420</c:v>
                </c:pt>
                <c:pt idx="2">
                  <c:v>272</c:v>
                </c:pt>
                <c:pt idx="3">
                  <c:v>1385</c:v>
                </c:pt>
                <c:pt idx="4">
                  <c:v>633</c:v>
                </c:pt>
                <c:pt idx="5">
                  <c:v>7356</c:v>
                </c:pt>
                <c:pt idx="6">
                  <c:v>13563.5</c:v>
                </c:pt>
                <c:pt idx="7">
                  <c:v>11045.5</c:v>
                </c:pt>
              </c:numCache>
            </c:numRef>
          </c:val>
          <c:extLst>
            <c:ext xmlns:c16="http://schemas.microsoft.com/office/drawing/2014/chart" uri="{C3380CC4-5D6E-409C-BE32-E72D297353CC}">
              <c16:uniqueId val="{00000000-E37A-4B4E-8229-418301B0CC0A}"/>
            </c:ext>
          </c:extLst>
        </c:ser>
        <c:dLbls>
          <c:showLegendKey val="0"/>
          <c:showVal val="0"/>
          <c:showCatName val="0"/>
          <c:showSerName val="0"/>
          <c:showPercent val="0"/>
          <c:showBubbleSize val="0"/>
        </c:dLbls>
        <c:gapWidth val="150"/>
        <c:axId val="360910384"/>
        <c:axId val="360914304"/>
        <c:extLst>
          <c:ext xmlns:c15="http://schemas.microsoft.com/office/drawing/2012/chart" uri="{02D57815-91ED-43cb-92C2-25804820EDAC}">
            <c15:filteredBarSeries>
              <c15:ser>
                <c:idx val="1"/>
                <c:order val="0"/>
                <c:tx>
                  <c:strRef>
                    <c:extLst>
                      <c:ext uri="{02D57815-91ED-43cb-92C2-25804820EDAC}">
                        <c15:formulaRef>
                          <c15:sqref>'K3.4 Sociálna pomoc'!$G$266</c15:sqref>
                        </c15:formulaRef>
                      </c:ext>
                    </c:extLst>
                    <c:strCache>
                      <c:ptCount val="1"/>
                      <c:pt idx="0">
                        <c:v>stravovacie návyky</c:v>
                      </c:pt>
                    </c:strCache>
                  </c:strRef>
                </c:tx>
                <c:spPr>
                  <a:solidFill>
                    <a:sysClr val="window" lastClr="FFFFFF">
                      <a:lumMod val="65000"/>
                    </a:sysClr>
                  </a:solidFill>
                </c:spPr>
                <c:invertIfNegative val="0"/>
                <c:cat>
                  <c:strRef>
                    <c:extLst>
                      <c:ext uri="{02D57815-91ED-43cb-92C2-25804820EDAC}">
                        <c15:formulaRef>
                          <c15:sqref>'K3.4 Sociálna pomoc'!$F$267:$F$274</c15:sqref>
                        </c15:formulaRef>
                      </c:ext>
                    </c:extLst>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extLst>
                      <c:ext uri="{02D57815-91ED-43cb-92C2-25804820EDAC}">
                        <c15:formulaRef>
                          <c15:sqref>'K3.4 Sociálna pomoc'!$G$267:$G$274</c15:sqref>
                        </c15:formulaRef>
                      </c:ext>
                    </c:extLst>
                    <c:numCache>
                      <c:formatCode>#,##0</c:formatCode>
                      <c:ptCount val="8"/>
                      <c:pt idx="0">
                        <c:v>68478.600000000006</c:v>
                      </c:pt>
                      <c:pt idx="1">
                        <c:v>48630.400000000001</c:v>
                      </c:pt>
                      <c:pt idx="2">
                        <c:v>47801.4</c:v>
                      </c:pt>
                      <c:pt idx="3">
                        <c:v>57253</c:v>
                      </c:pt>
                      <c:pt idx="4">
                        <c:v>65255.8</c:v>
                      </c:pt>
                      <c:pt idx="5">
                        <c:v>57674.5</c:v>
                      </c:pt>
                      <c:pt idx="6">
                        <c:v>90894.5</c:v>
                      </c:pt>
                      <c:pt idx="7">
                        <c:v>83313.8</c:v>
                      </c:pt>
                    </c:numCache>
                  </c:numRef>
                </c:val>
                <c:extLst>
                  <c:ext xmlns:c16="http://schemas.microsoft.com/office/drawing/2014/chart" uri="{C3380CC4-5D6E-409C-BE32-E72D297353CC}">
                    <c16:uniqueId val="{00000001-E37A-4B4E-8229-418301B0CC0A}"/>
                  </c:ext>
                </c:extLst>
              </c15:ser>
            </c15:filteredBarSeries>
          </c:ext>
        </c:extLst>
      </c:barChart>
      <c:catAx>
        <c:axId val="360910384"/>
        <c:scaling>
          <c:orientation val="minMax"/>
        </c:scaling>
        <c:delete val="0"/>
        <c:axPos val="b"/>
        <c:numFmt formatCode="General" sourceLinked="0"/>
        <c:majorTickMark val="out"/>
        <c:minorTickMark val="none"/>
        <c:tickLblPos val="nextTo"/>
        <c:crossAx val="360914304"/>
        <c:crosses val="autoZero"/>
        <c:auto val="1"/>
        <c:lblAlgn val="ctr"/>
        <c:lblOffset val="100"/>
        <c:noMultiLvlLbl val="0"/>
      </c:catAx>
      <c:valAx>
        <c:axId val="360914304"/>
        <c:scaling>
          <c:orientation val="minMax"/>
          <c:max val="14000"/>
          <c:min val="0"/>
        </c:scaling>
        <c:delete val="0"/>
        <c:axPos val="l"/>
        <c:majorGridlines/>
        <c:numFmt formatCode="#,##0" sourceLinked="0"/>
        <c:majorTickMark val="out"/>
        <c:minorTickMark val="none"/>
        <c:tickLblPos val="nextTo"/>
        <c:crossAx val="360910384"/>
        <c:crosses val="autoZero"/>
        <c:crossBetween val="between"/>
        <c:majorUnit val="2000"/>
      </c:valAx>
    </c:plotArea>
    <c:legend>
      <c:legendPos val="t"/>
      <c:layout>
        <c:manualLayout>
          <c:xMode val="edge"/>
          <c:yMode val="edge"/>
          <c:x val="0.10734636487791346"/>
          <c:y val="6.6765565563666127E-2"/>
          <c:w val="0.35082778910192075"/>
          <c:h val="7.5464286045067441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77121826027807183"/>
        </c:manualLayout>
      </c:layout>
      <c:barChart>
        <c:barDir val="col"/>
        <c:grouping val="clustered"/>
        <c:varyColors val="0"/>
        <c:ser>
          <c:idx val="1"/>
          <c:order val="0"/>
          <c:spPr>
            <a:solidFill>
              <a:srgbClr val="B8194B"/>
            </a:solidFill>
            <a:ln>
              <a:solidFill>
                <a:srgbClr val="B8194B"/>
              </a:solidFill>
            </a:ln>
          </c:spPr>
          <c:invertIfNegative val="0"/>
          <c:cat>
            <c:strRef>
              <c:f>'K3.4 Sociálna pomoc'!$F$313:$F$322</c:f>
              <c:strCache>
                <c:ptCount val="10"/>
                <c:pt idx="0">
                  <c:v>15 - 19 rokov</c:v>
                </c:pt>
                <c:pt idx="1">
                  <c:v>20 - 24 rokov</c:v>
                </c:pt>
                <c:pt idx="2">
                  <c:v>25 - 29 rokov</c:v>
                </c:pt>
                <c:pt idx="3">
                  <c:v>30 - 34 rokov</c:v>
                </c:pt>
                <c:pt idx="4">
                  <c:v>35 - 39 rokov</c:v>
                </c:pt>
                <c:pt idx="5">
                  <c:v>40 - 44 rokov</c:v>
                </c:pt>
                <c:pt idx="6">
                  <c:v>45 - 49 rokov</c:v>
                </c:pt>
                <c:pt idx="7">
                  <c:v>50 - 54 rokov</c:v>
                </c:pt>
                <c:pt idx="8">
                  <c:v>55 - 59 rokov</c:v>
                </c:pt>
                <c:pt idx="9">
                  <c:v>60 a viac rokov</c:v>
                </c:pt>
              </c:strCache>
            </c:strRef>
          </c:cat>
          <c:val>
            <c:numRef>
              <c:f>'K3.4 Sociálna pomoc'!$G$313:$G$322</c:f>
              <c:numCache>
                <c:formatCode>General</c:formatCode>
                <c:ptCount val="10"/>
                <c:pt idx="0">
                  <c:v>142</c:v>
                </c:pt>
                <c:pt idx="1">
                  <c:v>1111</c:v>
                </c:pt>
                <c:pt idx="2">
                  <c:v>1232</c:v>
                </c:pt>
                <c:pt idx="3">
                  <c:v>1033</c:v>
                </c:pt>
                <c:pt idx="4">
                  <c:v>997</c:v>
                </c:pt>
                <c:pt idx="5">
                  <c:v>931</c:v>
                </c:pt>
                <c:pt idx="6">
                  <c:v>802</c:v>
                </c:pt>
                <c:pt idx="7">
                  <c:v>628</c:v>
                </c:pt>
                <c:pt idx="8">
                  <c:v>607</c:v>
                </c:pt>
                <c:pt idx="9">
                  <c:v>207</c:v>
                </c:pt>
              </c:numCache>
            </c:numRef>
          </c:val>
          <c:extLst xmlns:c15="http://schemas.microsoft.com/office/drawing/2012/char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360917440"/>
        <c:axId val="360915088"/>
        <c:extLst/>
      </c:barChart>
      <c:catAx>
        <c:axId val="360917440"/>
        <c:scaling>
          <c:orientation val="minMax"/>
        </c:scaling>
        <c:delete val="0"/>
        <c:axPos val="b"/>
        <c:numFmt formatCode="General" sourceLinked="0"/>
        <c:majorTickMark val="out"/>
        <c:minorTickMark val="none"/>
        <c:tickLblPos val="nextTo"/>
        <c:txPr>
          <a:bodyPr/>
          <a:lstStyle/>
          <a:p>
            <a:pPr>
              <a:defRPr>
                <a:latin typeface="Arial Narrow" panose="020B0606020202030204" pitchFamily="34" charset="0"/>
              </a:defRPr>
            </a:pPr>
            <a:endParaRPr lang="sk-SK"/>
          </a:p>
        </c:txPr>
        <c:crossAx val="360915088"/>
        <c:crosses val="autoZero"/>
        <c:auto val="1"/>
        <c:lblAlgn val="ctr"/>
        <c:lblOffset val="100"/>
        <c:noMultiLvlLbl val="0"/>
      </c:catAx>
      <c:valAx>
        <c:axId val="360915088"/>
        <c:scaling>
          <c:orientation val="minMax"/>
          <c:max val="1400"/>
          <c:min val="0"/>
        </c:scaling>
        <c:delete val="0"/>
        <c:axPos val="l"/>
        <c:majorGridlines/>
        <c:numFmt formatCode="#,##0" sourceLinked="0"/>
        <c:majorTickMark val="out"/>
        <c:minorTickMark val="none"/>
        <c:tickLblPos val="nextTo"/>
        <c:crossAx val="360917440"/>
        <c:crosses val="autoZero"/>
        <c:crossBetween val="between"/>
        <c:majorUnit val="200"/>
      </c:valAx>
    </c:plotArea>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6466433961273286"/>
        </c:manualLayout>
      </c:layout>
      <c:barChart>
        <c:barDir val="col"/>
        <c:grouping val="clustered"/>
        <c:varyColors val="0"/>
        <c:ser>
          <c:idx val="1"/>
          <c:order val="0"/>
          <c:spPr>
            <a:gradFill flip="none" rotWithShape="1">
              <a:gsLst>
                <a:gs pos="10000">
                  <a:srgbClr val="FAACBF"/>
                </a:gs>
                <a:gs pos="50000">
                  <a:srgbClr val="CC0000">
                    <a:tint val="44500"/>
                    <a:satMod val="160000"/>
                  </a:srgbClr>
                </a:gs>
                <a:gs pos="100000">
                  <a:srgbClr val="CC0000">
                    <a:tint val="23500"/>
                    <a:satMod val="160000"/>
                  </a:srgbClr>
                </a:gs>
              </a:gsLst>
              <a:path path="circle">
                <a:fillToRect l="100000" b="100000"/>
              </a:path>
              <a:tileRect t="-100000" r="-100000"/>
            </a:gradFill>
          </c:spPr>
          <c:invertIfNegative val="0"/>
          <c:cat>
            <c:strRef>
              <c:f>'K3.4 Sociálna pomoc'!$F$331:$F$338</c:f>
              <c:strCache>
                <c:ptCount val="8"/>
                <c:pt idx="0">
                  <c:v>Bratislavský kraj</c:v>
                </c:pt>
                <c:pt idx="1">
                  <c:v>Trnavský kraj</c:v>
                </c:pt>
                <c:pt idx="2">
                  <c:v>Trenčiansky kraj</c:v>
                </c:pt>
                <c:pt idx="3">
                  <c:v>Nitriansky kraj</c:v>
                </c:pt>
                <c:pt idx="4">
                  <c:v>Žilinský kraj</c:v>
                </c:pt>
                <c:pt idx="5">
                  <c:v>Banskobystrický kraj</c:v>
                </c:pt>
                <c:pt idx="6">
                  <c:v>Prešovský kraj</c:v>
                </c:pt>
                <c:pt idx="7">
                  <c:v>Košický kraj</c:v>
                </c:pt>
              </c:strCache>
            </c:strRef>
          </c:cat>
          <c:val>
            <c:numRef>
              <c:f>'K3.4 Sociálna pomoc'!$G$331:$G$338</c:f>
              <c:numCache>
                <c:formatCode>General</c:formatCode>
                <c:ptCount val="8"/>
                <c:pt idx="0">
                  <c:v>854</c:v>
                </c:pt>
                <c:pt idx="1">
                  <c:v>454</c:v>
                </c:pt>
                <c:pt idx="2">
                  <c:v>752</c:v>
                </c:pt>
                <c:pt idx="3">
                  <c:v>949</c:v>
                </c:pt>
                <c:pt idx="4">
                  <c:v>1084</c:v>
                </c:pt>
                <c:pt idx="5">
                  <c:v>887</c:v>
                </c:pt>
                <c:pt idx="6">
                  <c:v>1650</c:v>
                </c:pt>
                <c:pt idx="7">
                  <c:v>1060</c:v>
                </c:pt>
              </c:numCache>
            </c:numRef>
          </c:val>
          <c:extLst xmlns:c15="http://schemas.microsoft.com/office/drawing/2012/chart">
            <c:ext xmlns:c16="http://schemas.microsoft.com/office/drawing/2014/chart" uri="{C3380CC4-5D6E-409C-BE32-E72D297353CC}">
              <c16:uniqueId val="{00000001-E37A-4B4E-8229-418301B0CC0A}"/>
            </c:ext>
          </c:extLst>
        </c:ser>
        <c:dLbls>
          <c:showLegendKey val="0"/>
          <c:showVal val="0"/>
          <c:showCatName val="0"/>
          <c:showSerName val="0"/>
          <c:showPercent val="0"/>
          <c:showBubbleSize val="0"/>
        </c:dLbls>
        <c:gapWidth val="150"/>
        <c:axId val="360916264"/>
        <c:axId val="360915480"/>
        <c:extLst/>
      </c:barChart>
      <c:catAx>
        <c:axId val="360916264"/>
        <c:scaling>
          <c:orientation val="minMax"/>
        </c:scaling>
        <c:delete val="0"/>
        <c:axPos val="b"/>
        <c:numFmt formatCode="General" sourceLinked="0"/>
        <c:majorTickMark val="out"/>
        <c:minorTickMark val="none"/>
        <c:tickLblPos val="nextTo"/>
        <c:txPr>
          <a:bodyPr/>
          <a:lstStyle/>
          <a:p>
            <a:pPr>
              <a:defRPr>
                <a:latin typeface="Arial Narrow" panose="020B0606020202030204" pitchFamily="34" charset="0"/>
              </a:defRPr>
            </a:pPr>
            <a:endParaRPr lang="sk-SK"/>
          </a:p>
        </c:txPr>
        <c:crossAx val="360915480"/>
        <c:crosses val="autoZero"/>
        <c:auto val="1"/>
        <c:lblAlgn val="ctr"/>
        <c:lblOffset val="100"/>
        <c:noMultiLvlLbl val="0"/>
      </c:catAx>
      <c:valAx>
        <c:axId val="360915480"/>
        <c:scaling>
          <c:orientation val="minMax"/>
          <c:max val="1800"/>
          <c:min val="0"/>
        </c:scaling>
        <c:delete val="0"/>
        <c:axPos val="l"/>
        <c:majorGridlines/>
        <c:numFmt formatCode="#,##0" sourceLinked="0"/>
        <c:majorTickMark val="out"/>
        <c:minorTickMark val="none"/>
        <c:tickLblPos val="nextTo"/>
        <c:crossAx val="360916264"/>
        <c:crosses val="autoZero"/>
        <c:crossBetween val="between"/>
        <c:majorUnit val="200"/>
      </c:valAx>
    </c:plotArea>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9802815791954"/>
          <c:y val="5.1221418639284512E-2"/>
          <c:w val="0.87002068494814788"/>
          <c:h val="0.74536149555121767"/>
        </c:manualLayout>
      </c:layout>
      <c:barChart>
        <c:barDir val="col"/>
        <c:grouping val="clustered"/>
        <c:varyColors val="0"/>
        <c:ser>
          <c:idx val="1"/>
          <c:order val="0"/>
          <c:tx>
            <c:strRef>
              <c:f>'K3.4 Sociálna pomoc'!$H$248</c:f>
              <c:strCache>
                <c:ptCount val="1"/>
                <c:pt idx="0">
                  <c:v>2019</c:v>
                </c:pt>
              </c:strCache>
            </c:strRef>
          </c:tx>
          <c:spPr>
            <a:solidFill>
              <a:srgbClr val="B8194B"/>
            </a:solidFill>
            <a:ln>
              <a:solidFill>
                <a:srgbClr val="B8194B"/>
              </a:solidFill>
            </a:ln>
          </c:spPr>
          <c:invertIfNegative val="0"/>
          <c:cat>
            <c:strRef>
              <c:f>'K3.4 Sociálna pomoc'!$F$249:$F$260</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pomoc'!$H$249:$H$260</c:f>
              <c:numCache>
                <c:formatCode>#,##0</c:formatCode>
                <c:ptCount val="12"/>
                <c:pt idx="0">
                  <c:v>104955</c:v>
                </c:pt>
                <c:pt idx="1">
                  <c:v>98182</c:v>
                </c:pt>
                <c:pt idx="2">
                  <c:v>100006</c:v>
                </c:pt>
                <c:pt idx="3">
                  <c:v>100287</c:v>
                </c:pt>
                <c:pt idx="4">
                  <c:v>100464</c:v>
                </c:pt>
                <c:pt idx="5">
                  <c:v>100074</c:v>
                </c:pt>
                <c:pt idx="6">
                  <c:v>57525</c:v>
                </c:pt>
                <c:pt idx="7">
                  <c:v>57520</c:v>
                </c:pt>
                <c:pt idx="8">
                  <c:v>505105</c:v>
                </c:pt>
                <c:pt idx="9">
                  <c:v>506856</c:v>
                </c:pt>
                <c:pt idx="10">
                  <c:v>507343</c:v>
                </c:pt>
                <c:pt idx="11">
                  <c:v>507481</c:v>
                </c:pt>
              </c:numCache>
            </c:numRef>
          </c:val>
          <c:extLst>
            <c:ext xmlns:c16="http://schemas.microsoft.com/office/drawing/2014/chart" uri="{C3380CC4-5D6E-409C-BE32-E72D297353CC}">
              <c16:uniqueId val="{00000001-EF38-4D01-B073-64F32612F9A1}"/>
            </c:ext>
          </c:extLst>
        </c:ser>
        <c:ser>
          <c:idx val="0"/>
          <c:order val="1"/>
          <c:tx>
            <c:strRef>
              <c:f>'K3.4 Sociálna pomoc'!$G$248</c:f>
              <c:strCache>
                <c:ptCount val="1"/>
                <c:pt idx="0">
                  <c:v>2020</c:v>
                </c:pt>
              </c:strCache>
            </c:strRef>
          </c:tx>
          <c:spPr>
            <a:solidFill>
              <a:srgbClr val="E85E89"/>
            </a:solidFill>
            <a:ln>
              <a:solidFill>
                <a:srgbClr val="E85E89"/>
              </a:solidFill>
            </a:ln>
          </c:spPr>
          <c:invertIfNegative val="0"/>
          <c:cat>
            <c:strRef>
              <c:f>'K3.4 Sociálna pomoc'!$F$249:$F$260</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pomoc'!$G$249:$G$260</c:f>
              <c:numCache>
                <c:formatCode>#,##0</c:formatCode>
                <c:ptCount val="12"/>
                <c:pt idx="0">
                  <c:v>499918</c:v>
                </c:pt>
                <c:pt idx="1">
                  <c:v>501463</c:v>
                </c:pt>
                <c:pt idx="2">
                  <c:v>501574</c:v>
                </c:pt>
                <c:pt idx="3">
                  <c:v>501586</c:v>
                </c:pt>
                <c:pt idx="4">
                  <c:v>501587</c:v>
                </c:pt>
                <c:pt idx="5">
                  <c:v>501606</c:v>
                </c:pt>
                <c:pt idx="6">
                  <c:v>57491</c:v>
                </c:pt>
                <c:pt idx="7">
                  <c:v>57489</c:v>
                </c:pt>
                <c:pt idx="8">
                  <c:v>517376</c:v>
                </c:pt>
                <c:pt idx="9">
                  <c:v>517585</c:v>
                </c:pt>
                <c:pt idx="10">
                  <c:v>517697</c:v>
                </c:pt>
                <c:pt idx="11">
                  <c:v>517730</c:v>
                </c:pt>
              </c:numCache>
            </c:numRef>
          </c:val>
          <c:extLst>
            <c:ext xmlns:c16="http://schemas.microsoft.com/office/drawing/2014/chart" uri="{C3380CC4-5D6E-409C-BE32-E72D297353CC}">
              <c16:uniqueId val="{00000000-EF38-4D01-B073-64F32612F9A1}"/>
            </c:ext>
          </c:extLst>
        </c:ser>
        <c:dLbls>
          <c:showLegendKey val="0"/>
          <c:showVal val="0"/>
          <c:showCatName val="0"/>
          <c:showSerName val="0"/>
          <c:showPercent val="0"/>
          <c:showBubbleSize val="0"/>
        </c:dLbls>
        <c:gapWidth val="150"/>
        <c:overlap val="-5"/>
        <c:axId val="360911560"/>
        <c:axId val="360910776"/>
      </c:barChart>
      <c:catAx>
        <c:axId val="360911560"/>
        <c:scaling>
          <c:orientation val="minMax"/>
        </c:scaling>
        <c:delete val="0"/>
        <c:axPos val="b"/>
        <c:numFmt formatCode="General" sourceLinked="1"/>
        <c:majorTickMark val="none"/>
        <c:minorTickMark val="none"/>
        <c:tickLblPos val="nextTo"/>
        <c:crossAx val="360910776"/>
        <c:crosses val="autoZero"/>
        <c:auto val="0"/>
        <c:lblAlgn val="ctr"/>
        <c:lblOffset val="100"/>
        <c:noMultiLvlLbl val="0"/>
      </c:catAx>
      <c:valAx>
        <c:axId val="360910776"/>
        <c:scaling>
          <c:orientation val="minMax"/>
        </c:scaling>
        <c:delete val="0"/>
        <c:axPos val="l"/>
        <c:majorGridlines/>
        <c:numFmt formatCode="#,##0" sourceLinked="0"/>
        <c:majorTickMark val="out"/>
        <c:minorTickMark val="none"/>
        <c:tickLblPos val="nextTo"/>
        <c:crossAx val="360911560"/>
        <c:crossesAt val="1"/>
        <c:crossBetween val="between"/>
      </c:valAx>
    </c:plotArea>
    <c:legend>
      <c:legendPos val="r"/>
      <c:layout>
        <c:manualLayout>
          <c:xMode val="edge"/>
          <c:yMode val="edge"/>
          <c:x val="0.77181136203914857"/>
          <c:y val="5.5203796955628687E-2"/>
          <c:w val="0.18875933557246657"/>
          <c:h val="9.0026699965726237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3159865603118"/>
          <c:y val="6.0821604098354562E-2"/>
          <c:w val="0.78578070189579896"/>
          <c:h val="0.64420860435924165"/>
        </c:manualLayout>
      </c:layout>
      <c:lineChart>
        <c:grouping val="standard"/>
        <c:varyColors val="0"/>
        <c:ser>
          <c:idx val="1"/>
          <c:order val="0"/>
          <c:tx>
            <c:strRef>
              <c:f>'K3.4.3 Náhradné výživné'!$Q$4</c:f>
              <c:strCache>
                <c:ptCount val="1"/>
                <c:pt idx="0">
                  <c:v>neplatené výživné (deti) 2019</c:v>
                </c:pt>
              </c:strCache>
            </c:strRef>
          </c:tx>
          <c:spPr>
            <a:ln>
              <a:solidFill>
                <a:srgbClr val="E85E89"/>
              </a:solidFill>
            </a:ln>
          </c:spPr>
          <c:marker>
            <c:symbol val="square"/>
            <c:size val="6"/>
            <c:spPr>
              <a:solidFill>
                <a:srgbClr val="E85E89"/>
              </a:solidFill>
              <a:ln>
                <a:solidFill>
                  <a:srgbClr val="E85E89"/>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výživné'!$Q$5:$Q$16</c:f>
              <c:numCache>
                <c:formatCode>#,##0</c:formatCode>
                <c:ptCount val="12"/>
                <c:pt idx="0">
                  <c:v>7352</c:v>
                </c:pt>
                <c:pt idx="1">
                  <c:v>7259</c:v>
                </c:pt>
                <c:pt idx="2">
                  <c:v>7251</c:v>
                </c:pt>
                <c:pt idx="3">
                  <c:v>7165</c:v>
                </c:pt>
                <c:pt idx="4">
                  <c:v>7121</c:v>
                </c:pt>
                <c:pt idx="5">
                  <c:v>7054</c:v>
                </c:pt>
                <c:pt idx="6">
                  <c:v>7020</c:v>
                </c:pt>
                <c:pt idx="7">
                  <c:v>6899</c:v>
                </c:pt>
                <c:pt idx="8">
                  <c:v>6823</c:v>
                </c:pt>
                <c:pt idx="9">
                  <c:v>6510</c:v>
                </c:pt>
                <c:pt idx="10">
                  <c:v>6276</c:v>
                </c:pt>
                <c:pt idx="11">
                  <c:v>6217</c:v>
                </c:pt>
              </c:numCache>
            </c:numRef>
          </c:val>
          <c:smooth val="0"/>
          <c:extLst>
            <c:ext xmlns:c16="http://schemas.microsoft.com/office/drawing/2014/chart" uri="{C3380CC4-5D6E-409C-BE32-E72D297353CC}">
              <c16:uniqueId val="{00000000-BFCD-4613-A0E6-2FFBC9CFDF18}"/>
            </c:ext>
          </c:extLst>
        </c:ser>
        <c:ser>
          <c:idx val="0"/>
          <c:order val="1"/>
          <c:tx>
            <c:strRef>
              <c:f>'K3.4.3 Náhradné výživné'!$U$4</c:f>
              <c:strCache>
                <c:ptCount val="1"/>
                <c:pt idx="0">
                  <c:v>neplatené výživné (deti) 2020</c:v>
                </c:pt>
              </c:strCache>
            </c:strRef>
          </c:tx>
          <c:spPr>
            <a:ln>
              <a:solidFill>
                <a:srgbClr val="FAACBF"/>
              </a:solidFill>
            </a:ln>
          </c:spPr>
          <c:marker>
            <c:symbol val="square"/>
            <c:size val="6"/>
            <c:spPr>
              <a:solidFill>
                <a:srgbClr val="FAACBF"/>
              </a:solidFill>
              <a:ln>
                <a:solidFill>
                  <a:srgbClr val="FAACBF"/>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výživné'!$U$5:$U$16</c:f>
              <c:numCache>
                <c:formatCode>General</c:formatCode>
                <c:ptCount val="12"/>
                <c:pt idx="0">
                  <c:v>6134</c:v>
                </c:pt>
                <c:pt idx="1">
                  <c:v>6336</c:v>
                </c:pt>
                <c:pt idx="2">
                  <c:v>6478</c:v>
                </c:pt>
                <c:pt idx="3">
                  <c:v>6581</c:v>
                </c:pt>
                <c:pt idx="4">
                  <c:v>6716</c:v>
                </c:pt>
                <c:pt idx="5">
                  <c:v>6827</c:v>
                </c:pt>
                <c:pt idx="6">
                  <c:v>6938</c:v>
                </c:pt>
                <c:pt idx="7">
                  <c:v>6829</c:v>
                </c:pt>
                <c:pt idx="8">
                  <c:v>6945</c:v>
                </c:pt>
                <c:pt idx="9">
                  <c:v>6779</c:v>
                </c:pt>
                <c:pt idx="10">
                  <c:v>6768</c:v>
                </c:pt>
                <c:pt idx="11">
                  <c:v>6864</c:v>
                </c:pt>
              </c:numCache>
            </c:numRef>
          </c:val>
          <c:smooth val="0"/>
          <c:extLst>
            <c:ext xmlns:c16="http://schemas.microsoft.com/office/drawing/2014/chart" uri="{C3380CC4-5D6E-409C-BE32-E72D297353CC}">
              <c16:uniqueId val="{00000001-BFCD-4613-A0E6-2FFBC9CFDF18}"/>
            </c:ext>
          </c:extLst>
        </c:ser>
        <c:dLbls>
          <c:showLegendKey val="0"/>
          <c:showVal val="0"/>
          <c:showCatName val="0"/>
          <c:showSerName val="0"/>
          <c:showPercent val="0"/>
          <c:showBubbleSize val="0"/>
        </c:dLbls>
        <c:marker val="1"/>
        <c:smooth val="0"/>
        <c:axId val="360916656"/>
        <c:axId val="360913520"/>
      </c:lineChart>
      <c:lineChart>
        <c:grouping val="standard"/>
        <c:varyColors val="0"/>
        <c:ser>
          <c:idx val="2"/>
          <c:order val="2"/>
          <c:tx>
            <c:strRef>
              <c:f>'K3.4.3 Náhradné výživné'!$R$4</c:f>
              <c:strCache>
                <c:ptCount val="1"/>
                <c:pt idx="0">
                  <c:v>sirotský dôchodok (deti) 2019</c:v>
                </c:pt>
              </c:strCache>
            </c:strRef>
          </c:tx>
          <c:spPr>
            <a:ln>
              <a:solidFill>
                <a:schemeClr val="bg1">
                  <a:lumMod val="65000"/>
                </a:schemeClr>
              </a:solidFill>
            </a:ln>
          </c:spPr>
          <c:marker>
            <c:symbol val="triangle"/>
            <c:size val="6"/>
            <c:spPr>
              <a:solidFill>
                <a:schemeClr val="bg1">
                  <a:lumMod val="65000"/>
                </a:schemeClr>
              </a:solidFill>
              <a:ln w="19050">
                <a:solidFill>
                  <a:schemeClr val="bg1">
                    <a:lumMod val="65000"/>
                  </a:schemeClr>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výživné'!$R$5:$R$16</c:f>
              <c:numCache>
                <c:formatCode>General</c:formatCode>
                <c:ptCount val="12"/>
                <c:pt idx="0">
                  <c:v>756</c:v>
                </c:pt>
                <c:pt idx="1">
                  <c:v>774</c:v>
                </c:pt>
                <c:pt idx="2">
                  <c:v>759</c:v>
                </c:pt>
                <c:pt idx="3">
                  <c:v>788</c:v>
                </c:pt>
                <c:pt idx="4">
                  <c:v>793</c:v>
                </c:pt>
                <c:pt idx="5">
                  <c:v>782</c:v>
                </c:pt>
                <c:pt idx="6">
                  <c:v>788</c:v>
                </c:pt>
                <c:pt idx="7">
                  <c:v>795</c:v>
                </c:pt>
                <c:pt idx="8">
                  <c:v>805</c:v>
                </c:pt>
                <c:pt idx="9">
                  <c:v>784</c:v>
                </c:pt>
                <c:pt idx="10" formatCode="#,##0">
                  <c:v>795</c:v>
                </c:pt>
                <c:pt idx="11" formatCode="#,##0">
                  <c:v>813</c:v>
                </c:pt>
              </c:numCache>
            </c:numRef>
          </c:val>
          <c:smooth val="0"/>
          <c:extLst>
            <c:ext xmlns:c16="http://schemas.microsoft.com/office/drawing/2014/chart" uri="{C3380CC4-5D6E-409C-BE32-E72D297353CC}">
              <c16:uniqueId val="{00000002-BFCD-4613-A0E6-2FFBC9CFDF18}"/>
            </c:ext>
          </c:extLst>
        </c:ser>
        <c:ser>
          <c:idx val="3"/>
          <c:order val="3"/>
          <c:tx>
            <c:strRef>
              <c:f>'K3.4.3 Náhradné výživné'!$V$4</c:f>
              <c:strCache>
                <c:ptCount val="1"/>
                <c:pt idx="0">
                  <c:v>sirotský dôchodok (deti) 2020</c:v>
                </c:pt>
              </c:strCache>
            </c:strRef>
          </c:tx>
          <c:spPr>
            <a:ln>
              <a:solidFill>
                <a:srgbClr val="B7194B"/>
              </a:solidFill>
            </a:ln>
          </c:spPr>
          <c:marker>
            <c:symbol val="triangle"/>
            <c:size val="6"/>
            <c:spPr>
              <a:solidFill>
                <a:srgbClr val="B7194B"/>
              </a:solidFill>
              <a:ln w="15875">
                <a:solidFill>
                  <a:srgbClr val="B7194B"/>
                </a:solidFill>
              </a:ln>
            </c:spPr>
          </c:marker>
          <c:cat>
            <c:strRef>
              <c:f>'K3.4.3 Náhradné výživné'!$P$5:$P$16</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'K3.4.3 Náhradné výživné'!$V$5:$V$16</c:f>
              <c:numCache>
                <c:formatCode>General</c:formatCode>
                <c:ptCount val="12"/>
                <c:pt idx="0">
                  <c:v>818</c:v>
                </c:pt>
                <c:pt idx="1">
                  <c:v>816</c:v>
                </c:pt>
                <c:pt idx="2">
                  <c:v>826</c:v>
                </c:pt>
                <c:pt idx="3">
                  <c:v>827</c:v>
                </c:pt>
                <c:pt idx="4">
                  <c:v>838</c:v>
                </c:pt>
                <c:pt idx="5">
                  <c:v>869</c:v>
                </c:pt>
                <c:pt idx="6">
                  <c:v>890</c:v>
                </c:pt>
                <c:pt idx="7">
                  <c:v>886</c:v>
                </c:pt>
                <c:pt idx="8">
                  <c:v>902</c:v>
                </c:pt>
                <c:pt idx="9">
                  <c:v>892</c:v>
                </c:pt>
                <c:pt idx="10">
                  <c:v>892</c:v>
                </c:pt>
                <c:pt idx="11">
                  <c:v>904</c:v>
                </c:pt>
              </c:numCache>
            </c:numRef>
          </c:val>
          <c:smooth val="0"/>
          <c:extLst>
            <c:ext xmlns:c16="http://schemas.microsoft.com/office/drawing/2014/chart" uri="{C3380CC4-5D6E-409C-BE32-E72D297353CC}">
              <c16:uniqueId val="{00000003-BFCD-4613-A0E6-2FFBC9CFDF18}"/>
            </c:ext>
          </c:extLst>
        </c:ser>
        <c:dLbls>
          <c:showLegendKey val="0"/>
          <c:showVal val="0"/>
          <c:showCatName val="0"/>
          <c:showSerName val="0"/>
          <c:showPercent val="0"/>
          <c:showBubbleSize val="0"/>
        </c:dLbls>
        <c:marker val="1"/>
        <c:smooth val="0"/>
        <c:axId val="360917048"/>
        <c:axId val="360914696"/>
      </c:lineChart>
      <c:catAx>
        <c:axId val="360916656"/>
        <c:scaling>
          <c:orientation val="minMax"/>
        </c:scaling>
        <c:delete val="0"/>
        <c:axPos val="b"/>
        <c:numFmt formatCode="General" sourceLinked="1"/>
        <c:majorTickMark val="out"/>
        <c:minorTickMark val="none"/>
        <c:tickLblPos val="nextTo"/>
        <c:txPr>
          <a:bodyPr rot="-1320000" vert="horz"/>
          <a:lstStyle/>
          <a:p>
            <a:pPr>
              <a:defRPr/>
            </a:pPr>
            <a:endParaRPr lang="sk-SK"/>
          </a:p>
        </c:txPr>
        <c:crossAx val="360913520"/>
        <c:crosses val="autoZero"/>
        <c:auto val="1"/>
        <c:lblAlgn val="ctr"/>
        <c:lblOffset val="100"/>
        <c:noMultiLvlLbl val="0"/>
      </c:catAx>
      <c:valAx>
        <c:axId val="360913520"/>
        <c:scaling>
          <c:orientation val="minMax"/>
          <c:min val="6000"/>
        </c:scaling>
        <c:delete val="0"/>
        <c:axPos val="l"/>
        <c:majorGridlines/>
        <c:title>
          <c:tx>
            <c:rich>
              <a:bodyPr/>
              <a:lstStyle/>
              <a:p>
                <a:pPr>
                  <a:defRPr/>
                </a:pPr>
                <a:r>
                  <a:rPr lang="sk-SK"/>
                  <a:t>neplatené výživné</a:t>
                </a:r>
              </a:p>
            </c:rich>
          </c:tx>
          <c:layout>
            <c:manualLayout>
              <c:xMode val="edge"/>
              <c:yMode val="edge"/>
              <c:x val="5.7220715545516923E-3"/>
              <c:y val="0.20756101139531474"/>
            </c:manualLayout>
          </c:layout>
          <c:overlay val="0"/>
        </c:title>
        <c:numFmt formatCode="#,##0" sourceLinked="0"/>
        <c:majorTickMark val="out"/>
        <c:minorTickMark val="none"/>
        <c:tickLblPos val="nextTo"/>
        <c:txPr>
          <a:bodyPr rot="0" vert="horz"/>
          <a:lstStyle/>
          <a:p>
            <a:pPr>
              <a:defRPr/>
            </a:pPr>
            <a:endParaRPr lang="sk-SK"/>
          </a:p>
        </c:txPr>
        <c:crossAx val="360916656"/>
        <c:crosses val="autoZero"/>
        <c:crossBetween val="between"/>
      </c:valAx>
      <c:catAx>
        <c:axId val="360917048"/>
        <c:scaling>
          <c:orientation val="minMax"/>
        </c:scaling>
        <c:delete val="1"/>
        <c:axPos val="b"/>
        <c:numFmt formatCode="General" sourceLinked="1"/>
        <c:majorTickMark val="out"/>
        <c:minorTickMark val="none"/>
        <c:tickLblPos val="none"/>
        <c:crossAx val="360914696"/>
        <c:crosses val="autoZero"/>
        <c:auto val="1"/>
        <c:lblAlgn val="ctr"/>
        <c:lblOffset val="100"/>
        <c:noMultiLvlLbl val="0"/>
      </c:catAx>
      <c:valAx>
        <c:axId val="360914696"/>
        <c:scaling>
          <c:orientation val="minMax"/>
        </c:scaling>
        <c:delete val="0"/>
        <c:axPos val="r"/>
        <c:title>
          <c:tx>
            <c:rich>
              <a:bodyPr/>
              <a:lstStyle/>
              <a:p>
                <a:pPr>
                  <a:defRPr/>
                </a:pPr>
                <a:r>
                  <a:rPr lang="sk-SK"/>
                  <a:t>sirotský dôchodok</a:t>
                </a:r>
              </a:p>
            </c:rich>
          </c:tx>
          <c:layout>
            <c:manualLayout>
              <c:xMode val="edge"/>
              <c:yMode val="edge"/>
              <c:x val="0.96450999139414062"/>
              <c:y val="0.20923475702660921"/>
            </c:manualLayout>
          </c:layout>
          <c:overlay val="0"/>
        </c:title>
        <c:numFmt formatCode="#,##0" sourceLinked="0"/>
        <c:majorTickMark val="out"/>
        <c:minorTickMark val="none"/>
        <c:tickLblPos val="nextTo"/>
        <c:txPr>
          <a:bodyPr rot="0" vert="horz"/>
          <a:lstStyle/>
          <a:p>
            <a:pPr>
              <a:defRPr/>
            </a:pPr>
            <a:endParaRPr lang="sk-SK"/>
          </a:p>
        </c:txPr>
        <c:crossAx val="360917048"/>
        <c:crosses val="max"/>
        <c:crossBetween val="between"/>
      </c:valAx>
    </c:plotArea>
    <c:legend>
      <c:legendPos val="r"/>
      <c:layout>
        <c:manualLayout>
          <c:xMode val="edge"/>
          <c:yMode val="edge"/>
          <c:x val="0.11320882191776058"/>
          <c:y val="0.8540323763877341"/>
          <c:w val="0.73923988668084073"/>
          <c:h val="0.14383633680330024"/>
        </c:manualLayout>
      </c:layout>
      <c:overlay val="0"/>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585688828452629E-2"/>
          <c:y val="5.1400554097404488E-2"/>
          <c:w val="0.87460585020145043"/>
          <c:h val="0.7456004644935823"/>
        </c:manualLayout>
      </c:layout>
      <c:lineChart>
        <c:grouping val="standard"/>
        <c:varyColors val="0"/>
        <c:ser>
          <c:idx val="1"/>
          <c:order val="0"/>
          <c:tx>
            <c:strRef>
              <c:f>'K3.3 Štátna sociálna podpora'!$J$22</c:f>
              <c:strCache>
                <c:ptCount val="1"/>
                <c:pt idx="0">
                  <c:v>2019</c:v>
                </c:pt>
              </c:strCache>
            </c:strRef>
          </c:tx>
          <c:spPr>
            <a:ln>
              <a:solidFill>
                <a:srgbClr val="E85E89"/>
              </a:solidFill>
            </a:ln>
          </c:spPr>
          <c:marker>
            <c:spPr>
              <a:solidFill>
                <a:srgbClr val="E85E89"/>
              </a:solidFill>
              <a:ln>
                <a:solidFill>
                  <a:srgbClr val="E85E89"/>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podpora'!$J$23:$J$34</c:f>
              <c:numCache>
                <c:formatCode>#,##0</c:formatCode>
                <c:ptCount val="12"/>
                <c:pt idx="0">
                  <c:v>137817</c:v>
                </c:pt>
                <c:pt idx="1">
                  <c:v>138460</c:v>
                </c:pt>
                <c:pt idx="2">
                  <c:v>138242</c:v>
                </c:pt>
                <c:pt idx="3">
                  <c:v>138542</c:v>
                </c:pt>
                <c:pt idx="4">
                  <c:v>138368</c:v>
                </c:pt>
                <c:pt idx="5">
                  <c:v>138901</c:v>
                </c:pt>
                <c:pt idx="6">
                  <c:v>138600</c:v>
                </c:pt>
                <c:pt idx="7">
                  <c:v>139041</c:v>
                </c:pt>
                <c:pt idx="8">
                  <c:v>139140</c:v>
                </c:pt>
                <c:pt idx="9">
                  <c:v>139683</c:v>
                </c:pt>
                <c:pt idx="10">
                  <c:v>138660</c:v>
                </c:pt>
                <c:pt idx="11">
                  <c:v>139020</c:v>
                </c:pt>
              </c:numCache>
            </c:numRef>
          </c:val>
          <c:smooth val="0"/>
          <c:extLst>
            <c:ext xmlns:c16="http://schemas.microsoft.com/office/drawing/2014/chart" uri="{C3380CC4-5D6E-409C-BE32-E72D297353CC}">
              <c16:uniqueId val="{00000000-A491-4B4D-97B6-033179C9B68D}"/>
            </c:ext>
          </c:extLst>
        </c:ser>
        <c:ser>
          <c:idx val="0"/>
          <c:order val="1"/>
          <c:tx>
            <c:strRef>
              <c:f>'K3.3 Štátna sociálna podpora'!$K$22</c:f>
              <c:strCache>
                <c:ptCount val="1"/>
                <c:pt idx="0">
                  <c:v>2020</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podpora'!$K$23:$K$34</c:f>
              <c:numCache>
                <c:formatCode>#,##0</c:formatCode>
                <c:ptCount val="12"/>
                <c:pt idx="0">
                  <c:v>138827</c:v>
                </c:pt>
                <c:pt idx="1">
                  <c:v>142040</c:v>
                </c:pt>
                <c:pt idx="2">
                  <c:v>142696</c:v>
                </c:pt>
                <c:pt idx="3">
                  <c:v>142297</c:v>
                </c:pt>
                <c:pt idx="4">
                  <c:v>142640</c:v>
                </c:pt>
                <c:pt idx="5">
                  <c:v>143014</c:v>
                </c:pt>
                <c:pt idx="6">
                  <c:v>142949</c:v>
                </c:pt>
                <c:pt idx="7">
                  <c:v>142675</c:v>
                </c:pt>
                <c:pt idx="8">
                  <c:v>142274</c:v>
                </c:pt>
                <c:pt idx="9">
                  <c:v>142770</c:v>
                </c:pt>
                <c:pt idx="10">
                  <c:v>141563</c:v>
                </c:pt>
                <c:pt idx="11">
                  <c:v>142043</c:v>
                </c:pt>
              </c:numCache>
            </c:numRef>
          </c:val>
          <c:smooth val="0"/>
          <c:extLst>
            <c:ext xmlns:c16="http://schemas.microsoft.com/office/drawing/2014/chart" uri="{C3380CC4-5D6E-409C-BE32-E72D297353CC}">
              <c16:uniqueId val="{00000001-A491-4B4D-97B6-033179C9B68D}"/>
            </c:ext>
          </c:extLst>
        </c:ser>
        <c:ser>
          <c:idx val="2"/>
          <c:order val="2"/>
          <c:tx>
            <c:strRef>
              <c:f>'K3.3 Štátna sociálna podpora'!$L$22</c:f>
              <c:strCache>
                <c:ptCount val="1"/>
                <c:pt idx="0">
                  <c:v>2020 s pandemickým rodičovským príspevkom</c:v>
                </c:pt>
              </c:strCache>
            </c:strRef>
          </c:tx>
          <c:cat>
            <c:strRef>
              <c:f>'K3.3 Štátna sociálna podpora'!$I$23:$I$34</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'K3.3 Štátna sociálna podpora'!$L$23:$L$34</c:f>
              <c:numCache>
                <c:formatCode>General</c:formatCode>
                <c:ptCount val="12"/>
                <c:pt idx="0">
                  <c:v>138827</c:v>
                </c:pt>
                <c:pt idx="1">
                  <c:v>142040</c:v>
                </c:pt>
                <c:pt idx="2">
                  <c:v>142696</c:v>
                </c:pt>
                <c:pt idx="3">
                  <c:v>142297</c:v>
                </c:pt>
                <c:pt idx="4">
                  <c:v>143823</c:v>
                </c:pt>
                <c:pt idx="5">
                  <c:v>145595</c:v>
                </c:pt>
                <c:pt idx="6">
                  <c:v>146886</c:v>
                </c:pt>
                <c:pt idx="7">
                  <c:v>147867</c:v>
                </c:pt>
                <c:pt idx="8">
                  <c:v>148723</c:v>
                </c:pt>
                <c:pt idx="9">
                  <c:v>149948</c:v>
                </c:pt>
                <c:pt idx="10">
                  <c:v>149651</c:v>
                </c:pt>
                <c:pt idx="11">
                  <c:v>150694</c:v>
                </c:pt>
              </c:numCache>
            </c:numRef>
          </c:val>
          <c:smooth val="0"/>
          <c:extLst>
            <c:ext xmlns:c16="http://schemas.microsoft.com/office/drawing/2014/chart" uri="{C3380CC4-5D6E-409C-BE32-E72D297353CC}">
              <c16:uniqueId val="{00000000-7738-441C-AD5A-28ED78346400}"/>
            </c:ext>
          </c:extLst>
        </c:ser>
        <c:dLbls>
          <c:showLegendKey val="0"/>
          <c:showVal val="0"/>
          <c:showCatName val="0"/>
          <c:showSerName val="0"/>
          <c:showPercent val="0"/>
          <c:showBubbleSize val="0"/>
        </c:dLbls>
        <c:marker val="1"/>
        <c:smooth val="0"/>
        <c:axId val="359135344"/>
        <c:axId val="359131424"/>
      </c:lineChart>
      <c:catAx>
        <c:axId val="359135344"/>
        <c:scaling>
          <c:orientation val="minMax"/>
        </c:scaling>
        <c:delete val="0"/>
        <c:axPos val="b"/>
        <c:numFmt formatCode="General" sourceLinked="1"/>
        <c:majorTickMark val="out"/>
        <c:minorTickMark val="none"/>
        <c:tickLblPos val="nextTo"/>
        <c:txPr>
          <a:bodyPr rot="-1860000" vert="horz"/>
          <a:lstStyle/>
          <a:p>
            <a:pPr>
              <a:defRPr/>
            </a:pPr>
            <a:endParaRPr lang="sk-SK"/>
          </a:p>
        </c:txPr>
        <c:crossAx val="359131424"/>
        <c:crosses val="autoZero"/>
        <c:auto val="1"/>
        <c:lblAlgn val="ctr"/>
        <c:lblOffset val="100"/>
        <c:noMultiLvlLbl val="0"/>
      </c:catAx>
      <c:valAx>
        <c:axId val="359131424"/>
        <c:scaling>
          <c:orientation val="minMax"/>
          <c:min val="137000"/>
        </c:scaling>
        <c:delete val="0"/>
        <c:axPos val="l"/>
        <c:majorGridlines/>
        <c:numFmt formatCode="#,##0" sourceLinked="0"/>
        <c:majorTickMark val="out"/>
        <c:minorTickMark val="none"/>
        <c:tickLblPos val="nextTo"/>
        <c:txPr>
          <a:bodyPr rot="0" vert="horz"/>
          <a:lstStyle/>
          <a:p>
            <a:pPr>
              <a:defRPr/>
            </a:pPr>
            <a:endParaRPr lang="sk-SK"/>
          </a:p>
        </c:txPr>
        <c:crossAx val="359135344"/>
        <c:crosses val="autoZero"/>
        <c:crossBetween val="between"/>
        <c:majorUnit val="2000"/>
      </c:valAx>
    </c:plotArea>
    <c:legend>
      <c:legendPos val="r"/>
      <c:layout>
        <c:manualLayout>
          <c:xMode val="edge"/>
          <c:yMode val="edge"/>
          <c:x val="7.6504533891906465E-2"/>
          <c:y val="5.6975469370974322E-2"/>
          <c:w val="0.8926028321465499"/>
          <c:h val="8.5727960900790642E-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'K3.4.4 Sociálpráv.ochrana detí'!$G$32</c:f>
              <c:strCache>
                <c:ptCount val="1"/>
                <c:pt idx="0">
                  <c:v>2019</c:v>
                </c:pt>
              </c:strCache>
            </c:strRef>
          </c:tx>
          <c:spPr>
            <a:solidFill>
              <a:srgbClr val="B7194B"/>
            </a:solidFill>
            <a:ln>
              <a:solidFill>
                <a:srgbClr val="B7194B"/>
              </a:solidFill>
            </a:ln>
            <a:effectLst/>
          </c:spPr>
          <c:invertIfNegative val="0"/>
          <c:cat>
            <c:strRef>
              <c:f>'K3.4.4 Sociálpráv.ochrana detí'!$F$33:$F$35</c:f>
              <c:strCache>
                <c:ptCount val="3"/>
                <c:pt idx="0">
                  <c:v>0 - 9 rokov</c:v>
                </c:pt>
                <c:pt idx="1">
                  <c:v>10 - 14 rokov</c:v>
                </c:pt>
                <c:pt idx="2">
                  <c:v>15 a viac rokov</c:v>
                </c:pt>
              </c:strCache>
            </c:strRef>
          </c:cat>
          <c:val>
            <c:numRef>
              <c:f>'K3.4.4 Sociálpráv.ochrana detí'!$G$33:$G$35</c:f>
              <c:numCache>
                <c:formatCode>#,##0</c:formatCode>
                <c:ptCount val="3"/>
                <c:pt idx="0">
                  <c:v>2996.0833333333335</c:v>
                </c:pt>
                <c:pt idx="1">
                  <c:v>3005.4166666666665</c:v>
                </c:pt>
                <c:pt idx="2">
                  <c:v>2391.1666666666665</c:v>
                </c:pt>
              </c:numCache>
            </c:numRef>
          </c:val>
          <c:extLst>
            <c:ext xmlns:c16="http://schemas.microsoft.com/office/drawing/2014/chart" uri="{C3380CC4-5D6E-409C-BE32-E72D297353CC}">
              <c16:uniqueId val="{00000000-394D-4229-99BC-9BD0A8BDD637}"/>
            </c:ext>
          </c:extLst>
        </c:ser>
        <c:ser>
          <c:idx val="1"/>
          <c:order val="1"/>
          <c:tx>
            <c:strRef>
              <c:f>'K3.4.4 Sociálpráv.ochrana detí'!$H$32</c:f>
              <c:strCache>
                <c:ptCount val="1"/>
                <c:pt idx="0">
                  <c:v>2020</c:v>
                </c:pt>
              </c:strCache>
            </c:strRef>
          </c:tx>
          <c:spPr>
            <a:solidFill>
              <a:schemeClr val="bg1">
                <a:lumMod val="65000"/>
              </a:schemeClr>
            </a:solidFill>
            <a:ln>
              <a:solidFill>
                <a:schemeClr val="bg1">
                  <a:lumMod val="85000"/>
                </a:schemeClr>
              </a:solidFill>
            </a:ln>
            <a:effectLst/>
          </c:spPr>
          <c:invertIfNegative val="0"/>
          <c:cat>
            <c:strRef>
              <c:f>'K3.4.4 Sociálpráv.ochrana detí'!$F$33:$F$35</c:f>
              <c:strCache>
                <c:ptCount val="3"/>
                <c:pt idx="0">
                  <c:v>0 - 9 rokov</c:v>
                </c:pt>
                <c:pt idx="1">
                  <c:v>10 - 14 rokov</c:v>
                </c:pt>
                <c:pt idx="2">
                  <c:v>15 a viac rokov</c:v>
                </c:pt>
              </c:strCache>
            </c:strRef>
          </c:cat>
          <c:val>
            <c:numRef>
              <c:f>'K3.4.4 Sociálpráv.ochrana detí'!$H$33:$H$35</c:f>
              <c:numCache>
                <c:formatCode>#,##0</c:formatCode>
                <c:ptCount val="3"/>
                <c:pt idx="0">
                  <c:v>3092.75</c:v>
                </c:pt>
                <c:pt idx="1">
                  <c:v>3097.3333333333335</c:v>
                </c:pt>
                <c:pt idx="2">
                  <c:v>2690.3333333333335</c:v>
                </c:pt>
              </c:numCache>
            </c:numRef>
          </c:val>
          <c:extLst>
            <c:ext xmlns:c16="http://schemas.microsoft.com/office/drawing/2014/chart" uri="{C3380CC4-5D6E-409C-BE32-E72D297353CC}">
              <c16:uniqueId val="{00000001-394D-4229-99BC-9BD0A8BDD637}"/>
            </c:ext>
          </c:extLst>
        </c:ser>
        <c:dLbls>
          <c:showLegendKey val="0"/>
          <c:showVal val="0"/>
          <c:showCatName val="0"/>
          <c:showSerName val="0"/>
          <c:showPercent val="0"/>
          <c:showBubbleSize val="0"/>
        </c:dLbls>
        <c:gapWidth val="219"/>
        <c:overlap val="-27"/>
        <c:axId val="361183376"/>
        <c:axId val="361185336"/>
      </c:barChart>
      <c:catAx>
        <c:axId val="36118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361185336"/>
        <c:crosses val="autoZero"/>
        <c:auto val="1"/>
        <c:lblAlgn val="ctr"/>
        <c:lblOffset val="100"/>
        <c:noMultiLvlLbl val="0"/>
      </c:catAx>
      <c:valAx>
        <c:axId val="361185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3611833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kompenzácie'!$I$65</c:f>
              <c:strCache>
                <c:ptCount val="1"/>
                <c:pt idx="0">
                  <c:v>2019</c:v>
                </c:pt>
              </c:strCache>
            </c:strRef>
          </c:tx>
          <c:spPr>
            <a:solidFill>
              <a:srgbClr val="E85E89"/>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kompenzácie'!$I$66:$I$77</c:f>
              <c:numCache>
                <c:formatCode>#,##0</c:formatCode>
                <c:ptCount val="12"/>
                <c:pt idx="0">
                  <c:v>158253</c:v>
                </c:pt>
                <c:pt idx="1">
                  <c:v>158758</c:v>
                </c:pt>
                <c:pt idx="2">
                  <c:v>159060</c:v>
                </c:pt>
                <c:pt idx="3">
                  <c:v>159276</c:v>
                </c:pt>
                <c:pt idx="4">
                  <c:v>159535</c:v>
                </c:pt>
                <c:pt idx="5">
                  <c:v>160064</c:v>
                </c:pt>
                <c:pt idx="6">
                  <c:v>160386</c:v>
                </c:pt>
                <c:pt idx="7">
                  <c:v>155499</c:v>
                </c:pt>
                <c:pt idx="8">
                  <c:v>156187</c:v>
                </c:pt>
                <c:pt idx="9">
                  <c:v>156897</c:v>
                </c:pt>
                <c:pt idx="10">
                  <c:v>157141</c:v>
                </c:pt>
                <c:pt idx="11">
                  <c:v>157458</c:v>
                </c:pt>
              </c:numCache>
            </c:numRef>
          </c:val>
          <c:extLst>
            <c:ext xmlns:c16="http://schemas.microsoft.com/office/drawing/2014/chart" uri="{C3380CC4-5D6E-409C-BE32-E72D297353CC}">
              <c16:uniqueId val="{00000000-1A92-438B-96E0-604E696BD432}"/>
            </c:ext>
          </c:extLst>
        </c:ser>
        <c:ser>
          <c:idx val="1"/>
          <c:order val="1"/>
          <c:tx>
            <c:strRef>
              <c:f>'K3.4.6 ŤZP a kompenzácie'!$J$65</c:f>
              <c:strCache>
                <c:ptCount val="1"/>
                <c:pt idx="0">
                  <c:v>2020</c:v>
                </c:pt>
              </c:strCache>
            </c:strRef>
          </c:tx>
          <c:spPr>
            <a:solidFill>
              <a:srgbClr val="B7194B"/>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kompenzácie'!$J$66:$J$77</c:f>
              <c:numCache>
                <c:formatCode>#,##0</c:formatCode>
                <c:ptCount val="12"/>
                <c:pt idx="0">
                  <c:v>157468</c:v>
                </c:pt>
                <c:pt idx="1">
                  <c:v>157873</c:v>
                </c:pt>
                <c:pt idx="2">
                  <c:v>158249</c:v>
                </c:pt>
                <c:pt idx="3">
                  <c:v>157605</c:v>
                </c:pt>
                <c:pt idx="4">
                  <c:v>158357</c:v>
                </c:pt>
                <c:pt idx="5">
                  <c:v>158697</c:v>
                </c:pt>
                <c:pt idx="6">
                  <c:v>158654</c:v>
                </c:pt>
                <c:pt idx="7">
                  <c:v>157118</c:v>
                </c:pt>
                <c:pt idx="8">
                  <c:v>157997</c:v>
                </c:pt>
                <c:pt idx="9">
                  <c:v>157963</c:v>
                </c:pt>
                <c:pt idx="10">
                  <c:v>157568</c:v>
                </c:pt>
                <c:pt idx="11">
                  <c:v>157607</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361181416"/>
        <c:axId val="361184160"/>
      </c:barChart>
      <c:catAx>
        <c:axId val="361181416"/>
        <c:scaling>
          <c:orientation val="minMax"/>
        </c:scaling>
        <c:delete val="0"/>
        <c:axPos val="b"/>
        <c:numFmt formatCode="General" sourceLinked="1"/>
        <c:majorTickMark val="out"/>
        <c:minorTickMark val="none"/>
        <c:tickLblPos val="nextTo"/>
        <c:txPr>
          <a:bodyPr/>
          <a:lstStyle/>
          <a:p>
            <a:pPr>
              <a:defRPr sz="1100"/>
            </a:pPr>
            <a:endParaRPr lang="sk-SK"/>
          </a:p>
        </c:txPr>
        <c:crossAx val="361184160"/>
        <c:crosses val="autoZero"/>
        <c:auto val="1"/>
        <c:lblAlgn val="ctr"/>
        <c:lblOffset val="100"/>
        <c:noMultiLvlLbl val="0"/>
      </c:catAx>
      <c:valAx>
        <c:axId val="361184160"/>
        <c:scaling>
          <c:orientation val="minMax"/>
        </c:scaling>
        <c:delete val="0"/>
        <c:axPos val="l"/>
        <c:majorGridlines/>
        <c:numFmt formatCode="#,##0" sourceLinked="0"/>
        <c:majorTickMark val="out"/>
        <c:minorTickMark val="none"/>
        <c:tickLblPos val="nextTo"/>
        <c:txPr>
          <a:bodyPr/>
          <a:lstStyle/>
          <a:p>
            <a:pPr>
              <a:defRPr sz="1100"/>
            </a:pPr>
            <a:endParaRPr lang="sk-SK"/>
          </a:p>
        </c:txPr>
        <c:crossAx val="361181416"/>
        <c:crosses val="autoZero"/>
        <c:crossBetween val="between"/>
        <c:majorUnit val="2000"/>
      </c:valAx>
    </c:plotArea>
    <c:legend>
      <c:legendPos val="t"/>
      <c:layout>
        <c:manualLayout>
          <c:xMode val="edge"/>
          <c:yMode val="edge"/>
          <c:x val="0.76677515310586175"/>
          <c:y val="6.6666666666666666E-2"/>
          <c:w val="0.19978302712160984"/>
          <c:h val="9.4245406824146977E-2"/>
        </c:manualLayout>
      </c:layout>
      <c:overlay val="1"/>
      <c:txPr>
        <a:bodyPr/>
        <a:lstStyle/>
        <a:p>
          <a:pPr>
            <a:defRPr sz="1100"/>
          </a:pPr>
          <a:endParaRPr lang="sk-SK"/>
        </a:p>
      </c:txPr>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kompenzácie'!$I$65</c:f>
              <c:strCache>
                <c:ptCount val="1"/>
                <c:pt idx="0">
                  <c:v>2019</c:v>
                </c:pt>
              </c:strCache>
            </c:strRef>
          </c:tx>
          <c:spPr>
            <a:solidFill>
              <a:schemeClr val="bg1">
                <a:lumMod val="65000"/>
              </a:schemeClr>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kompenzácie'!$I$134:$I$145</c:f>
              <c:numCache>
                <c:formatCode>#,##0</c:formatCode>
                <c:ptCount val="12"/>
                <c:pt idx="0">
                  <c:v>153700</c:v>
                </c:pt>
                <c:pt idx="1">
                  <c:v>153832</c:v>
                </c:pt>
                <c:pt idx="2">
                  <c:v>154033</c:v>
                </c:pt>
                <c:pt idx="3">
                  <c:v>154289</c:v>
                </c:pt>
                <c:pt idx="4">
                  <c:v>154556</c:v>
                </c:pt>
                <c:pt idx="5">
                  <c:v>155042</c:v>
                </c:pt>
                <c:pt idx="6">
                  <c:v>155394</c:v>
                </c:pt>
                <c:pt idx="7">
                  <c:v>150239</c:v>
                </c:pt>
                <c:pt idx="8">
                  <c:v>150945</c:v>
                </c:pt>
                <c:pt idx="9">
                  <c:v>151601</c:v>
                </c:pt>
                <c:pt idx="10">
                  <c:v>151880</c:v>
                </c:pt>
                <c:pt idx="11">
                  <c:v>152213</c:v>
                </c:pt>
              </c:numCache>
            </c:numRef>
          </c:val>
          <c:extLst>
            <c:ext xmlns:c16="http://schemas.microsoft.com/office/drawing/2014/chart" uri="{C3380CC4-5D6E-409C-BE32-E72D297353CC}">
              <c16:uniqueId val="{00000000-1A92-438B-96E0-604E696BD432}"/>
            </c:ext>
          </c:extLst>
        </c:ser>
        <c:ser>
          <c:idx val="1"/>
          <c:order val="1"/>
          <c:tx>
            <c:strRef>
              <c:f>'K3.4.6 ŤZP a kompenzácie'!$J$65</c:f>
              <c:strCache>
                <c:ptCount val="1"/>
                <c:pt idx="0">
                  <c:v>2020</c:v>
                </c:pt>
              </c:strCache>
            </c:strRef>
          </c:tx>
          <c:spPr>
            <a:solidFill>
              <a:srgbClr val="B7194B"/>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kompenzácie'!$J$134:$J$145</c:f>
              <c:numCache>
                <c:formatCode>#,##0</c:formatCode>
                <c:ptCount val="12"/>
                <c:pt idx="0">
                  <c:v>152372</c:v>
                </c:pt>
                <c:pt idx="1">
                  <c:v>152487</c:v>
                </c:pt>
                <c:pt idx="2">
                  <c:v>152498</c:v>
                </c:pt>
                <c:pt idx="3">
                  <c:v>152716</c:v>
                </c:pt>
                <c:pt idx="4">
                  <c:v>152910</c:v>
                </c:pt>
                <c:pt idx="5">
                  <c:v>153095</c:v>
                </c:pt>
                <c:pt idx="6">
                  <c:v>153046</c:v>
                </c:pt>
                <c:pt idx="7">
                  <c:v>151833</c:v>
                </c:pt>
                <c:pt idx="8">
                  <c:v>152683</c:v>
                </c:pt>
                <c:pt idx="9">
                  <c:v>152635</c:v>
                </c:pt>
                <c:pt idx="10">
                  <c:v>152418</c:v>
                </c:pt>
                <c:pt idx="11">
                  <c:v>152101</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361182592"/>
        <c:axId val="361183768"/>
      </c:barChart>
      <c:catAx>
        <c:axId val="361182592"/>
        <c:scaling>
          <c:orientation val="minMax"/>
        </c:scaling>
        <c:delete val="0"/>
        <c:axPos val="b"/>
        <c:numFmt formatCode="General" sourceLinked="1"/>
        <c:majorTickMark val="out"/>
        <c:minorTickMark val="none"/>
        <c:tickLblPos val="nextTo"/>
        <c:crossAx val="361183768"/>
        <c:crosses val="autoZero"/>
        <c:auto val="1"/>
        <c:lblAlgn val="ctr"/>
        <c:lblOffset val="100"/>
        <c:noMultiLvlLbl val="0"/>
      </c:catAx>
      <c:valAx>
        <c:axId val="361183768"/>
        <c:scaling>
          <c:orientation val="minMax"/>
          <c:min val="150000"/>
        </c:scaling>
        <c:delete val="0"/>
        <c:axPos val="l"/>
        <c:majorGridlines/>
        <c:numFmt formatCode="#,##0" sourceLinked="0"/>
        <c:majorTickMark val="out"/>
        <c:minorTickMark val="none"/>
        <c:tickLblPos val="nextTo"/>
        <c:crossAx val="361182592"/>
        <c:crosses val="autoZero"/>
        <c:crossBetween val="between"/>
      </c:valAx>
    </c:plotArea>
    <c:legend>
      <c:legendPos val="t"/>
      <c:layout>
        <c:manualLayout>
          <c:xMode val="edge"/>
          <c:yMode val="edge"/>
          <c:x val="0.76677515310586175"/>
          <c:y val="6.6666666666666666E-2"/>
          <c:w val="0.19978302712160984"/>
          <c:h val="9.4245406824146977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'K3.4.6 ŤZP a kompenzácie'!$I$150</c:f>
              <c:strCache>
                <c:ptCount val="1"/>
                <c:pt idx="0">
                  <c:v>2019</c:v>
                </c:pt>
              </c:strCache>
            </c:strRef>
          </c:tx>
          <c:spPr>
            <a:solidFill>
              <a:srgbClr val="FAACBF"/>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kompenzácie'!$I$151:$I$162</c:f>
              <c:numCache>
                <c:formatCode>#,##0</c:formatCode>
                <c:ptCount val="12"/>
                <c:pt idx="0">
                  <c:v>55111</c:v>
                </c:pt>
                <c:pt idx="1">
                  <c:v>55470</c:v>
                </c:pt>
                <c:pt idx="2">
                  <c:v>55699</c:v>
                </c:pt>
                <c:pt idx="3">
                  <c:v>55917</c:v>
                </c:pt>
                <c:pt idx="4">
                  <c:v>56197</c:v>
                </c:pt>
                <c:pt idx="5">
                  <c:v>56877</c:v>
                </c:pt>
                <c:pt idx="6">
                  <c:v>57201</c:v>
                </c:pt>
                <c:pt idx="7">
                  <c:v>57452</c:v>
                </c:pt>
                <c:pt idx="8">
                  <c:v>57879</c:v>
                </c:pt>
                <c:pt idx="9">
                  <c:v>58417</c:v>
                </c:pt>
                <c:pt idx="10">
                  <c:v>58929</c:v>
                </c:pt>
                <c:pt idx="11">
                  <c:v>59423</c:v>
                </c:pt>
              </c:numCache>
            </c:numRef>
          </c:val>
          <c:extLst>
            <c:ext xmlns:c16="http://schemas.microsoft.com/office/drawing/2014/chart" uri="{C3380CC4-5D6E-409C-BE32-E72D297353CC}">
              <c16:uniqueId val="{00000000-1A92-438B-96E0-604E696BD432}"/>
            </c:ext>
          </c:extLst>
        </c:ser>
        <c:ser>
          <c:idx val="1"/>
          <c:order val="1"/>
          <c:tx>
            <c:strRef>
              <c:f>'K3.4.6 ŤZP a kompenzácie'!$J$150</c:f>
              <c:strCache>
                <c:ptCount val="1"/>
                <c:pt idx="0">
                  <c:v>2020</c:v>
                </c:pt>
              </c:strCache>
            </c:strRef>
          </c:tx>
          <c:spPr>
            <a:solidFill>
              <a:srgbClr val="B7194B"/>
            </a:solidFill>
          </c:spPr>
          <c:invertIfNegative val="0"/>
          <c:cat>
            <c:strRef>
              <c:f>'K3.4.6 ŤZP a kompenzácie'!$H$66:$H$77</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'K3.4.6 ŤZP a kompenzácie'!$J$151:$J$162</c:f>
              <c:numCache>
                <c:formatCode>#,##0</c:formatCode>
                <c:ptCount val="12"/>
                <c:pt idx="0">
                  <c:v>59741</c:v>
                </c:pt>
                <c:pt idx="1">
                  <c:v>60227</c:v>
                </c:pt>
                <c:pt idx="2">
                  <c:v>60615</c:v>
                </c:pt>
                <c:pt idx="3">
                  <c:v>60707</c:v>
                </c:pt>
                <c:pt idx="4">
                  <c:v>61367</c:v>
                </c:pt>
                <c:pt idx="5">
                  <c:v>62035</c:v>
                </c:pt>
                <c:pt idx="6">
                  <c:v>62301</c:v>
                </c:pt>
                <c:pt idx="7">
                  <c:v>62312</c:v>
                </c:pt>
                <c:pt idx="8">
                  <c:v>62392</c:v>
                </c:pt>
                <c:pt idx="9">
                  <c:v>62704</c:v>
                </c:pt>
                <c:pt idx="10">
                  <c:v>63023</c:v>
                </c:pt>
                <c:pt idx="11">
                  <c:v>63385</c:v>
                </c:pt>
              </c:numCache>
            </c:numRef>
          </c:val>
          <c:extLst>
            <c:ext xmlns:c16="http://schemas.microsoft.com/office/drawing/2014/chart" uri="{C3380CC4-5D6E-409C-BE32-E72D297353CC}">
              <c16:uniqueId val="{00000001-1A92-438B-96E0-604E696BD432}"/>
            </c:ext>
          </c:extLst>
        </c:ser>
        <c:dLbls>
          <c:showLegendKey val="0"/>
          <c:showVal val="0"/>
          <c:showCatName val="0"/>
          <c:showSerName val="0"/>
          <c:showPercent val="0"/>
          <c:showBubbleSize val="0"/>
        </c:dLbls>
        <c:gapWidth val="150"/>
        <c:axId val="361182200"/>
        <c:axId val="361184552"/>
      </c:barChart>
      <c:catAx>
        <c:axId val="361182200"/>
        <c:scaling>
          <c:orientation val="minMax"/>
        </c:scaling>
        <c:delete val="0"/>
        <c:axPos val="b"/>
        <c:numFmt formatCode="General" sourceLinked="1"/>
        <c:majorTickMark val="out"/>
        <c:minorTickMark val="none"/>
        <c:tickLblPos val="nextTo"/>
        <c:crossAx val="361184552"/>
        <c:crosses val="autoZero"/>
        <c:auto val="1"/>
        <c:lblAlgn val="ctr"/>
        <c:lblOffset val="100"/>
        <c:noMultiLvlLbl val="0"/>
      </c:catAx>
      <c:valAx>
        <c:axId val="361184552"/>
        <c:scaling>
          <c:orientation val="minMax"/>
          <c:min val="52000"/>
        </c:scaling>
        <c:delete val="0"/>
        <c:axPos val="l"/>
        <c:majorGridlines/>
        <c:numFmt formatCode="#,##0" sourceLinked="0"/>
        <c:majorTickMark val="out"/>
        <c:minorTickMark val="none"/>
        <c:tickLblPos val="nextTo"/>
        <c:crossAx val="361182200"/>
        <c:crosses val="autoZero"/>
        <c:crossBetween val="between"/>
        <c:majorUnit val="1000"/>
      </c:valAx>
    </c:plotArea>
    <c:legend>
      <c:legendPos val="t"/>
      <c:layout>
        <c:manualLayout>
          <c:xMode val="edge"/>
          <c:yMode val="edge"/>
          <c:x val="0.29394732422615361"/>
          <c:y val="0.92173913043478284"/>
          <c:w val="0.25097141650712307"/>
          <c:h val="5.0767241051390313E-2"/>
        </c:manualLayout>
      </c:layout>
      <c:overlay val="1"/>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percentStacked"/>
        <c:varyColors val="0"/>
        <c:ser>
          <c:idx val="0"/>
          <c:order val="0"/>
          <c:tx>
            <c:strRef>
              <c:f>'K3.4.6 ŤZP a kompenzácie'!$J$109</c:f>
              <c:strCache>
                <c:ptCount val="1"/>
                <c:pt idx="0">
                  <c:v>6 – 15 rokov</c:v>
                </c:pt>
              </c:strCache>
            </c:strRef>
          </c:tx>
          <c:spPr>
            <a:solidFill>
              <a:srgbClr val="B7194B"/>
            </a:solidFill>
            <a:ln>
              <a:noFill/>
            </a:ln>
            <a:effectLst/>
          </c:spPr>
          <c:invertIfNegative val="0"/>
          <c:dLbls>
            <c:dLbl>
              <c:idx val="0"/>
              <c:layout>
                <c:manualLayout>
                  <c:x val="1.7045457087427992E-2"/>
                  <c:y val="-0.12831235878587946"/>
                </c:manualLayout>
              </c:layout>
              <c:showLegendKey val="0"/>
              <c:showVal val="1"/>
              <c:showCatName val="0"/>
              <c:showSerName val="0"/>
              <c:showPercent val="0"/>
              <c:showBubbleSize val="0"/>
              <c:extLst>
                <c:ext xmlns:c15="http://schemas.microsoft.com/office/drawing/2012/chart" uri="{CE6537A1-D6FC-4f65-9D91-7224C49458BB}">
                  <c15:layout>
                    <c:manualLayout>
                      <c:w val="6.8451612903225809E-2"/>
                      <c:h val="9.2050209205020925E-2"/>
                    </c:manualLayout>
                  </c15:layout>
                </c:ext>
                <c:ext xmlns:c16="http://schemas.microsoft.com/office/drawing/2014/chart" uri="{C3380CC4-5D6E-409C-BE32-E72D297353CC}">
                  <c16:uniqueId val="{00000000-4658-4F80-8377-A45EF7FD24C3}"/>
                </c:ext>
              </c:extLst>
            </c:dLbl>
            <c:dLbl>
              <c:idx val="1"/>
              <c:layout>
                <c:manualLayout>
                  <c:x val="2.0833336440189757E-2"/>
                  <c:y val="-0.117154911259496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58-4F80-8377-A45EF7FD24C3}"/>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'K3.4.6 ŤZP a kompenzácie'!$I$110:$I$111</c:f>
              <c:numCache>
                <c:formatCode>General</c:formatCode>
                <c:ptCount val="2"/>
                <c:pt idx="0">
                  <c:v>2019</c:v>
                </c:pt>
                <c:pt idx="1">
                  <c:v>2020</c:v>
                </c:pt>
              </c:numCache>
            </c:numRef>
          </c:cat>
          <c:val>
            <c:numRef>
              <c:f>'K3.4.6 ŤZP a kompenzácie'!$O$110:$O$111</c:f>
              <c:numCache>
                <c:formatCode>0.00%</c:formatCode>
                <c:ptCount val="2"/>
                <c:pt idx="0">
                  <c:v>2.4152345564328843E-2</c:v>
                </c:pt>
                <c:pt idx="1">
                  <c:v>2.4093148231079265E-2</c:v>
                </c:pt>
              </c:numCache>
            </c:numRef>
          </c:val>
          <c:extLst>
            <c:ext xmlns:c16="http://schemas.microsoft.com/office/drawing/2014/chart" uri="{C3380CC4-5D6E-409C-BE32-E72D297353CC}">
              <c16:uniqueId val="{00000002-4658-4F80-8377-A45EF7FD24C3}"/>
            </c:ext>
          </c:extLst>
        </c:ser>
        <c:ser>
          <c:idx val="1"/>
          <c:order val="1"/>
          <c:tx>
            <c:strRef>
              <c:f>'K3.4.6 ŤZP a kompenzácie'!$P$109</c:f>
              <c:strCache>
                <c:ptCount val="1"/>
                <c:pt idx="0">
                  <c:v>16 – 25 rokov</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kompenzácie'!$I$110:$I$111</c:f>
              <c:numCache>
                <c:formatCode>General</c:formatCode>
                <c:ptCount val="2"/>
                <c:pt idx="0">
                  <c:v>2019</c:v>
                </c:pt>
                <c:pt idx="1">
                  <c:v>2020</c:v>
                </c:pt>
              </c:numCache>
            </c:numRef>
          </c:cat>
          <c:val>
            <c:numRef>
              <c:f>'K3.4.6 ŤZP a kompenzácie'!$P$110:$P$111</c:f>
              <c:numCache>
                <c:formatCode>0.00%</c:formatCode>
                <c:ptCount val="2"/>
                <c:pt idx="0">
                  <c:v>7.0041802136553644E-2</c:v>
                </c:pt>
                <c:pt idx="1">
                  <c:v>6.3322884012539188E-2</c:v>
                </c:pt>
              </c:numCache>
            </c:numRef>
          </c:val>
          <c:extLst>
            <c:ext xmlns:c16="http://schemas.microsoft.com/office/drawing/2014/chart" uri="{C3380CC4-5D6E-409C-BE32-E72D297353CC}">
              <c16:uniqueId val="{00000003-4658-4F80-8377-A45EF7FD24C3}"/>
            </c:ext>
          </c:extLst>
        </c:ser>
        <c:ser>
          <c:idx val="2"/>
          <c:order val="2"/>
          <c:tx>
            <c:strRef>
              <c:f>'K3.4.6 ŤZP a kompenzácie'!$Q$109</c:f>
              <c:strCache>
                <c:ptCount val="1"/>
                <c:pt idx="0">
                  <c:v>26 – 65 rokov</c:v>
                </c:pt>
              </c:strCache>
            </c:strRef>
          </c:tx>
          <c:spPr>
            <a:solidFill>
              <a:srgbClr val="E85E89"/>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bg1"/>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kompenzácie'!$I$110:$I$111</c:f>
              <c:numCache>
                <c:formatCode>General</c:formatCode>
                <c:ptCount val="2"/>
                <c:pt idx="0">
                  <c:v>2019</c:v>
                </c:pt>
                <c:pt idx="1">
                  <c:v>2020</c:v>
                </c:pt>
              </c:numCache>
            </c:numRef>
          </c:cat>
          <c:val>
            <c:numRef>
              <c:f>'K3.4.6 ŤZP a kompenzácie'!$Q$110:$Q$111</c:f>
              <c:numCache>
                <c:formatCode>0.00%</c:formatCode>
                <c:ptCount val="2"/>
                <c:pt idx="0">
                  <c:v>0.76953088713423135</c:v>
                </c:pt>
                <c:pt idx="1">
                  <c:v>0.75844155844155847</c:v>
                </c:pt>
              </c:numCache>
            </c:numRef>
          </c:val>
          <c:extLst>
            <c:ext xmlns:c16="http://schemas.microsoft.com/office/drawing/2014/chart" uri="{C3380CC4-5D6E-409C-BE32-E72D297353CC}">
              <c16:uniqueId val="{00000004-4658-4F80-8377-A45EF7FD24C3}"/>
            </c:ext>
          </c:extLst>
        </c:ser>
        <c:ser>
          <c:idx val="3"/>
          <c:order val="3"/>
          <c:tx>
            <c:strRef>
              <c:f>'K3.4.6 ŤZP a kompenzácie'!$R$109</c:f>
              <c:strCache>
                <c:ptCount val="1"/>
                <c:pt idx="0">
                  <c:v>65+ rokov</c:v>
                </c:pt>
              </c:strCache>
            </c:strRef>
          </c:tx>
          <c:spPr>
            <a:solidFill>
              <a:srgbClr val="FAACB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numRef>
              <c:f>'K3.4.6 ŤZP a kompenzácie'!$I$110:$I$111</c:f>
              <c:numCache>
                <c:formatCode>General</c:formatCode>
                <c:ptCount val="2"/>
                <c:pt idx="0">
                  <c:v>2019</c:v>
                </c:pt>
                <c:pt idx="1">
                  <c:v>2020</c:v>
                </c:pt>
              </c:numCache>
            </c:numRef>
          </c:cat>
          <c:val>
            <c:numRef>
              <c:f>'K3.4.6 ŤZP a kompenzácie'!$R$110:$R$111</c:f>
              <c:numCache>
                <c:formatCode>0.00%</c:formatCode>
                <c:ptCount val="2"/>
                <c:pt idx="0">
                  <c:v>0.13627496516488621</c:v>
                </c:pt>
                <c:pt idx="1">
                  <c:v>0.15414240931482312</c:v>
                </c:pt>
              </c:numCache>
            </c:numRef>
          </c:val>
          <c:extLst>
            <c:ext xmlns:c16="http://schemas.microsoft.com/office/drawing/2014/chart" uri="{C3380CC4-5D6E-409C-BE32-E72D297353CC}">
              <c16:uniqueId val="{00000005-4658-4F80-8377-A45EF7FD24C3}"/>
            </c:ext>
          </c:extLst>
        </c:ser>
        <c:dLbls>
          <c:showLegendKey val="0"/>
          <c:showVal val="1"/>
          <c:showCatName val="0"/>
          <c:showSerName val="0"/>
          <c:showPercent val="0"/>
          <c:showBubbleSize val="0"/>
        </c:dLbls>
        <c:gapWidth val="150"/>
        <c:overlap val="100"/>
        <c:axId val="361184944"/>
        <c:axId val="361185728"/>
      </c:barChart>
      <c:catAx>
        <c:axId val="361184944"/>
        <c:scaling>
          <c:orientation val="minMax"/>
        </c:scaling>
        <c:delete val="0"/>
        <c:axPos val="l"/>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361185728"/>
        <c:crosses val="autoZero"/>
        <c:auto val="1"/>
        <c:lblAlgn val="ctr"/>
        <c:lblOffset val="100"/>
        <c:tickLblSkip val="1"/>
        <c:noMultiLvlLbl val="0"/>
      </c:catAx>
      <c:valAx>
        <c:axId val="361185728"/>
        <c:scaling>
          <c:orientation val="minMax"/>
          <c:max val="1"/>
          <c:min val="0"/>
        </c:scaling>
        <c:delete val="0"/>
        <c:axPos val="b"/>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crossAx val="361184944"/>
        <c:crosses val="autoZero"/>
        <c:crossBetween val="between"/>
      </c:valAx>
      <c:spPr>
        <a:solidFill>
          <a:schemeClr val="bg1"/>
        </a:solid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panose="020B0606020202030204" pitchFamily="34" charset="0"/>
              <a:ea typeface="Arial Narrow"/>
              <a:cs typeface="Arial Narrow"/>
            </a:defRPr>
          </a:pPr>
          <a:endParaRPr lang="sk-SK"/>
        </a:p>
      </c:txPr>
    </c:legend>
    <c:plotVisOnly val="1"/>
    <c:dispBlanksAs val="gap"/>
    <c:showDLblsOverMax val="0"/>
  </c:chart>
  <c:spPr>
    <a:solidFill>
      <a:schemeClr val="bg1"/>
    </a:solidFill>
    <a:ln w="6350" cap="flat" cmpd="sng" algn="ctr">
      <a:noFill/>
      <a:prstDash val="solid"/>
      <a:round/>
    </a:ln>
    <a:effectLst/>
  </c:spPr>
  <c:txPr>
    <a:bodyPr/>
    <a:lstStyle/>
    <a:p>
      <a:pPr>
        <a:defRPr sz="1100" b="0" i="0" u="none" strike="noStrike" baseline="0">
          <a:solidFill>
            <a:srgbClr val="000000"/>
          </a:solidFill>
          <a:latin typeface="Arial Narrow" panose="020B0606020202030204" pitchFamily="34" charset="0"/>
          <a:ea typeface="Arial Narrow"/>
          <a:cs typeface="Arial Narrow"/>
        </a:defRPr>
      </a:pPr>
      <a:endParaRPr lang="sk-S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174244249768746E-2"/>
          <c:y val="3.3168472716251556E-2"/>
          <c:w val="0.89526844776792303"/>
          <c:h val="0.67053325753418702"/>
        </c:manualLayout>
      </c:layout>
      <c:pie3DChart>
        <c:varyColors val="0"/>
        <c:ser>
          <c:idx val="0"/>
          <c:order val="0"/>
          <c:spPr>
            <a:solidFill>
              <a:srgbClr val="FAACBF"/>
            </a:solidFill>
            <a:ln w="25400">
              <a:solidFill>
                <a:schemeClr val="lt1"/>
              </a:solidFill>
            </a:ln>
            <a:effectLst/>
            <a:sp3d contourW="25400">
              <a:contourClr>
                <a:schemeClr val="lt1"/>
              </a:contourClr>
            </a:sp3d>
          </c:spPr>
          <c:dPt>
            <c:idx val="0"/>
            <c:bubble3D val="0"/>
            <c:extLst>
              <c:ext xmlns:c16="http://schemas.microsoft.com/office/drawing/2014/chart" uri="{C3380CC4-5D6E-409C-BE32-E72D297353CC}">
                <c16:uniqueId val="{00000000-25C5-4D34-AC7D-FFBE913C6557}"/>
              </c:ext>
            </c:extLst>
          </c:dPt>
          <c:dPt>
            <c:idx val="1"/>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2-25C5-4D34-AC7D-FFBE913C6557}"/>
              </c:ext>
            </c:extLst>
          </c:dPt>
          <c:dPt>
            <c:idx val="2"/>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4-25C5-4D34-AC7D-FFBE913C6557}"/>
              </c:ext>
            </c:extLst>
          </c:dPt>
          <c:dLbls>
            <c:dLbl>
              <c:idx val="0"/>
              <c:layout>
                <c:manualLayout>
                  <c:x val="-0.11128883689475852"/>
                  <c:y val="9.643298443951473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25C5-4D34-AC7D-FFBE913C6557}"/>
                </c:ext>
              </c:extLst>
            </c:dLbl>
            <c:dLbl>
              <c:idx val="1"/>
              <c:layout>
                <c:manualLayout>
                  <c:x val="-0.21336583830170933"/>
                  <c:y val="-0.1617656563236033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5C5-4D34-AC7D-FFBE913C6557}"/>
                </c:ext>
              </c:extLst>
            </c:dLbl>
            <c:dLbl>
              <c:idx val="2"/>
              <c:layout>
                <c:manualLayout>
                  <c:x val="0.19050444238886255"/>
                  <c:y val="-2.7454471997943646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5C5-4D34-AC7D-FFBE913C6557}"/>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'K3.4.7 a 8 Soc.služby a dotácie'!$D$4:$D$6</c:f>
              <c:strCache>
                <c:ptCount val="3"/>
                <c:pt idx="0">
                  <c:v>poskytovatelia zriadení alebo založení vyšším územným celkom</c:v>
                </c:pt>
                <c:pt idx="1">
                  <c:v>obce a poskytovatelia zriadení alebo založení obcou</c:v>
                </c:pt>
                <c:pt idx="2">
                  <c:v>neverejní poskytovatelia</c:v>
                </c:pt>
              </c:strCache>
            </c:strRef>
          </c:cat>
          <c:val>
            <c:numRef>
              <c:f>'K3.4.7 a 8 Soc.služby a dotácie'!$E$4:$E$6</c:f>
              <c:numCache>
                <c:formatCode>0</c:formatCode>
                <c:ptCount val="3"/>
                <c:pt idx="0">
                  <c:v>711</c:v>
                </c:pt>
                <c:pt idx="1">
                  <c:v>2317</c:v>
                </c:pt>
                <c:pt idx="2">
                  <c:v>2489</c:v>
                </c:pt>
              </c:numCache>
            </c:numRef>
          </c:val>
          <c:extLst>
            <c:ext xmlns:c16="http://schemas.microsoft.com/office/drawing/2014/chart" uri="{C3380CC4-5D6E-409C-BE32-E72D297353CC}">
              <c16:uniqueId val="{00000005-25C5-4D34-AC7D-FFBE913C6557}"/>
            </c:ext>
          </c:extLst>
        </c:ser>
        <c:dLbls>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4.9224039425715328E-2"/>
          <c:y val="0.77574607373816484"/>
          <c:w val="0.83781435105787994"/>
          <c:h val="0.1902539132877814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3378700719603799"/>
          <c:y val="1.5475377565965141E-2"/>
          <c:w val="0.61601112438775141"/>
          <c:h val="0.87062368623965625"/>
        </c:manualLayout>
      </c:layout>
      <c:barChart>
        <c:barDir val="bar"/>
        <c:grouping val="clustered"/>
        <c:varyColors val="0"/>
        <c:ser>
          <c:idx val="0"/>
          <c:order val="0"/>
          <c:tx>
            <c:strRef>
              <c:f>'K3.4.7 a 8 Soc.služby a dotácie'!$E$40</c:f>
              <c:strCache>
                <c:ptCount val="1"/>
                <c:pt idx="0">
                  <c:v>2017</c:v>
                </c:pt>
              </c:strCache>
            </c:strRef>
          </c:tx>
          <c:spPr>
            <a:solidFill>
              <a:srgbClr val="B7194B"/>
            </a:solidFill>
            <a:ln>
              <a:noFill/>
            </a:ln>
            <a:effectLst/>
          </c:spPr>
          <c:invertIfNegative val="0"/>
          <c:dLbls>
            <c:dLbl>
              <c:idx val="0"/>
              <c:layout>
                <c:manualLayout>
                  <c:x val="3.1372552000337568E-2"/>
                  <c:y val="-1.2222084239595318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49-4D5B-B1ED-163607DA1B4E}"/>
                </c:ext>
              </c:extLst>
            </c:dLbl>
            <c:dLbl>
              <c:idx val="8"/>
              <c:layout>
                <c:manualLayout>
                  <c:x val="0"/>
                  <c:y val="6.666668416448372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249-4D5B-B1ED-163607DA1B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a 8 Soc.služby a dotácie'!$D$41:$D$51</c:f>
              <c:strCache>
                <c:ptCount val="11"/>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pt idx="7">
                  <c:v>rehabilitačné stredisko</c:v>
                </c:pt>
                <c:pt idx="8">
                  <c:v>zariadenie opatrovateľskej služby</c:v>
                </c:pt>
                <c:pt idx="9">
                  <c:v>nocľaháreň</c:v>
                </c:pt>
                <c:pt idx="10">
                  <c:v>domov na polceste</c:v>
                </c:pt>
              </c:strCache>
            </c:strRef>
          </c:cat>
          <c:val>
            <c:numRef>
              <c:f>'K3.4.7 a 8 Soc.služby a dotácie'!$E$41:$E$51</c:f>
              <c:numCache>
                <c:formatCode>General</c:formatCode>
                <c:ptCount val="11"/>
                <c:pt idx="0">
                  <c:v>13273</c:v>
                </c:pt>
                <c:pt idx="1">
                  <c:v>18467</c:v>
                </c:pt>
                <c:pt idx="2">
                  <c:v>6860</c:v>
                </c:pt>
                <c:pt idx="3">
                  <c:v>5357</c:v>
                </c:pt>
                <c:pt idx="4">
                  <c:v>566</c:v>
                </c:pt>
                <c:pt idx="5">
                  <c:v>654</c:v>
                </c:pt>
                <c:pt idx="6">
                  <c:v>1997</c:v>
                </c:pt>
                <c:pt idx="7">
                  <c:v>571</c:v>
                </c:pt>
                <c:pt idx="8">
                  <c:v>2388</c:v>
                </c:pt>
                <c:pt idx="9">
                  <c:v>1088</c:v>
                </c:pt>
                <c:pt idx="10">
                  <c:v>255</c:v>
                </c:pt>
              </c:numCache>
            </c:numRef>
          </c:val>
          <c:extLst>
            <c:ext xmlns:c16="http://schemas.microsoft.com/office/drawing/2014/chart" uri="{C3380CC4-5D6E-409C-BE32-E72D297353CC}">
              <c16:uniqueId val="{00000002-E249-4D5B-B1ED-163607DA1B4E}"/>
            </c:ext>
          </c:extLst>
        </c:ser>
        <c:ser>
          <c:idx val="1"/>
          <c:order val="1"/>
          <c:tx>
            <c:strRef>
              <c:f>'K3.4.7 a 8 Soc.služby a dotácie'!$F$40</c:f>
              <c:strCache>
                <c:ptCount val="1"/>
                <c:pt idx="0">
                  <c:v>2018</c:v>
                </c:pt>
              </c:strCache>
            </c:strRef>
          </c:tx>
          <c:spPr>
            <a:solidFill>
              <a:srgbClr val="FAACBF"/>
            </a:solidFill>
            <a:ln>
              <a:noFill/>
            </a:ln>
            <a:effectLst/>
          </c:spPr>
          <c:invertIfNegative val="0"/>
          <c:dLbls>
            <c:dLbl>
              <c:idx val="0"/>
              <c:layout>
                <c:manualLayout>
                  <c:x val="-4.8265464615903815E-3"/>
                  <c:y val="-1.33333368328969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249-4D5B-B1ED-163607DA1B4E}"/>
                </c:ext>
              </c:extLst>
            </c:dLbl>
            <c:dLbl>
              <c:idx val="1"/>
              <c:layout>
                <c:manualLayout>
                  <c:x val="0"/>
                  <c:y val="-2.666667366579361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249-4D5B-B1ED-163607DA1B4E}"/>
                </c:ext>
              </c:extLst>
            </c:dLbl>
            <c:dLbl>
              <c:idx val="2"/>
              <c:layout>
                <c:manualLayout>
                  <c:x val="0"/>
                  <c:y val="-6.666668416448403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249-4D5B-B1ED-163607DA1B4E}"/>
                </c:ext>
              </c:extLst>
            </c:dLbl>
            <c:dLbl>
              <c:idx val="3"/>
              <c:layout>
                <c:manualLayout>
                  <c:x val="0"/>
                  <c:y val="-1.333333683289680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249-4D5B-B1ED-163607DA1B4E}"/>
                </c:ext>
              </c:extLst>
            </c:dLbl>
            <c:dLbl>
              <c:idx val="6"/>
              <c:layout>
                <c:manualLayout>
                  <c:x val="0"/>
                  <c:y val="-1.66666710411210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249-4D5B-B1ED-163607DA1B4E}"/>
                </c:ext>
              </c:extLst>
            </c:dLbl>
            <c:dLbl>
              <c:idx val="7"/>
              <c:layout>
                <c:manualLayout>
                  <c:x val="-8.8485662935227986E-17"/>
                  <c:y val="-1.000000262467260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249-4D5B-B1ED-163607DA1B4E}"/>
                </c:ext>
              </c:extLst>
            </c:dLbl>
            <c:dLbl>
              <c:idx val="9"/>
              <c:layout>
                <c:manualLayout>
                  <c:x val="-8.446361297026049E-3"/>
                  <c:y val="-1.8333469378863369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8.5043748653222492E-2"/>
                      <c:h val="3.1583472856554551E-2"/>
                    </c:manualLayout>
                  </c15:layout>
                </c:ext>
                <c:ext xmlns:c16="http://schemas.microsoft.com/office/drawing/2014/chart" uri="{C3380CC4-5D6E-409C-BE32-E72D297353CC}">
                  <c16:uniqueId val="{00000009-E249-4D5B-B1ED-163607DA1B4E}"/>
                </c:ext>
              </c:extLst>
            </c:dLbl>
            <c:dLbl>
              <c:idx val="10"/>
              <c:layout>
                <c:manualLayout>
                  <c:x val="-4.4242831467613993E-17"/>
                  <c:y val="-1.333333683289680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249-4D5B-B1ED-163607DA1B4E}"/>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a 8 Soc.služby a dotácie'!$D$41:$D$51</c:f>
              <c:strCache>
                <c:ptCount val="11"/>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pt idx="7">
                  <c:v>rehabilitačné stredisko</c:v>
                </c:pt>
                <c:pt idx="8">
                  <c:v>zariadenie opatrovateľskej služby</c:v>
                </c:pt>
                <c:pt idx="9">
                  <c:v>nocľaháreň</c:v>
                </c:pt>
                <c:pt idx="10">
                  <c:v>domov na polceste</c:v>
                </c:pt>
              </c:strCache>
            </c:strRef>
          </c:cat>
          <c:val>
            <c:numRef>
              <c:f>'K3.4.7 a 8 Soc.služby a dotácie'!$F$41:$F$51</c:f>
              <c:numCache>
                <c:formatCode>General</c:formatCode>
                <c:ptCount val="11"/>
                <c:pt idx="0">
                  <c:v>12971</c:v>
                </c:pt>
                <c:pt idx="1">
                  <c:v>19129</c:v>
                </c:pt>
                <c:pt idx="2">
                  <c:v>7537</c:v>
                </c:pt>
                <c:pt idx="3">
                  <c:v>4128</c:v>
                </c:pt>
                <c:pt idx="4">
                  <c:v>573</c:v>
                </c:pt>
                <c:pt idx="5">
                  <c:v>665</c:v>
                </c:pt>
                <c:pt idx="6">
                  <c:v>2222</c:v>
                </c:pt>
                <c:pt idx="7">
                  <c:v>669</c:v>
                </c:pt>
                <c:pt idx="8">
                  <c:v>2513</c:v>
                </c:pt>
                <c:pt idx="9">
                  <c:v>1228</c:v>
                </c:pt>
                <c:pt idx="10">
                  <c:v>271</c:v>
                </c:pt>
              </c:numCache>
            </c:numRef>
          </c:val>
          <c:extLst>
            <c:ext xmlns:c16="http://schemas.microsoft.com/office/drawing/2014/chart" uri="{C3380CC4-5D6E-409C-BE32-E72D297353CC}">
              <c16:uniqueId val="{0000000B-E249-4D5B-B1ED-163607DA1B4E}"/>
            </c:ext>
          </c:extLst>
        </c:ser>
        <c:ser>
          <c:idx val="2"/>
          <c:order val="2"/>
          <c:tx>
            <c:strRef>
              <c:f>'K3.4.7 a 8 Soc.služby a dotácie'!$G$40</c:f>
              <c:strCache>
                <c:ptCount val="1"/>
                <c:pt idx="0">
                  <c:v>2019</c:v>
                </c:pt>
              </c:strCache>
            </c:strRef>
          </c:tx>
          <c:spPr>
            <a:solidFill>
              <a:schemeClr val="bg1">
                <a:lumMod val="75000"/>
              </a:schemeClr>
            </a:solidFill>
            <a:ln>
              <a:solidFill>
                <a:schemeClr val="bg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a 8 Soc.služby a dotácie'!$D$41:$D$51</c:f>
              <c:strCache>
                <c:ptCount val="11"/>
                <c:pt idx="0">
                  <c:v>domov sociálnych služieb</c:v>
                </c:pt>
                <c:pt idx="1">
                  <c:v>zariadenie pre seniorov</c:v>
                </c:pt>
                <c:pt idx="2">
                  <c:v>špecializované zariadenie</c:v>
                </c:pt>
                <c:pt idx="3">
                  <c:v>denný stacionár</c:v>
                </c:pt>
                <c:pt idx="4">
                  <c:v>zariadenie podporovaného bývania</c:v>
                </c:pt>
                <c:pt idx="5">
                  <c:v>zariadenie núdzového bývania</c:v>
                </c:pt>
                <c:pt idx="6">
                  <c:v>útulok</c:v>
                </c:pt>
                <c:pt idx="7">
                  <c:v>rehabilitačné stredisko</c:v>
                </c:pt>
                <c:pt idx="8">
                  <c:v>zariadenie opatrovateľskej služby</c:v>
                </c:pt>
                <c:pt idx="9">
                  <c:v>nocľaháreň</c:v>
                </c:pt>
                <c:pt idx="10">
                  <c:v>domov na polceste</c:v>
                </c:pt>
              </c:strCache>
            </c:strRef>
          </c:cat>
          <c:val>
            <c:numRef>
              <c:f>'K3.4.7 a 8 Soc.služby a dotácie'!$G$41:$G$51</c:f>
              <c:numCache>
                <c:formatCode>General</c:formatCode>
                <c:ptCount val="11"/>
                <c:pt idx="0">
                  <c:v>12359</c:v>
                </c:pt>
                <c:pt idx="1">
                  <c:v>19529</c:v>
                </c:pt>
                <c:pt idx="2">
                  <c:v>8099</c:v>
                </c:pt>
                <c:pt idx="3">
                  <c:v>3420</c:v>
                </c:pt>
                <c:pt idx="4">
                  <c:v>657</c:v>
                </c:pt>
                <c:pt idx="5">
                  <c:v>648</c:v>
                </c:pt>
                <c:pt idx="6">
                  <c:v>2377</c:v>
                </c:pt>
                <c:pt idx="7">
                  <c:v>638</c:v>
                </c:pt>
                <c:pt idx="8">
                  <c:v>2500</c:v>
                </c:pt>
                <c:pt idx="9">
                  <c:v>1201</c:v>
                </c:pt>
                <c:pt idx="10">
                  <c:v>258</c:v>
                </c:pt>
              </c:numCache>
            </c:numRef>
          </c:val>
          <c:extLst>
            <c:ext xmlns:c16="http://schemas.microsoft.com/office/drawing/2014/chart" uri="{C3380CC4-5D6E-409C-BE32-E72D297353CC}">
              <c16:uniqueId val="{0000000C-E249-4D5B-B1ED-163607DA1B4E}"/>
            </c:ext>
          </c:extLst>
        </c:ser>
        <c:dLbls>
          <c:dLblPos val="outEnd"/>
          <c:showLegendKey val="0"/>
          <c:showVal val="1"/>
          <c:showCatName val="0"/>
          <c:showSerName val="0"/>
          <c:showPercent val="0"/>
          <c:showBubbleSize val="0"/>
        </c:dLbls>
        <c:gapWidth val="100"/>
        <c:axId val="361187296"/>
        <c:axId val="361187688"/>
      </c:barChart>
      <c:catAx>
        <c:axId val="3611872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1187688"/>
        <c:crosses val="autoZero"/>
        <c:auto val="1"/>
        <c:lblAlgn val="ctr"/>
        <c:lblOffset val="100"/>
        <c:noMultiLvlLbl val="0"/>
      </c:catAx>
      <c:valAx>
        <c:axId val="36118768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1187296"/>
        <c:crosses val="autoZero"/>
        <c:crossBetween val="between"/>
      </c:valAx>
      <c:spPr>
        <a:noFill/>
        <a:ln>
          <a:noFill/>
        </a:ln>
        <a:effectLst/>
      </c:spPr>
    </c:plotArea>
    <c:legend>
      <c:legendPos val="b"/>
      <c:layout>
        <c:manualLayout>
          <c:xMode val="edge"/>
          <c:yMode val="edge"/>
          <c:x val="3.4430685441310199E-2"/>
          <c:y val="0.89756739157455445"/>
          <c:w val="0.20417049639572274"/>
          <c:h val="6.3130790623004251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470798741309273E-2"/>
          <c:y val="0.14485133630741978"/>
          <c:w val="0.79861111111111116"/>
          <c:h val="0.80111254355170336"/>
        </c:manualLayout>
      </c:layout>
      <c:pie3DChart>
        <c:varyColors val="1"/>
        <c:ser>
          <c:idx val="0"/>
          <c:order val="0"/>
          <c:dPt>
            <c:idx val="0"/>
            <c:bubble3D val="0"/>
            <c:spPr>
              <a:solidFill>
                <a:srgbClr val="E85E89"/>
              </a:solidFill>
              <a:ln w="25400">
                <a:solidFill>
                  <a:schemeClr val="lt1"/>
                </a:solidFill>
              </a:ln>
              <a:effectLst/>
              <a:sp3d contourW="25400">
                <a:contourClr>
                  <a:schemeClr val="lt1"/>
                </a:contourClr>
              </a:sp3d>
            </c:spPr>
            <c:extLst>
              <c:ext xmlns:c16="http://schemas.microsoft.com/office/drawing/2014/chart" uri="{C3380CC4-5D6E-409C-BE32-E72D297353CC}">
                <c16:uniqueId val="{00000001-FFA1-42D6-8C43-CDA772ED72AF}"/>
              </c:ext>
            </c:extLst>
          </c:dPt>
          <c:dPt>
            <c:idx val="1"/>
            <c:bubble3D val="0"/>
            <c:spPr>
              <a:solidFill>
                <a:srgbClr val="B7194B"/>
              </a:solidFill>
              <a:ln w="25400">
                <a:solidFill>
                  <a:schemeClr val="lt1"/>
                </a:solidFill>
              </a:ln>
              <a:effectLst/>
              <a:sp3d contourW="25400">
                <a:contourClr>
                  <a:schemeClr val="lt1"/>
                </a:contourClr>
              </a:sp3d>
            </c:spPr>
            <c:extLst>
              <c:ext xmlns:c16="http://schemas.microsoft.com/office/drawing/2014/chart" uri="{C3380CC4-5D6E-409C-BE32-E72D297353CC}">
                <c16:uniqueId val="{00000003-FFA1-42D6-8C43-CDA772ED72AF}"/>
              </c:ext>
            </c:extLst>
          </c:dPt>
          <c:dPt>
            <c:idx val="2"/>
            <c:bubble3D val="0"/>
            <c:spPr>
              <a:solidFill>
                <a:srgbClr val="E02C64"/>
              </a:solidFill>
              <a:ln w="25400">
                <a:solidFill>
                  <a:schemeClr val="lt1"/>
                </a:solidFill>
              </a:ln>
              <a:effectLst/>
              <a:sp3d contourW="25400">
                <a:contourClr>
                  <a:schemeClr val="lt1"/>
                </a:contourClr>
              </a:sp3d>
            </c:spPr>
            <c:extLst>
              <c:ext xmlns:c16="http://schemas.microsoft.com/office/drawing/2014/chart" uri="{C3380CC4-5D6E-409C-BE32-E72D297353CC}">
                <c16:uniqueId val="{00000005-FFA1-42D6-8C43-CDA772ED72AF}"/>
              </c:ext>
            </c:extLst>
          </c:dPt>
          <c:dPt>
            <c:idx val="3"/>
            <c:bubble3D val="0"/>
            <c:spPr>
              <a:solidFill>
                <a:srgbClr val="FAACBF"/>
              </a:solidFill>
              <a:ln w="25400">
                <a:solidFill>
                  <a:schemeClr val="lt1"/>
                </a:solidFill>
              </a:ln>
              <a:effectLst/>
              <a:sp3d contourW="25400">
                <a:contourClr>
                  <a:schemeClr val="lt1"/>
                </a:contourClr>
              </a:sp3d>
            </c:spPr>
            <c:extLst>
              <c:ext xmlns:c16="http://schemas.microsoft.com/office/drawing/2014/chart" uri="{C3380CC4-5D6E-409C-BE32-E72D297353CC}">
                <c16:uniqueId val="{00000007-FFA1-42D6-8C43-CDA772ED72AF}"/>
              </c:ext>
            </c:extLst>
          </c:dPt>
          <c:dPt>
            <c:idx val="4"/>
            <c:bubble3D val="0"/>
            <c:spPr>
              <a:solidFill>
                <a:srgbClr val="FFD5D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FA1-42D6-8C43-CDA772ED72AF}"/>
              </c:ext>
            </c:extLst>
          </c:dPt>
          <c:dLbls>
            <c:dLbl>
              <c:idx val="0"/>
              <c:layout>
                <c:manualLayout>
                  <c:x val="-4.6575352513289293E-2"/>
                  <c:y val="-1.53661452965832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FA1-42D6-8C43-CDA772ED72AF}"/>
                </c:ext>
              </c:extLst>
            </c:dLbl>
            <c:dLbl>
              <c:idx val="1"/>
              <c:layout>
                <c:manualLayout>
                  <c:x val="-5.4794532368575635E-2"/>
                  <c:y val="-3.841536324145811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FA1-42D6-8C43-CDA772ED72AF}"/>
                </c:ext>
              </c:extLst>
            </c:dLbl>
            <c:dLbl>
              <c:idx val="2"/>
              <c:layout>
                <c:manualLayout>
                  <c:x val="-1.0958906473715127E-2"/>
                  <c:y val="-6.91476538346245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FA1-42D6-8C43-CDA772ED72AF}"/>
                </c:ext>
              </c:extLst>
            </c:dLbl>
            <c:dLbl>
              <c:idx val="3"/>
              <c:layout>
                <c:manualLayout>
                  <c:x val="0.19065002494877026"/>
                  <c:y val="-5.489464662251823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FA1-42D6-8C43-CDA772ED72AF}"/>
                </c:ext>
              </c:extLst>
            </c:dLbl>
            <c:dLbl>
              <c:idx val="4"/>
              <c:layout>
                <c:manualLayout>
                  <c:x val="1.6438359710572691E-2"/>
                  <c:y val="-3.457382691731229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FA1-42D6-8C43-CDA772ED72A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'K3.4.7 a 8 Soc.služby a dotácie'!$D$63:$D$67</c:f>
              <c:strCache>
                <c:ptCount val="5"/>
                <c:pt idx="0">
                  <c:v>0 - 18 rokov</c:v>
                </c:pt>
                <c:pt idx="1">
                  <c:v>19 - 39 rokov</c:v>
                </c:pt>
                <c:pt idx="2">
                  <c:v>40 - 62 rokov</c:v>
                </c:pt>
                <c:pt idx="3">
                  <c:v>63 - 79  rokov</c:v>
                </c:pt>
                <c:pt idx="4">
                  <c:v>nad 80 rokov</c:v>
                </c:pt>
              </c:strCache>
            </c:strRef>
          </c:cat>
          <c:val>
            <c:numRef>
              <c:f>'K3.4.7 a 8 Soc.služby a dotácie'!$E$63:$E$67</c:f>
              <c:numCache>
                <c:formatCode>#,##0</c:formatCode>
                <c:ptCount val="5"/>
                <c:pt idx="0">
                  <c:v>1610</c:v>
                </c:pt>
                <c:pt idx="1">
                  <c:v>5420</c:v>
                </c:pt>
                <c:pt idx="2">
                  <c:v>8256</c:v>
                </c:pt>
                <c:pt idx="3">
                  <c:v>15490</c:v>
                </c:pt>
                <c:pt idx="4">
                  <c:v>17534</c:v>
                </c:pt>
              </c:numCache>
            </c:numRef>
          </c:val>
          <c:extLst>
            <c:ext xmlns:c16="http://schemas.microsoft.com/office/drawing/2014/chart" uri="{C3380CC4-5D6E-409C-BE32-E72D297353CC}">
              <c16:uniqueId val="{0000000A-FFA1-42D6-8C43-CDA772ED72AF}"/>
            </c:ext>
          </c:extLst>
        </c:ser>
        <c:dLbls>
          <c:dLblPos val="outEnd"/>
          <c:showLegendKey val="0"/>
          <c:showVal val="0"/>
          <c:showCatName val="0"/>
          <c:showSerName val="0"/>
          <c:showPercent val="1"/>
          <c:showBubbleSize val="0"/>
          <c:showLeaderLines val="0"/>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 a 8 Soc.služby a dotácie'!$E$80</c:f>
              <c:strCache>
                <c:ptCount val="1"/>
                <c:pt idx="0">
                  <c:v>2017</c:v>
                </c:pt>
              </c:strCache>
            </c:strRef>
          </c:tx>
          <c:spPr>
            <a:gradFill rotWithShape="1">
              <a:gsLst>
                <a:gs pos="0">
                  <a:srgbClr val="E02C64"/>
                </a:gs>
                <a:gs pos="49401">
                  <a:srgbClr val="FAACBF"/>
                </a:gs>
                <a:gs pos="99000">
                  <a:srgbClr val="E02C64"/>
                </a:gs>
              </a:gsLst>
              <a:lin ang="5400000" scaled="1"/>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dotácie'!$D$81:$D$85</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dotácie'!$E$81:$E$85</c:f>
              <c:numCache>
                <c:formatCode>#,##0</c:formatCode>
                <c:ptCount val="5"/>
                <c:pt idx="0">
                  <c:v>1943</c:v>
                </c:pt>
                <c:pt idx="1">
                  <c:v>5525</c:v>
                </c:pt>
                <c:pt idx="2">
                  <c:v>115</c:v>
                </c:pt>
                <c:pt idx="3">
                  <c:v>17</c:v>
                </c:pt>
                <c:pt idx="4">
                  <c:v>1986</c:v>
                </c:pt>
              </c:numCache>
            </c:numRef>
          </c:val>
          <c:extLst>
            <c:ext xmlns:c16="http://schemas.microsoft.com/office/drawing/2014/chart" uri="{C3380CC4-5D6E-409C-BE32-E72D297353CC}">
              <c16:uniqueId val="{00000000-697A-4D74-A046-C921C5A3AC87}"/>
            </c:ext>
          </c:extLst>
        </c:ser>
        <c:ser>
          <c:idx val="1"/>
          <c:order val="1"/>
          <c:tx>
            <c:strRef>
              <c:f>'K3.4.7 a 8 Soc.služby a dotácie'!$F$80</c:f>
              <c:strCache>
                <c:ptCount val="1"/>
                <c:pt idx="0">
                  <c:v>2018</c:v>
                </c:pt>
              </c:strCache>
            </c:strRef>
          </c:tx>
          <c:spPr>
            <a:gradFill rotWithShape="1">
              <a:gsLst>
                <a:gs pos="0">
                  <a:schemeClr val="bg1">
                    <a:lumMod val="65000"/>
                  </a:schemeClr>
                </a:gs>
                <a:gs pos="49401">
                  <a:schemeClr val="bg1">
                    <a:lumMod val="85000"/>
                  </a:schemeClr>
                </a:gs>
                <a:gs pos="99000">
                  <a:schemeClr val="bg1">
                    <a:lumMod val="50000"/>
                  </a:schemeClr>
                </a:gs>
              </a:gsLst>
              <a:lin ang="5400000" scaled="1"/>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dotácie'!$D$81:$D$85</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dotácie'!$F$81:$F$85</c:f>
              <c:numCache>
                <c:formatCode>#,##0</c:formatCode>
                <c:ptCount val="5"/>
                <c:pt idx="0">
                  <c:v>1748</c:v>
                </c:pt>
                <c:pt idx="1">
                  <c:v>5654</c:v>
                </c:pt>
                <c:pt idx="2">
                  <c:v>101</c:v>
                </c:pt>
                <c:pt idx="3">
                  <c:v>17</c:v>
                </c:pt>
                <c:pt idx="4">
                  <c:v>2123</c:v>
                </c:pt>
              </c:numCache>
            </c:numRef>
          </c:val>
          <c:extLst>
            <c:ext xmlns:c16="http://schemas.microsoft.com/office/drawing/2014/chart" uri="{C3380CC4-5D6E-409C-BE32-E72D297353CC}">
              <c16:uniqueId val="{00000001-697A-4D74-A046-C921C5A3AC87}"/>
            </c:ext>
          </c:extLst>
        </c:ser>
        <c:ser>
          <c:idx val="2"/>
          <c:order val="2"/>
          <c:tx>
            <c:strRef>
              <c:f>'K3.4.7 a 8 Soc.služby a dotácie'!$G$80</c:f>
              <c:strCache>
                <c:ptCount val="1"/>
                <c:pt idx="0">
                  <c:v>2019</c:v>
                </c:pt>
              </c:strCache>
            </c:strRef>
          </c:tx>
          <c:spPr>
            <a:gradFill rotWithShape="1">
              <a:gsLst>
                <a:gs pos="0">
                  <a:srgbClr val="E02C64"/>
                </a:gs>
                <a:gs pos="49401">
                  <a:srgbClr val="FAACBF"/>
                </a:gs>
                <a:gs pos="99000">
                  <a:srgbClr val="E02C64"/>
                </a:gs>
              </a:gsLst>
              <a:lin ang="5400000" scaled="1"/>
            </a:gradFill>
            <a:ln>
              <a:solidFill>
                <a:srgbClr val="B8194B"/>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dotácie'!$D$81:$D$85</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dotácie'!$G$81:$G$85</c:f>
              <c:numCache>
                <c:formatCode>#,##0</c:formatCode>
                <c:ptCount val="5"/>
                <c:pt idx="0">
                  <c:v>1731</c:v>
                </c:pt>
                <c:pt idx="1">
                  <c:v>6670</c:v>
                </c:pt>
                <c:pt idx="2">
                  <c:v>59</c:v>
                </c:pt>
                <c:pt idx="3">
                  <c:v>62</c:v>
                </c:pt>
                <c:pt idx="4">
                  <c:v>2257</c:v>
                </c:pt>
              </c:numCache>
            </c:numRef>
          </c:val>
          <c:extLst>
            <c:ext xmlns:c16="http://schemas.microsoft.com/office/drawing/2014/chart" uri="{C3380CC4-5D6E-409C-BE32-E72D297353CC}">
              <c16:uniqueId val="{00000002-697A-4D74-A046-C921C5A3AC87}"/>
            </c:ext>
          </c:extLst>
        </c:ser>
        <c:ser>
          <c:idx val="3"/>
          <c:order val="3"/>
          <c:tx>
            <c:strRef>
              <c:f>'K3.4.7 a 8 Soc.služby a dotácie'!$H$80</c:f>
              <c:strCache>
                <c:ptCount val="1"/>
                <c:pt idx="0">
                  <c:v>2020</c:v>
                </c:pt>
              </c:strCache>
            </c:strRef>
          </c:tx>
          <c:spPr>
            <a:gradFill rotWithShape="1">
              <a:gsLst>
                <a:gs pos="0">
                  <a:schemeClr val="accent5">
                    <a:lumMod val="60000"/>
                    <a:lumOff val="40000"/>
                  </a:schemeClr>
                </a:gs>
                <a:gs pos="49401">
                  <a:schemeClr val="accent5">
                    <a:lumMod val="20000"/>
                    <a:lumOff val="80000"/>
                  </a:schemeClr>
                </a:gs>
                <a:gs pos="99000">
                  <a:schemeClr val="accent5">
                    <a:lumMod val="60000"/>
                    <a:lumOff val="40000"/>
                  </a:schemeClr>
                </a:gs>
              </a:gsLst>
              <a:lin ang="5400000" scaled="1"/>
            </a:gradFill>
            <a:ln>
              <a:solidFill>
                <a:schemeClr val="accent5">
                  <a:lumMod val="60000"/>
                  <a:lumOff val="40000"/>
                </a:schemeClr>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dotácie'!$D$81:$D$85</c:f>
              <c:strCache>
                <c:ptCount val="5"/>
                <c:pt idx="0">
                  <c:v>domov sociálnych služieb</c:v>
                </c:pt>
                <c:pt idx="1">
                  <c:v>zariadenia pre seniorov</c:v>
                </c:pt>
                <c:pt idx="2">
                  <c:v>zariadenia podporovaného bývania</c:v>
                </c:pt>
                <c:pt idx="3">
                  <c:v>rehabilitačné strediská</c:v>
                </c:pt>
                <c:pt idx="4">
                  <c:v>špecializované zariadenie</c:v>
                </c:pt>
              </c:strCache>
            </c:strRef>
          </c:cat>
          <c:val>
            <c:numRef>
              <c:f>'K3.4.7 a 8 Soc.služby a dotácie'!$H$81:$H$85</c:f>
              <c:numCache>
                <c:formatCode>#,##0</c:formatCode>
                <c:ptCount val="5"/>
                <c:pt idx="0">
                  <c:v>1825</c:v>
                </c:pt>
                <c:pt idx="1">
                  <c:v>6863</c:v>
                </c:pt>
                <c:pt idx="2">
                  <c:v>86</c:v>
                </c:pt>
                <c:pt idx="3">
                  <c:v>53</c:v>
                </c:pt>
                <c:pt idx="4">
                  <c:v>2291</c:v>
                </c:pt>
              </c:numCache>
            </c:numRef>
          </c:val>
          <c:extLst>
            <c:ext xmlns:c16="http://schemas.microsoft.com/office/drawing/2014/chart" uri="{C3380CC4-5D6E-409C-BE32-E72D297353CC}">
              <c16:uniqueId val="{00000003-697A-4D74-A046-C921C5A3AC87}"/>
            </c:ext>
          </c:extLst>
        </c:ser>
        <c:dLbls>
          <c:dLblPos val="outEnd"/>
          <c:showLegendKey val="0"/>
          <c:showVal val="1"/>
          <c:showCatName val="0"/>
          <c:showSerName val="0"/>
          <c:showPercent val="0"/>
          <c:showBubbleSize val="0"/>
        </c:dLbls>
        <c:gapWidth val="115"/>
        <c:overlap val="-20"/>
        <c:axId val="362703416"/>
        <c:axId val="362703808"/>
      </c:barChart>
      <c:catAx>
        <c:axId val="36270341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3808"/>
        <c:crosses val="autoZero"/>
        <c:auto val="1"/>
        <c:lblAlgn val="ctr"/>
        <c:lblOffset val="100"/>
        <c:noMultiLvlLbl val="0"/>
      </c:catAx>
      <c:valAx>
        <c:axId val="3627038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34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dotácie'!$E$115</c:f>
              <c:strCache>
                <c:ptCount val="1"/>
                <c:pt idx="0">
                  <c:v>verejní poskytovatelia /obce</c:v>
                </c:pt>
              </c:strCache>
            </c:strRef>
          </c:tx>
          <c:spPr>
            <a:gradFill rotWithShape="1">
              <a:gsLst>
                <a:gs pos="0">
                  <a:srgbClr val="E02C64"/>
                </a:gs>
                <a:gs pos="49401">
                  <a:srgbClr val="FAACBF"/>
                </a:gs>
                <a:gs pos="99000">
                  <a:srgbClr val="E02C64"/>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f>'K3.4.7 a 8 Soc.služby a dotácie'!$D$116:$D$123</c:f>
              <c:numCache>
                <c:formatCode>General</c:formatCode>
                <c:ptCount val="8"/>
                <c:pt idx="0">
                  <c:v>2013</c:v>
                </c:pt>
                <c:pt idx="1">
                  <c:v>2014</c:v>
                </c:pt>
                <c:pt idx="2">
                  <c:v>2015</c:v>
                </c:pt>
                <c:pt idx="3">
                  <c:v>2016</c:v>
                </c:pt>
                <c:pt idx="4">
                  <c:v>2017</c:v>
                </c:pt>
                <c:pt idx="5">
                  <c:v>2018</c:v>
                </c:pt>
                <c:pt idx="6">
                  <c:v>2019</c:v>
                </c:pt>
                <c:pt idx="7">
                  <c:v>2020</c:v>
                </c:pt>
              </c:numCache>
            </c:numRef>
          </c:cat>
          <c:val>
            <c:numRef>
              <c:f>'K3.4.7 a 8 Soc.služby a dotácie'!$E$116:$E$123</c:f>
              <c:numCache>
                <c:formatCode>#,##0</c:formatCode>
                <c:ptCount val="8"/>
                <c:pt idx="0">
                  <c:v>11765</c:v>
                </c:pt>
                <c:pt idx="1">
                  <c:v>12152</c:v>
                </c:pt>
                <c:pt idx="2">
                  <c:v>12332</c:v>
                </c:pt>
                <c:pt idx="3">
                  <c:v>13155</c:v>
                </c:pt>
                <c:pt idx="4">
                  <c:v>13163</c:v>
                </c:pt>
                <c:pt idx="5">
                  <c:v>13187</c:v>
                </c:pt>
                <c:pt idx="6">
                  <c:v>13325</c:v>
                </c:pt>
                <c:pt idx="7">
                  <c:v>13034</c:v>
                </c:pt>
              </c:numCache>
            </c:numRef>
          </c:val>
          <c:extLst>
            <c:ext xmlns:c16="http://schemas.microsoft.com/office/drawing/2014/chart" uri="{C3380CC4-5D6E-409C-BE32-E72D297353CC}">
              <c16:uniqueId val="{00000000-47D7-4E4D-A89E-BDAB97284505}"/>
            </c:ext>
          </c:extLst>
        </c:ser>
        <c:ser>
          <c:idx val="1"/>
          <c:order val="1"/>
          <c:tx>
            <c:strRef>
              <c:f>'K3.4.7 a 8 Soc.služby a dotácie'!$F$115</c:f>
              <c:strCache>
                <c:ptCount val="1"/>
                <c:pt idx="0">
                  <c:v>neverejní poskytovatelia</c:v>
                </c:pt>
              </c:strCache>
            </c:strRef>
          </c:tx>
          <c:spPr>
            <a:gradFill rotWithShape="1">
              <a:gsLst>
                <a:gs pos="0">
                  <a:schemeClr val="bg1">
                    <a:lumMod val="50000"/>
                  </a:schemeClr>
                </a:gs>
                <a:gs pos="49401">
                  <a:schemeClr val="bg1">
                    <a:lumMod val="75000"/>
                  </a:schemeClr>
                </a:gs>
                <a:gs pos="99000">
                  <a:schemeClr val="bg1">
                    <a:lumMod val="50000"/>
                  </a:schemeClr>
                </a:gs>
              </a:gsLst>
              <a:lin ang="5400000" scaled="1"/>
            </a:gra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numRef>
              <c:f>'K3.4.7 a 8 Soc.služby a dotácie'!$D$116:$D$123</c:f>
              <c:numCache>
                <c:formatCode>General</c:formatCode>
                <c:ptCount val="8"/>
                <c:pt idx="0">
                  <c:v>2013</c:v>
                </c:pt>
                <c:pt idx="1">
                  <c:v>2014</c:v>
                </c:pt>
                <c:pt idx="2">
                  <c:v>2015</c:v>
                </c:pt>
                <c:pt idx="3">
                  <c:v>2016</c:v>
                </c:pt>
                <c:pt idx="4">
                  <c:v>2017</c:v>
                </c:pt>
                <c:pt idx="5">
                  <c:v>2018</c:v>
                </c:pt>
                <c:pt idx="6">
                  <c:v>2019</c:v>
                </c:pt>
                <c:pt idx="7">
                  <c:v>2020</c:v>
                </c:pt>
              </c:numCache>
            </c:numRef>
          </c:cat>
          <c:val>
            <c:numRef>
              <c:f>'K3.4.7 a 8 Soc.služby a dotácie'!$F$116:$F$123</c:f>
              <c:numCache>
                <c:formatCode>#,##0</c:formatCode>
                <c:ptCount val="8"/>
                <c:pt idx="0">
                  <c:v>1738</c:v>
                </c:pt>
                <c:pt idx="1">
                  <c:v>4074</c:v>
                </c:pt>
                <c:pt idx="2">
                  <c:v>4276</c:v>
                </c:pt>
                <c:pt idx="3">
                  <c:v>3594</c:v>
                </c:pt>
                <c:pt idx="4">
                  <c:v>3894</c:v>
                </c:pt>
                <c:pt idx="5">
                  <c:v>2807</c:v>
                </c:pt>
                <c:pt idx="6">
                  <c:v>2799</c:v>
                </c:pt>
                <c:pt idx="7">
                  <c:v>2134</c:v>
                </c:pt>
              </c:numCache>
            </c:numRef>
          </c:val>
          <c:extLst>
            <c:ext xmlns:c16="http://schemas.microsoft.com/office/drawing/2014/chart" uri="{C3380CC4-5D6E-409C-BE32-E72D297353CC}">
              <c16:uniqueId val="{00000001-47D7-4E4D-A89E-BDAB97284505}"/>
            </c:ext>
          </c:extLst>
        </c:ser>
        <c:dLbls>
          <c:dLblPos val="outEnd"/>
          <c:showLegendKey val="0"/>
          <c:showVal val="1"/>
          <c:showCatName val="0"/>
          <c:showSerName val="0"/>
          <c:showPercent val="0"/>
          <c:showBubbleSize val="0"/>
        </c:dLbls>
        <c:gapWidth val="100"/>
        <c:overlap val="-24"/>
        <c:axId val="362700672"/>
        <c:axId val="362696752"/>
      </c:barChart>
      <c:catAx>
        <c:axId val="362700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696752"/>
        <c:crosses val="autoZero"/>
        <c:auto val="1"/>
        <c:lblAlgn val="ctr"/>
        <c:lblOffset val="100"/>
        <c:noMultiLvlLbl val="0"/>
      </c:catAx>
      <c:valAx>
        <c:axId val="36269675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0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7916666666666767"/>
          <c:y val="0.19675925925925927"/>
          <c:w val="0.46388888888889096"/>
          <c:h val="0.77314814814815036"/>
        </c:manualLayout>
      </c:layout>
      <c:pieChart>
        <c:varyColors val="1"/>
        <c:ser>
          <c:idx val="0"/>
          <c:order val="0"/>
          <c:dPt>
            <c:idx val="0"/>
            <c:bubble3D val="0"/>
            <c:spPr>
              <a:solidFill>
                <a:srgbClr val="E85E89"/>
              </a:solidFill>
              <a:ln>
                <a:noFill/>
              </a:ln>
              <a:effectLst/>
            </c:spPr>
            <c:extLst>
              <c:ext xmlns:c16="http://schemas.microsoft.com/office/drawing/2014/chart" uri="{C3380CC4-5D6E-409C-BE32-E72D297353CC}">
                <c16:uniqueId val="{00000001-7EB7-4FA7-8717-4F76CFC227F6}"/>
              </c:ext>
            </c:extLst>
          </c:dPt>
          <c:dPt>
            <c:idx val="1"/>
            <c:bubble3D val="0"/>
            <c:spPr>
              <a:solidFill>
                <a:schemeClr val="bg2">
                  <a:lumMod val="90000"/>
                </a:schemeClr>
              </a:solidFill>
              <a:ln>
                <a:noFill/>
              </a:ln>
              <a:effectLst/>
            </c:spPr>
            <c:extLst>
              <c:ext xmlns:c16="http://schemas.microsoft.com/office/drawing/2014/chart" uri="{C3380CC4-5D6E-409C-BE32-E72D297353CC}">
                <c16:uniqueId val="{00000003-7EB7-4FA7-8717-4F76CFC227F6}"/>
              </c:ext>
            </c:extLst>
          </c:dPt>
          <c:dPt>
            <c:idx val="2"/>
            <c:bubble3D val="0"/>
            <c:spPr>
              <a:solidFill>
                <a:srgbClr val="B7194B"/>
              </a:solidFill>
              <a:ln>
                <a:noFill/>
              </a:ln>
              <a:effectLst/>
            </c:spPr>
            <c:extLst>
              <c:ext xmlns:c16="http://schemas.microsoft.com/office/drawing/2014/chart" uri="{C3380CC4-5D6E-409C-BE32-E72D297353CC}">
                <c16:uniqueId val="{00000005-7EB7-4FA7-8717-4F76CFC227F6}"/>
              </c:ext>
            </c:extLst>
          </c:dPt>
          <c:dPt>
            <c:idx val="3"/>
            <c:bubble3D val="0"/>
            <c:spPr>
              <a:solidFill>
                <a:schemeClr val="bg1">
                  <a:lumMod val="85000"/>
                </a:schemeClr>
              </a:solidFill>
              <a:ln>
                <a:noFill/>
              </a:ln>
              <a:effectLst/>
            </c:spPr>
            <c:extLst>
              <c:ext xmlns:c16="http://schemas.microsoft.com/office/drawing/2014/chart" uri="{C3380CC4-5D6E-409C-BE32-E72D297353CC}">
                <c16:uniqueId val="{00000007-7EB7-4FA7-8717-4F76CFC227F6}"/>
              </c:ext>
            </c:extLst>
          </c:dPt>
          <c:dPt>
            <c:idx val="4"/>
            <c:bubble3D val="0"/>
            <c:spPr>
              <a:solidFill>
                <a:srgbClr val="FF9999"/>
              </a:solidFill>
              <a:ln>
                <a:noFill/>
              </a:ln>
              <a:effectLst/>
            </c:spPr>
            <c:extLst>
              <c:ext xmlns:c16="http://schemas.microsoft.com/office/drawing/2014/chart" uri="{C3380CC4-5D6E-409C-BE32-E72D297353CC}">
                <c16:uniqueId val="{00000009-7EB7-4FA7-8717-4F76CFC227F6}"/>
              </c:ext>
            </c:extLst>
          </c:dPt>
          <c:dPt>
            <c:idx val="5"/>
            <c:bubble3D val="0"/>
            <c:spPr>
              <a:solidFill>
                <a:schemeClr val="accent2">
                  <a:lumMod val="20000"/>
                  <a:lumOff val="80000"/>
                </a:schemeClr>
              </a:solidFill>
              <a:ln>
                <a:noFill/>
              </a:ln>
              <a:effectLst/>
            </c:spPr>
            <c:extLst>
              <c:ext xmlns:c16="http://schemas.microsoft.com/office/drawing/2014/chart" uri="{C3380CC4-5D6E-409C-BE32-E72D297353CC}">
                <c16:uniqueId val="{0000000B-7EB7-4FA7-8717-4F76CFC227F6}"/>
              </c:ext>
            </c:extLst>
          </c:dPt>
          <c:dPt>
            <c:idx val="6"/>
            <c:bubble3D val="0"/>
            <c:spPr>
              <a:solidFill>
                <a:schemeClr val="tx1">
                  <a:lumMod val="65000"/>
                  <a:lumOff val="35000"/>
                </a:schemeClr>
              </a:solidFill>
              <a:ln>
                <a:noFill/>
              </a:ln>
              <a:effectLst/>
            </c:spPr>
            <c:extLst>
              <c:ext xmlns:c16="http://schemas.microsoft.com/office/drawing/2014/chart" uri="{C3380CC4-5D6E-409C-BE32-E72D297353CC}">
                <c16:uniqueId val="{0000000D-7EB7-4FA7-8717-4F76CFC227F6}"/>
              </c:ext>
            </c:extLst>
          </c:dPt>
          <c:dLbls>
            <c:dLbl>
              <c:idx val="0"/>
              <c:layout>
                <c:manualLayout>
                  <c:x val="8.1827382802372284E-2"/>
                  <c:y val="-0.1839488569964659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EB7-4FA7-8717-4F76CFC227F6}"/>
                </c:ext>
              </c:extLst>
            </c:dLbl>
            <c:dLbl>
              <c:idx val="1"/>
              <c:layout>
                <c:manualLayout>
                  <c:x val="7.1430728154323567E-2"/>
                  <c:y val="0.15490504402456637"/>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EB7-4FA7-8717-4F76CFC227F6}"/>
                </c:ext>
              </c:extLst>
            </c:dLbl>
            <c:dLbl>
              <c:idx val="2"/>
              <c:layout>
                <c:manualLayout>
                  <c:x val="-7.7769891510368269E-2"/>
                  <c:y val="0.20119297522338359"/>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EB7-4FA7-8717-4F76CFC227F6}"/>
                </c:ext>
              </c:extLst>
            </c:dLbl>
            <c:dLbl>
              <c:idx val="3"/>
              <c:layout>
                <c:manualLayout>
                  <c:x val="-0.14005724323461127"/>
                  <c:y val="4.41999674717001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EB7-4FA7-8717-4F76CFC227F6}"/>
                </c:ext>
              </c:extLst>
            </c:dLbl>
            <c:dLbl>
              <c:idx val="4"/>
              <c:layout>
                <c:manualLayout>
                  <c:x val="-6.5817029828609944E-2"/>
                  <c:y val="-5.133454353168288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EB7-4FA7-8717-4F76CFC227F6}"/>
                </c:ext>
              </c:extLst>
            </c:dLbl>
            <c:dLbl>
              <c:idx val="5"/>
              <c:layout>
                <c:manualLayout>
                  <c:x val="-0.13648948196482663"/>
                  <c:y val="-0.1535662809339946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7EB7-4FA7-8717-4F76CFC227F6}"/>
                </c:ext>
              </c:extLst>
            </c:dLbl>
            <c:dLbl>
              <c:idx val="6"/>
              <c:layout>
                <c:manualLayout>
                  <c:x val="6.8929617881189661E-2"/>
                  <c:y val="-5.814171763358295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7EB7-4FA7-8717-4F76CFC227F6}"/>
                </c:ext>
              </c:extLst>
            </c:dLbl>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showLeaderLines val="1"/>
            <c:leaderLines>
              <c:spPr>
                <a:ln w="6350" cap="flat" cmpd="sng" algn="ctr">
                  <a:solidFill>
                    <a:schemeClr val="tx1">
                      <a:lumMod val="50000"/>
                      <a:lumOff val="50000"/>
                    </a:schemeClr>
                  </a:solidFill>
                  <a:prstDash val="solid"/>
                  <a:round/>
                </a:ln>
                <a:effectLst/>
              </c:spPr>
            </c:leaderLines>
            <c:extLst>
              <c:ext xmlns:c15="http://schemas.microsoft.com/office/drawing/2012/chart" uri="{CE6537A1-D6FC-4f65-9D91-7224C49458BB}"/>
            </c:extLst>
          </c:dLbls>
          <c:cat>
            <c:strRef>
              <c:f>'K3.3 Štátna sociálna podpora'!$L$39:$R$39</c:f>
              <c:strCache>
                <c:ptCount val="7"/>
                <c:pt idx="0">
                  <c:v>Zariadenie</c:v>
                </c:pt>
                <c:pt idx="1">
                  <c:v>Živnostník</c:v>
                </c:pt>
                <c:pt idx="2">
                  <c:v>Iná právnická osoba</c:v>
                </c:pt>
                <c:pt idx="3">
                  <c:v>Zariadenie - MŠ zaradená do siete škôl a školských zariadení SR</c:v>
                </c:pt>
                <c:pt idx="4">
                  <c:v>Rodič</c:v>
                </c:pt>
                <c:pt idx="5">
                  <c:v>Iná fyzická osoba</c:v>
                </c:pt>
                <c:pt idx="6">
                  <c:v>Nezaradené</c:v>
                </c:pt>
              </c:strCache>
            </c:strRef>
          </c:cat>
          <c:val>
            <c:numRef>
              <c:f>'K3.3 Štátna sociálna podpora'!$L$52:$R$52</c:f>
              <c:numCache>
                <c:formatCode>0</c:formatCode>
                <c:ptCount val="7"/>
                <c:pt idx="0">
                  <c:v>425.25</c:v>
                </c:pt>
                <c:pt idx="1">
                  <c:v>32.333333333333336</c:v>
                </c:pt>
                <c:pt idx="2">
                  <c:v>25.666666666666668</c:v>
                </c:pt>
                <c:pt idx="3">
                  <c:v>2.6666666666666665</c:v>
                </c:pt>
                <c:pt idx="4">
                  <c:v>189.58333333333334</c:v>
                </c:pt>
                <c:pt idx="5">
                  <c:v>1.0833333333333333</c:v>
                </c:pt>
                <c:pt idx="6">
                  <c:v>2.5833333333333335</c:v>
                </c:pt>
              </c:numCache>
            </c:numRef>
          </c:val>
          <c:extLst>
            <c:ext xmlns:c16="http://schemas.microsoft.com/office/drawing/2014/chart" uri="{C3380CC4-5D6E-409C-BE32-E72D297353CC}">
              <c16:uniqueId val="{0000000E-7EB7-4FA7-8717-4F76CFC227F6}"/>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dotácie'!$E$131</c:f>
              <c:strCache>
                <c:ptCount val="1"/>
                <c:pt idx="0">
                  <c:v>verejní poskytovatelia / obce</c:v>
                </c:pt>
              </c:strCache>
            </c:strRef>
          </c:tx>
          <c:spPr>
            <a:pattFill prst="narHorz">
              <a:fgClr>
                <a:srgbClr val="B7194B"/>
              </a:fgClr>
              <a:bgClr>
                <a:srgbClr val="FFD5D5"/>
              </a:bgClr>
            </a:pattFill>
            <a:ln>
              <a:noFill/>
            </a:ln>
            <a:effectLst>
              <a:innerShdw blurRad="114300">
                <a:schemeClr val="accent2">
                  <a:shade val="76000"/>
                </a:schemeClr>
              </a:inn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'K3.4.7 a 8 Soc.služby a dotácie'!$D$132:$D$139</c:f>
              <c:numCache>
                <c:formatCode>General</c:formatCode>
                <c:ptCount val="8"/>
                <c:pt idx="0">
                  <c:v>2013</c:v>
                </c:pt>
                <c:pt idx="1">
                  <c:v>2014</c:v>
                </c:pt>
                <c:pt idx="2">
                  <c:v>2015</c:v>
                </c:pt>
                <c:pt idx="3">
                  <c:v>2016</c:v>
                </c:pt>
                <c:pt idx="4">
                  <c:v>2017</c:v>
                </c:pt>
                <c:pt idx="5">
                  <c:v>2018</c:v>
                </c:pt>
                <c:pt idx="6">
                  <c:v>2019</c:v>
                </c:pt>
                <c:pt idx="7">
                  <c:v>2020</c:v>
                </c:pt>
              </c:numCache>
            </c:numRef>
          </c:cat>
          <c:val>
            <c:numRef>
              <c:f>'K3.4.7 a 8 Soc.služby a dotácie'!$E$132:$E$139</c:f>
              <c:numCache>
                <c:formatCode>#,##0</c:formatCode>
                <c:ptCount val="8"/>
                <c:pt idx="0" formatCode="General">
                  <c:v>4465</c:v>
                </c:pt>
                <c:pt idx="1">
                  <c:v>4935</c:v>
                </c:pt>
                <c:pt idx="2">
                  <c:v>4867</c:v>
                </c:pt>
                <c:pt idx="3">
                  <c:v>5590</c:v>
                </c:pt>
                <c:pt idx="4">
                  <c:v>5426</c:v>
                </c:pt>
                <c:pt idx="5">
                  <c:v>5747</c:v>
                </c:pt>
                <c:pt idx="6">
                  <c:v>5694</c:v>
                </c:pt>
                <c:pt idx="7">
                  <c:v>5760</c:v>
                </c:pt>
              </c:numCache>
            </c:numRef>
          </c:val>
          <c:extLst>
            <c:ext xmlns:c16="http://schemas.microsoft.com/office/drawing/2014/chart" uri="{C3380CC4-5D6E-409C-BE32-E72D297353CC}">
              <c16:uniqueId val="{00000000-41E4-4316-9224-909D1AA97A11}"/>
            </c:ext>
          </c:extLst>
        </c:ser>
        <c:ser>
          <c:idx val="1"/>
          <c:order val="1"/>
          <c:tx>
            <c:strRef>
              <c:f>'K3.4.7 a 8 Soc.služby a dotácie'!$F$131</c:f>
              <c:strCache>
                <c:ptCount val="1"/>
                <c:pt idx="0">
                  <c:v>neverejní poskytovatelia</c:v>
                </c:pt>
              </c:strCache>
            </c:strRef>
          </c:tx>
          <c:spPr>
            <a:pattFill prst="narHorz">
              <a:fgClr>
                <a:srgbClr val="E85E89"/>
              </a:fgClr>
              <a:bgClr>
                <a:schemeClr val="bg1"/>
              </a:bgClr>
            </a:pattFill>
            <a:ln>
              <a:noFill/>
            </a:ln>
            <a:effectLst>
              <a:innerShdw blurRad="114300">
                <a:schemeClr val="accent2">
                  <a:tint val="77000"/>
                </a:schemeClr>
              </a:innerShdw>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'K3.4.7 a 8 Soc.služby a dotácie'!$D$132:$D$139</c:f>
              <c:numCache>
                <c:formatCode>General</c:formatCode>
                <c:ptCount val="8"/>
                <c:pt idx="0">
                  <c:v>2013</c:v>
                </c:pt>
                <c:pt idx="1">
                  <c:v>2014</c:v>
                </c:pt>
                <c:pt idx="2">
                  <c:v>2015</c:v>
                </c:pt>
                <c:pt idx="3">
                  <c:v>2016</c:v>
                </c:pt>
                <c:pt idx="4">
                  <c:v>2017</c:v>
                </c:pt>
                <c:pt idx="5">
                  <c:v>2018</c:v>
                </c:pt>
                <c:pt idx="6">
                  <c:v>2019</c:v>
                </c:pt>
                <c:pt idx="7">
                  <c:v>2020</c:v>
                </c:pt>
              </c:numCache>
            </c:numRef>
          </c:cat>
          <c:val>
            <c:numRef>
              <c:f>'K3.4.7 a 8 Soc.služby a dotácie'!$F$132:$F$139</c:f>
              <c:numCache>
                <c:formatCode>#,##0</c:formatCode>
                <c:ptCount val="8"/>
                <c:pt idx="0" formatCode="General">
                  <c:v>1738</c:v>
                </c:pt>
                <c:pt idx="1">
                  <c:v>3013</c:v>
                </c:pt>
                <c:pt idx="2">
                  <c:v>3000</c:v>
                </c:pt>
                <c:pt idx="3">
                  <c:v>2787</c:v>
                </c:pt>
                <c:pt idx="4">
                  <c:v>3762</c:v>
                </c:pt>
                <c:pt idx="5">
                  <c:v>2778</c:v>
                </c:pt>
                <c:pt idx="6">
                  <c:v>2082</c:v>
                </c:pt>
                <c:pt idx="7">
                  <c:v>1723</c:v>
                </c:pt>
              </c:numCache>
            </c:numRef>
          </c:val>
          <c:extLst>
            <c:ext xmlns:c16="http://schemas.microsoft.com/office/drawing/2014/chart" uri="{C3380CC4-5D6E-409C-BE32-E72D297353CC}">
              <c16:uniqueId val="{00000001-41E4-4316-9224-909D1AA97A11}"/>
            </c:ext>
          </c:extLst>
        </c:ser>
        <c:dLbls>
          <c:dLblPos val="outEnd"/>
          <c:showLegendKey val="0"/>
          <c:showVal val="1"/>
          <c:showCatName val="0"/>
          <c:showSerName val="0"/>
          <c:showPercent val="0"/>
          <c:showBubbleSize val="0"/>
        </c:dLbls>
        <c:gapWidth val="164"/>
        <c:overlap val="-22"/>
        <c:axId val="362697144"/>
        <c:axId val="362701456"/>
      </c:barChart>
      <c:catAx>
        <c:axId val="362697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1456"/>
        <c:crosses val="autoZero"/>
        <c:auto val="1"/>
        <c:lblAlgn val="ctr"/>
        <c:lblOffset val="100"/>
        <c:noMultiLvlLbl val="0"/>
      </c:catAx>
      <c:valAx>
        <c:axId val="362701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697144"/>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3.0555555555555555E-2"/>
          <c:y val="0.14340296004666084"/>
          <c:w val="0.91241229221347331"/>
          <c:h val="0.8056711140274132"/>
        </c:manualLayout>
      </c:layout>
      <c:pieChart>
        <c:varyColors val="1"/>
        <c:ser>
          <c:idx val="0"/>
          <c:order val="0"/>
          <c:spPr>
            <a:ln>
              <a:noFill/>
            </a:ln>
            <a:effectLst/>
          </c:spPr>
          <c:dPt>
            <c:idx val="0"/>
            <c:bubble3D val="0"/>
            <c:spPr>
              <a:solidFill>
                <a:schemeClr val="bg1">
                  <a:lumMod val="50000"/>
                </a:schemeClr>
              </a:solidFill>
              <a:ln>
                <a:noFill/>
              </a:ln>
              <a:effectLst/>
            </c:spPr>
            <c:extLst>
              <c:ext xmlns:c16="http://schemas.microsoft.com/office/drawing/2014/chart" uri="{C3380CC4-5D6E-409C-BE32-E72D297353CC}">
                <c16:uniqueId val="{00000001-28F4-4AA7-9CEB-7E31115A48A8}"/>
              </c:ext>
            </c:extLst>
          </c:dPt>
          <c:dPt>
            <c:idx val="1"/>
            <c:bubble3D val="0"/>
            <c:spPr>
              <a:solidFill>
                <a:srgbClr val="B7194B"/>
              </a:solidFill>
              <a:ln>
                <a:noFill/>
              </a:ln>
              <a:effectLst/>
            </c:spPr>
            <c:extLst>
              <c:ext xmlns:c16="http://schemas.microsoft.com/office/drawing/2014/chart" uri="{C3380CC4-5D6E-409C-BE32-E72D297353CC}">
                <c16:uniqueId val="{00000003-28F4-4AA7-9CEB-7E31115A48A8}"/>
              </c:ext>
            </c:extLst>
          </c:dPt>
          <c:dPt>
            <c:idx val="2"/>
            <c:bubble3D val="0"/>
            <c:spPr>
              <a:solidFill>
                <a:srgbClr val="E02C64"/>
              </a:solidFill>
              <a:ln>
                <a:noFill/>
              </a:ln>
              <a:effectLst/>
            </c:spPr>
            <c:extLst>
              <c:ext xmlns:c16="http://schemas.microsoft.com/office/drawing/2014/chart" uri="{C3380CC4-5D6E-409C-BE32-E72D297353CC}">
                <c16:uniqueId val="{00000005-28F4-4AA7-9CEB-7E31115A48A8}"/>
              </c:ext>
            </c:extLst>
          </c:dPt>
          <c:dPt>
            <c:idx val="3"/>
            <c:bubble3D val="0"/>
            <c:spPr>
              <a:solidFill>
                <a:srgbClr val="E85E89"/>
              </a:solidFill>
              <a:ln>
                <a:noFill/>
              </a:ln>
              <a:effectLst/>
            </c:spPr>
            <c:extLst>
              <c:ext xmlns:c16="http://schemas.microsoft.com/office/drawing/2014/chart" uri="{C3380CC4-5D6E-409C-BE32-E72D297353CC}">
                <c16:uniqueId val="{00000007-28F4-4AA7-9CEB-7E31115A48A8}"/>
              </c:ext>
            </c:extLst>
          </c:dPt>
          <c:dPt>
            <c:idx val="4"/>
            <c:bubble3D val="0"/>
            <c:spPr>
              <a:solidFill>
                <a:srgbClr val="FAACBF"/>
              </a:solidFill>
              <a:ln>
                <a:noFill/>
              </a:ln>
              <a:effectLst/>
            </c:spPr>
            <c:extLst>
              <c:ext xmlns:c16="http://schemas.microsoft.com/office/drawing/2014/chart" uri="{C3380CC4-5D6E-409C-BE32-E72D297353CC}">
                <c16:uniqueId val="{00000009-28F4-4AA7-9CEB-7E31115A48A8}"/>
              </c:ext>
            </c:extLst>
          </c:dPt>
          <c:dPt>
            <c:idx val="5"/>
            <c:bubble3D val="0"/>
            <c:spPr>
              <a:solidFill>
                <a:schemeClr val="bg1">
                  <a:lumMod val="85000"/>
                </a:schemeClr>
              </a:solidFill>
              <a:ln>
                <a:noFill/>
              </a:ln>
              <a:effectLst/>
            </c:spPr>
            <c:extLst>
              <c:ext xmlns:c16="http://schemas.microsoft.com/office/drawing/2014/chart" uri="{C3380CC4-5D6E-409C-BE32-E72D297353CC}">
                <c16:uniqueId val="{0000000B-28F4-4AA7-9CEB-7E31115A48A8}"/>
              </c:ext>
            </c:extLst>
          </c:dPt>
          <c:dLbls>
            <c:dLbl>
              <c:idx val="0"/>
              <c:layout>
                <c:manualLayout>
                  <c:x val="-6.87402516508588E-2"/>
                  <c:y val="1.1121408711770158E-2"/>
                </c:manualLayout>
              </c:layout>
              <c:tx>
                <c:rich>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fld id="{45739EFC-98F4-42BD-8A18-98604A63A14D}" type="CATEGORYNAME">
                      <a:rPr lang="en-US"/>
                      <a:pPr>
                        <a:defRPr/>
                      </a:pPr>
                      <a:t>[NÁZOV KATEGÓRIE]</a:t>
                    </a:fld>
                    <a:r>
                      <a:rPr lang="en-US"/>
                      <a:t>, </a:t>
                    </a:r>
                    <a:fld id="{68462565-CCF4-4DE2-B0E4-09F3DB1B2A3D}" type="VALUE">
                      <a:rPr lang="en-US" baseline="0"/>
                      <a:pPr>
                        <a:defRPr/>
                      </a:pPr>
                      <a:t>[HODNOTA]</a:t>
                    </a:fld>
                    <a:r>
                      <a:rPr lang="en-US" baseline="0"/>
                      <a:t>, </a:t>
                    </a:r>
                    <a:fld id="{E5EC5964-D654-4B85-AA16-1264E235E710}" type="PERCENTAGE">
                      <a:rPr lang="en-US" baseline="0"/>
                      <a:pPr>
                        <a:defRPr/>
                      </a:pPr>
                      <a:t>[PERCENTO]</a:t>
                    </a:fld>
                    <a:endParaRPr lang="en-US" baseline="0"/>
                  </a:p>
                </c:rich>
              </c:tx>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4798508254474407"/>
                      <c:h val="0.10060379616588705"/>
                    </c:manualLayout>
                  </c15:layout>
                  <c15:dlblFieldTable/>
                  <c15:showDataLabelsRange val="0"/>
                </c:ext>
                <c:ext xmlns:c16="http://schemas.microsoft.com/office/drawing/2014/chart" uri="{C3380CC4-5D6E-409C-BE32-E72D297353CC}">
                  <c16:uniqueId val="{00000001-28F4-4AA7-9CEB-7E31115A48A8}"/>
                </c:ext>
              </c:extLst>
            </c:dLbl>
            <c:dLbl>
              <c:idx val="1"/>
              <c:layout>
                <c:manualLayout>
                  <c:x val="9.1664254765999927E-3"/>
                  <c:y val="-7.4142724745134298E-3"/>
                </c:manualLayout>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28F4-4AA7-9CEB-7E31115A48A8}"/>
                </c:ext>
              </c:extLst>
            </c:dLbl>
            <c:dLbl>
              <c:idx val="2"/>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28F4-4AA7-9CEB-7E31115A48A8}"/>
                </c:ext>
              </c:extLst>
            </c:dLbl>
            <c:dLbl>
              <c:idx val="3"/>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28F4-4AA7-9CEB-7E31115A48A8}"/>
                </c:ext>
              </c:extLst>
            </c:dLbl>
            <c:dLbl>
              <c:idx val="4"/>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9-28F4-4AA7-9CEB-7E31115A48A8}"/>
                </c:ext>
              </c:extLst>
            </c:dLbl>
            <c:dLbl>
              <c:idx val="5"/>
              <c:layout/>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B-28F4-4AA7-9CEB-7E31115A48A8}"/>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'K3.4.7 a 8 Soc.služby a dotácie'!$D$164:$D$169</c:f>
              <c:strCache>
                <c:ptCount val="6"/>
                <c:pt idx="0">
                  <c:v>I.</c:v>
                </c:pt>
                <c:pt idx="1">
                  <c:v>II.</c:v>
                </c:pt>
                <c:pt idx="2">
                  <c:v>III.</c:v>
                </c:pt>
                <c:pt idx="3">
                  <c:v>IV.</c:v>
                </c:pt>
                <c:pt idx="4">
                  <c:v>V.</c:v>
                </c:pt>
                <c:pt idx="5">
                  <c:v>VI.</c:v>
                </c:pt>
              </c:strCache>
            </c:strRef>
          </c:cat>
          <c:val>
            <c:numRef>
              <c:f>'K3.4.7 a 8 Soc.služby a dotácie'!$E$164:$E$169</c:f>
              <c:numCache>
                <c:formatCode>#,##0</c:formatCode>
                <c:ptCount val="6"/>
                <c:pt idx="0">
                  <c:v>205</c:v>
                </c:pt>
                <c:pt idx="1">
                  <c:v>2855</c:v>
                </c:pt>
                <c:pt idx="2">
                  <c:v>4033</c:v>
                </c:pt>
                <c:pt idx="3">
                  <c:v>10372</c:v>
                </c:pt>
                <c:pt idx="4">
                  <c:v>10366</c:v>
                </c:pt>
                <c:pt idx="5">
                  <c:v>32594</c:v>
                </c:pt>
              </c:numCache>
            </c:numRef>
          </c:val>
          <c:extLst>
            <c:ext xmlns:c16="http://schemas.microsoft.com/office/drawing/2014/chart" uri="{C3380CC4-5D6E-409C-BE32-E72D297353CC}">
              <c16:uniqueId val="{0000000C-28F4-4AA7-9CEB-7E31115A48A8}"/>
            </c:ext>
          </c:extLst>
        </c:ser>
        <c:dLbls>
          <c:dLblPos val="outEnd"/>
          <c:showLegendKey val="0"/>
          <c:showVal val="0"/>
          <c:showCatName val="0"/>
          <c:showSerName val="0"/>
          <c:showPercent val="1"/>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b="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'K3.4.7 a 8 Soc.služby a dotácie'!$E$183</c:f>
              <c:strCache>
                <c:ptCount val="1"/>
                <c:pt idx="0">
                  <c:v>2017</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a 8 Soc.služby a dotácie'!$D$184:$D$191</c:f>
              <c:strCache>
                <c:ptCount val="8"/>
                <c:pt idx="0">
                  <c:v>domovy sociálnych služieb</c:v>
                </c:pt>
                <c:pt idx="1">
                  <c:v>zariadenie pre seniorov </c:v>
                </c:pt>
                <c:pt idx="2">
                  <c:v>špecializované zariadenie</c:v>
                </c:pt>
                <c:pt idx="3">
                  <c:v>denný stacionár</c:v>
                </c:pt>
                <c:pt idx="4">
                  <c:v>zariadenie podporovaného bývania</c:v>
                </c:pt>
                <c:pt idx="5">
                  <c:v>rehabilitačné strediská</c:v>
                </c:pt>
                <c:pt idx="6">
                  <c:v>zariadenia opatrovateľskej služby</c:v>
                </c:pt>
                <c:pt idx="7">
                  <c:v>opatrovateľská služba</c:v>
                </c:pt>
              </c:strCache>
            </c:strRef>
          </c:cat>
          <c:val>
            <c:numRef>
              <c:f>'K3.4.7 a 8 Soc.služby a dotácie'!$E$184:$E$191</c:f>
              <c:numCache>
                <c:formatCode>General</c:formatCode>
                <c:ptCount val="8"/>
                <c:pt idx="0" formatCode="#,##0">
                  <c:v>8275</c:v>
                </c:pt>
                <c:pt idx="1">
                  <c:v>9219</c:v>
                </c:pt>
                <c:pt idx="2" formatCode="#,##0">
                  <c:v>4310</c:v>
                </c:pt>
                <c:pt idx="3" formatCode="#,##0">
                  <c:v>888</c:v>
                </c:pt>
                <c:pt idx="4">
                  <c:v>212</c:v>
                </c:pt>
                <c:pt idx="5">
                  <c:v>217</c:v>
                </c:pt>
                <c:pt idx="6" formatCode="#,##0">
                  <c:v>1285</c:v>
                </c:pt>
                <c:pt idx="7">
                  <c:v>9188</c:v>
                </c:pt>
              </c:numCache>
            </c:numRef>
          </c:val>
          <c:extLst>
            <c:ext xmlns:c16="http://schemas.microsoft.com/office/drawing/2014/chart" uri="{C3380CC4-5D6E-409C-BE32-E72D297353CC}">
              <c16:uniqueId val="{00000000-22BB-4135-8D22-0EC9F848AD46}"/>
            </c:ext>
          </c:extLst>
        </c:ser>
        <c:ser>
          <c:idx val="1"/>
          <c:order val="1"/>
          <c:tx>
            <c:strRef>
              <c:f>'K3.4.7 a 8 Soc.služby a dotácie'!$F$183</c:f>
              <c:strCache>
                <c:ptCount val="1"/>
                <c:pt idx="0">
                  <c:v>2018</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a 8 Soc.služby a dotácie'!$D$184:$D$191</c:f>
              <c:strCache>
                <c:ptCount val="8"/>
                <c:pt idx="0">
                  <c:v>domovy sociálnych služieb</c:v>
                </c:pt>
                <c:pt idx="1">
                  <c:v>zariadenie pre seniorov </c:v>
                </c:pt>
                <c:pt idx="2">
                  <c:v>špecializované zariadenie</c:v>
                </c:pt>
                <c:pt idx="3">
                  <c:v>denný stacionár</c:v>
                </c:pt>
                <c:pt idx="4">
                  <c:v>zariadenie podporovaného bývania</c:v>
                </c:pt>
                <c:pt idx="5">
                  <c:v>rehabilitačné strediská</c:v>
                </c:pt>
                <c:pt idx="6">
                  <c:v>zariadenia opatrovateľskej služby</c:v>
                </c:pt>
                <c:pt idx="7">
                  <c:v>opatrovateľská služba</c:v>
                </c:pt>
              </c:strCache>
            </c:strRef>
          </c:cat>
          <c:val>
            <c:numRef>
              <c:f>'K3.4.7 a 8 Soc.služby a dotácie'!$F$184:$F$191</c:f>
              <c:numCache>
                <c:formatCode>General</c:formatCode>
                <c:ptCount val="8"/>
                <c:pt idx="0" formatCode="#,##0">
                  <c:v>7980</c:v>
                </c:pt>
                <c:pt idx="1">
                  <c:v>9933</c:v>
                </c:pt>
                <c:pt idx="2" formatCode="#,##0">
                  <c:v>5024</c:v>
                </c:pt>
                <c:pt idx="3" formatCode="#,##0">
                  <c:v>790</c:v>
                </c:pt>
                <c:pt idx="4">
                  <c:v>218</c:v>
                </c:pt>
                <c:pt idx="5">
                  <c:v>231</c:v>
                </c:pt>
                <c:pt idx="6" formatCode="#,##0">
                  <c:v>1351</c:v>
                </c:pt>
                <c:pt idx="7">
                  <c:v>8525</c:v>
                </c:pt>
              </c:numCache>
            </c:numRef>
          </c:val>
          <c:extLst>
            <c:ext xmlns:c16="http://schemas.microsoft.com/office/drawing/2014/chart" uri="{C3380CC4-5D6E-409C-BE32-E72D297353CC}">
              <c16:uniqueId val="{00000001-22BB-4135-8D22-0EC9F848AD46}"/>
            </c:ext>
          </c:extLst>
        </c:ser>
        <c:ser>
          <c:idx val="2"/>
          <c:order val="2"/>
          <c:tx>
            <c:strRef>
              <c:f>'K3.4.7 a 8 Soc.služby a dotácie'!$G$183</c:f>
              <c:strCache>
                <c:ptCount val="1"/>
                <c:pt idx="0">
                  <c:v>2019</c:v>
                </c:pt>
              </c:strCache>
            </c:strRef>
          </c:tx>
          <c:spPr>
            <a:gradFill rotWithShape="1">
              <a:gsLst>
                <a:gs pos="0">
                  <a:schemeClr val="accent2">
                    <a:tint val="65000"/>
                    <a:satMod val="103000"/>
                    <a:lumMod val="102000"/>
                    <a:tint val="94000"/>
                  </a:schemeClr>
                </a:gs>
                <a:gs pos="50000">
                  <a:schemeClr val="accent2">
                    <a:tint val="65000"/>
                    <a:satMod val="110000"/>
                    <a:lumMod val="100000"/>
                    <a:shade val="100000"/>
                  </a:schemeClr>
                </a:gs>
                <a:gs pos="100000">
                  <a:schemeClr val="accent2">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'K3.4.7 a 8 Soc.služby a dotácie'!$D$184:$D$191</c:f>
              <c:strCache>
                <c:ptCount val="8"/>
                <c:pt idx="0">
                  <c:v>domovy sociálnych služieb</c:v>
                </c:pt>
                <c:pt idx="1">
                  <c:v>zariadenie pre seniorov </c:v>
                </c:pt>
                <c:pt idx="2">
                  <c:v>špecializované zariadenie</c:v>
                </c:pt>
                <c:pt idx="3">
                  <c:v>denný stacionár</c:v>
                </c:pt>
                <c:pt idx="4">
                  <c:v>zariadenie podporovaného bývania</c:v>
                </c:pt>
                <c:pt idx="5">
                  <c:v>rehabilitačné strediská</c:v>
                </c:pt>
                <c:pt idx="6">
                  <c:v>zariadenia opatrovateľskej služby</c:v>
                </c:pt>
                <c:pt idx="7">
                  <c:v>opatrovateľská služba</c:v>
                </c:pt>
              </c:strCache>
            </c:strRef>
          </c:cat>
          <c:val>
            <c:numRef>
              <c:f>'K3.4.7 a 8 Soc.služby a dotácie'!$G$184:$G$191</c:f>
              <c:numCache>
                <c:formatCode>General</c:formatCode>
                <c:ptCount val="8"/>
                <c:pt idx="0" formatCode="#,##0">
                  <c:v>7640</c:v>
                </c:pt>
                <c:pt idx="1">
                  <c:v>10274</c:v>
                </c:pt>
                <c:pt idx="2" formatCode="#,##0">
                  <c:v>5591</c:v>
                </c:pt>
                <c:pt idx="3" formatCode="#,##0">
                  <c:v>784</c:v>
                </c:pt>
                <c:pt idx="4">
                  <c:v>230</c:v>
                </c:pt>
                <c:pt idx="5">
                  <c:v>215</c:v>
                </c:pt>
                <c:pt idx="6" formatCode="#,##0">
                  <c:v>1333</c:v>
                </c:pt>
                <c:pt idx="7">
                  <c:v>7776</c:v>
                </c:pt>
              </c:numCache>
            </c:numRef>
          </c:val>
          <c:extLst>
            <c:ext xmlns:c16="http://schemas.microsoft.com/office/drawing/2014/chart" uri="{C3380CC4-5D6E-409C-BE32-E72D297353CC}">
              <c16:uniqueId val="{00000002-22BB-4135-8D22-0EC9F848AD46}"/>
            </c:ext>
          </c:extLst>
        </c:ser>
        <c:dLbls>
          <c:dLblPos val="outEnd"/>
          <c:showLegendKey val="0"/>
          <c:showVal val="1"/>
          <c:showCatName val="0"/>
          <c:showSerName val="0"/>
          <c:showPercent val="0"/>
          <c:showBubbleSize val="0"/>
        </c:dLbls>
        <c:gapWidth val="100"/>
        <c:axId val="362698320"/>
        <c:axId val="362699496"/>
      </c:barChart>
      <c:catAx>
        <c:axId val="3626983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699496"/>
        <c:crosses val="autoZero"/>
        <c:auto val="1"/>
        <c:lblAlgn val="ctr"/>
        <c:lblOffset val="100"/>
        <c:noMultiLvlLbl val="0"/>
      </c:catAx>
      <c:valAx>
        <c:axId val="36269949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6983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ysClr val="window" lastClr="FFFFFF"/>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36844780940843935"/>
          <c:y val="5.5985860532874812E-2"/>
          <c:w val="0.51878502366691337"/>
          <c:h val="0.80739249842674576"/>
        </c:manualLayout>
      </c:layout>
      <c:barChart>
        <c:barDir val="bar"/>
        <c:grouping val="clustered"/>
        <c:varyColors val="0"/>
        <c:ser>
          <c:idx val="0"/>
          <c:order val="0"/>
          <c:tx>
            <c:strRef>
              <c:f>'K3.4.7 a 8 Soc.služby a dotácie'!$E$203</c:f>
              <c:strCache>
                <c:ptCount val="1"/>
                <c:pt idx="0">
                  <c:v>celkové výdavky v roku 2017</c:v>
                </c:pt>
              </c:strCache>
            </c:strRef>
          </c:tx>
          <c:spPr>
            <a:solidFill>
              <a:srgbClr val="E02C64"/>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dotácie'!$D$204:$D$211</c:f>
              <c:strCache>
                <c:ptCount val="8"/>
                <c:pt idx="0">
                  <c:v>domov sociálnych služieb </c:v>
                </c:pt>
                <c:pt idx="1">
                  <c:v>denný stacionár</c:v>
                </c:pt>
                <c:pt idx="2">
                  <c:v>zariadenie pre seniorov</c:v>
                </c:pt>
                <c:pt idx="3">
                  <c:v>špecializované zariadenie</c:v>
                </c:pt>
                <c:pt idx="4">
                  <c:v>zariadenie podporovaného bývania</c:v>
                </c:pt>
                <c:pt idx="5">
                  <c:v>zariadenia opatrovateľskej služby</c:v>
                </c:pt>
                <c:pt idx="6">
                  <c:v>rehabilitačné stredisko</c:v>
                </c:pt>
                <c:pt idx="7">
                  <c:v>opatrovateľská služba</c:v>
                </c:pt>
              </c:strCache>
            </c:strRef>
          </c:cat>
          <c:val>
            <c:numRef>
              <c:f>'K3.4.7 a 8 Soc.služby a dotácie'!$E$204:$E$211</c:f>
              <c:numCache>
                <c:formatCode>#,##0</c:formatCode>
                <c:ptCount val="8"/>
                <c:pt idx="0">
                  <c:v>146789429</c:v>
                </c:pt>
                <c:pt idx="1">
                  <c:v>12481839</c:v>
                </c:pt>
                <c:pt idx="2">
                  <c:v>169218322</c:v>
                </c:pt>
                <c:pt idx="3">
                  <c:v>71910191</c:v>
                </c:pt>
                <c:pt idx="4">
                  <c:v>3802601</c:v>
                </c:pt>
                <c:pt idx="5">
                  <c:v>21897073</c:v>
                </c:pt>
                <c:pt idx="6">
                  <c:v>3267717</c:v>
                </c:pt>
                <c:pt idx="7">
                  <c:v>59568574</c:v>
                </c:pt>
              </c:numCache>
            </c:numRef>
          </c:val>
          <c:extLst>
            <c:ext xmlns:c16="http://schemas.microsoft.com/office/drawing/2014/chart" uri="{C3380CC4-5D6E-409C-BE32-E72D297353CC}">
              <c16:uniqueId val="{00000000-B446-4132-AB2C-C60084ED77DC}"/>
            </c:ext>
          </c:extLst>
        </c:ser>
        <c:ser>
          <c:idx val="1"/>
          <c:order val="1"/>
          <c:tx>
            <c:strRef>
              <c:f>'K3.4.7 a 8 Soc.služby a dotácie'!$F$203</c:f>
              <c:strCache>
                <c:ptCount val="1"/>
                <c:pt idx="0">
                  <c:v>celkové výdavky v roku 2018</c:v>
                </c:pt>
              </c:strCache>
            </c:strRef>
          </c:tx>
          <c:spPr>
            <a:solidFill>
              <a:schemeClr val="bg1">
                <a:lumMod val="5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dotácie'!$D$204:$D$211</c:f>
              <c:strCache>
                <c:ptCount val="8"/>
                <c:pt idx="0">
                  <c:v>domov sociálnych služieb </c:v>
                </c:pt>
                <c:pt idx="1">
                  <c:v>denný stacionár</c:v>
                </c:pt>
                <c:pt idx="2">
                  <c:v>zariadenie pre seniorov</c:v>
                </c:pt>
                <c:pt idx="3">
                  <c:v>špecializované zariadenie</c:v>
                </c:pt>
                <c:pt idx="4">
                  <c:v>zariadenie podporovaného bývania</c:v>
                </c:pt>
                <c:pt idx="5">
                  <c:v>zariadenia opatrovateľskej služby</c:v>
                </c:pt>
                <c:pt idx="6">
                  <c:v>rehabilitačné stredisko</c:v>
                </c:pt>
                <c:pt idx="7">
                  <c:v>opatrovateľská služba</c:v>
                </c:pt>
              </c:strCache>
            </c:strRef>
          </c:cat>
          <c:val>
            <c:numRef>
              <c:f>'K3.4.7 a 8 Soc.služby a dotácie'!$F$204:$F$211</c:f>
              <c:numCache>
                <c:formatCode>#,##0</c:formatCode>
                <c:ptCount val="8"/>
                <c:pt idx="0">
                  <c:v>151634907</c:v>
                </c:pt>
                <c:pt idx="1">
                  <c:v>9400990</c:v>
                </c:pt>
                <c:pt idx="2">
                  <c:v>192978921</c:v>
                </c:pt>
                <c:pt idx="3">
                  <c:v>89631095</c:v>
                </c:pt>
                <c:pt idx="4">
                  <c:v>4214073</c:v>
                </c:pt>
                <c:pt idx="5">
                  <c:v>24030654</c:v>
                </c:pt>
                <c:pt idx="6">
                  <c:v>4055286</c:v>
                </c:pt>
                <c:pt idx="7">
                  <c:v>74629956.280000001</c:v>
                </c:pt>
              </c:numCache>
            </c:numRef>
          </c:val>
          <c:extLst>
            <c:ext xmlns:c16="http://schemas.microsoft.com/office/drawing/2014/chart" uri="{C3380CC4-5D6E-409C-BE32-E72D297353CC}">
              <c16:uniqueId val="{00000001-B446-4132-AB2C-C60084ED77DC}"/>
            </c:ext>
          </c:extLst>
        </c:ser>
        <c:ser>
          <c:idx val="2"/>
          <c:order val="2"/>
          <c:tx>
            <c:strRef>
              <c:f>'K3.4.7 a 8 Soc.služby a dotácie'!$G$203</c:f>
              <c:strCache>
                <c:ptCount val="1"/>
                <c:pt idx="0">
                  <c:v>celkové výdavky v roku 2019</c:v>
                </c:pt>
              </c:strCache>
            </c:strRef>
          </c:tx>
          <c:spPr>
            <a:gradFill rotWithShape="1">
              <a:gsLst>
                <a:gs pos="0">
                  <a:schemeClr val="accent2">
                    <a:tint val="65000"/>
                    <a:satMod val="103000"/>
                    <a:lumMod val="102000"/>
                    <a:tint val="94000"/>
                  </a:schemeClr>
                </a:gs>
                <a:gs pos="50000">
                  <a:schemeClr val="accent2">
                    <a:tint val="65000"/>
                    <a:satMod val="110000"/>
                    <a:lumMod val="100000"/>
                    <a:shade val="100000"/>
                  </a:schemeClr>
                </a:gs>
                <a:gs pos="100000">
                  <a:schemeClr val="accent2">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'K3.4.7 a 8 Soc.služby a dotácie'!$D$204:$D$211</c:f>
              <c:strCache>
                <c:ptCount val="8"/>
                <c:pt idx="0">
                  <c:v>domov sociálnych služieb </c:v>
                </c:pt>
                <c:pt idx="1">
                  <c:v>denný stacionár</c:v>
                </c:pt>
                <c:pt idx="2">
                  <c:v>zariadenie pre seniorov</c:v>
                </c:pt>
                <c:pt idx="3">
                  <c:v>špecializované zariadenie</c:v>
                </c:pt>
                <c:pt idx="4">
                  <c:v>zariadenie podporovaného bývania</c:v>
                </c:pt>
                <c:pt idx="5">
                  <c:v>zariadenia opatrovateľskej služby</c:v>
                </c:pt>
                <c:pt idx="6">
                  <c:v>rehabilitačné stredisko</c:v>
                </c:pt>
                <c:pt idx="7">
                  <c:v>opatrovateľská služba</c:v>
                </c:pt>
              </c:strCache>
            </c:strRef>
          </c:cat>
          <c:val>
            <c:numRef>
              <c:f>'K3.4.7 a 8 Soc.služby a dotácie'!$G$204:$G$211</c:f>
              <c:numCache>
                <c:formatCode>#,##0</c:formatCode>
                <c:ptCount val="8"/>
                <c:pt idx="0">
                  <c:v>158118587</c:v>
                </c:pt>
                <c:pt idx="1">
                  <c:v>219584725</c:v>
                </c:pt>
                <c:pt idx="2">
                  <c:v>112443492</c:v>
                </c:pt>
                <c:pt idx="3">
                  <c:v>10351965</c:v>
                </c:pt>
                <c:pt idx="4">
                  <c:v>4910462</c:v>
                </c:pt>
                <c:pt idx="5">
                  <c:v>4508480</c:v>
                </c:pt>
                <c:pt idx="6">
                  <c:v>26765731</c:v>
                </c:pt>
                <c:pt idx="7">
                  <c:v>67867908.969999999</c:v>
                </c:pt>
              </c:numCache>
            </c:numRef>
          </c:val>
          <c:extLst>
            <c:ext xmlns:c16="http://schemas.microsoft.com/office/drawing/2014/chart" uri="{C3380CC4-5D6E-409C-BE32-E72D297353CC}">
              <c16:uniqueId val="{00000002-B446-4132-AB2C-C60084ED77DC}"/>
            </c:ext>
          </c:extLst>
        </c:ser>
        <c:dLbls>
          <c:showLegendKey val="0"/>
          <c:showVal val="1"/>
          <c:showCatName val="0"/>
          <c:showSerName val="0"/>
          <c:showPercent val="0"/>
          <c:showBubbleSize val="0"/>
        </c:dLbls>
        <c:gapWidth val="150"/>
        <c:axId val="362700280"/>
        <c:axId val="362701064"/>
        <c:extLst/>
      </c:barChart>
      <c:catAx>
        <c:axId val="36270028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1064"/>
        <c:crosses val="autoZero"/>
        <c:auto val="1"/>
        <c:lblAlgn val="ctr"/>
        <c:lblOffset val="100"/>
        <c:noMultiLvlLbl val="0"/>
      </c:catAx>
      <c:valAx>
        <c:axId val="36270106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02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22840541520332"/>
          <c:y val="2.8520495906298269E-2"/>
          <c:w val="0.70592382985426938"/>
          <c:h val="0.7892380266691339"/>
        </c:manualLayout>
      </c:layout>
      <c:barChart>
        <c:barDir val="bar"/>
        <c:grouping val="clustered"/>
        <c:varyColors val="0"/>
        <c:ser>
          <c:idx val="0"/>
          <c:order val="0"/>
          <c:tx>
            <c:strRef>
              <c:f>'K3.4.7 a 8 Soc.služby a dotácie'!$F$243</c:f>
              <c:strCache>
                <c:ptCount val="1"/>
                <c:pt idx="0">
                  <c:v>obce a vyššie územné celky</c:v>
                </c:pt>
              </c:strCache>
            </c:strRef>
          </c:tx>
          <c:spPr>
            <a:solidFill>
              <a:srgbClr val="FAACBF"/>
            </a:solidFill>
            <a:ln w="9525" cap="flat" cmpd="sng" algn="ctr">
              <a:noFill/>
              <a:round/>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'K3.4.7 a 8 Soc.služby a dotácie'!$E$244:$E$262</c:f>
              <c:strCache>
                <c:ptCount val="19"/>
                <c:pt idx="0">
                  <c:v>nízkoprahové denné centrum</c:v>
                </c:pt>
                <c:pt idx="1">
                  <c:v>nízkoprah. s.služba pre deti a rodinu</c:v>
                </c:pt>
                <c:pt idx="2">
                  <c:v>prepravná služba*</c:v>
                </c:pt>
                <c:pt idx="3">
                  <c:v>tlmočnícka služba</c:v>
                </c:pt>
                <c:pt idx="4">
                  <c:v>sprostredkovanie osobnej asistencie</c:v>
                </c:pt>
                <c:pt idx="5">
                  <c:v>požičiavanie pomôcok</c:v>
                </c:pt>
                <c:pt idx="6">
                  <c:v>krízová pomoc prostredníctvom IKT</c:v>
                </c:pt>
                <c:pt idx="7">
                  <c:v>denné centrum</c:v>
                </c:pt>
                <c:pt idx="8">
                  <c:v>jedáleň</c:v>
                </c:pt>
                <c:pt idx="9">
                  <c:v>práčovňa</c:v>
                </c:pt>
                <c:pt idx="10">
                  <c:v>stredisko osobnej hygieny</c:v>
                </c:pt>
                <c:pt idx="11">
                  <c:v>komunitné centrum</c:v>
                </c:pt>
                <c:pt idx="12">
                  <c:v>podpora samostatného bývania</c:v>
                </c:pt>
                <c:pt idx="13">
                  <c:v>služba včasnej intervencie</c:v>
                </c:pt>
                <c:pt idx="14">
                  <c:v>terénna služba krízovej intervencie</c:v>
                </c:pt>
                <c:pt idx="15">
                  <c:v>"jasle"</c:v>
                </c:pt>
                <c:pt idx="16">
                  <c:v>základné sociálne poradenstvo</c:v>
                </c:pt>
                <c:pt idx="17">
                  <c:v>špecializované soc. poradenstvo</c:v>
                </c:pt>
                <c:pt idx="18">
                  <c:v>sociálna rehabilitácia</c:v>
                </c:pt>
              </c:strCache>
            </c:strRef>
          </c:cat>
          <c:val>
            <c:numRef>
              <c:f>'K3.4.7 a 8 Soc.služby a dotácie'!$F$244:$F$262</c:f>
              <c:numCache>
                <c:formatCode>#,##0</c:formatCode>
                <c:ptCount val="19"/>
                <c:pt idx="0">
                  <c:v>707</c:v>
                </c:pt>
                <c:pt idx="1">
                  <c:v>2098</c:v>
                </c:pt>
                <c:pt idx="2">
                  <c:v>7407</c:v>
                </c:pt>
                <c:pt idx="3">
                  <c:v>0</c:v>
                </c:pt>
                <c:pt idx="4">
                  <c:v>1</c:v>
                </c:pt>
                <c:pt idx="5">
                  <c:v>386</c:v>
                </c:pt>
                <c:pt idx="6">
                  <c:v>0</c:v>
                </c:pt>
                <c:pt idx="7">
                  <c:v>31490</c:v>
                </c:pt>
                <c:pt idx="8">
                  <c:v>11183</c:v>
                </c:pt>
                <c:pt idx="9">
                  <c:v>3168</c:v>
                </c:pt>
                <c:pt idx="10">
                  <c:v>4995</c:v>
                </c:pt>
                <c:pt idx="11">
                  <c:v>18620</c:v>
                </c:pt>
                <c:pt idx="12">
                  <c:v>63</c:v>
                </c:pt>
                <c:pt idx="13">
                  <c:v>440</c:v>
                </c:pt>
                <c:pt idx="14">
                  <c:v>13111</c:v>
                </c:pt>
                <c:pt idx="15">
                  <c:v>743</c:v>
                </c:pt>
              </c:numCache>
            </c:numRef>
          </c:val>
          <c:extLst>
            <c:ext xmlns:c16="http://schemas.microsoft.com/office/drawing/2014/chart" uri="{C3380CC4-5D6E-409C-BE32-E72D297353CC}">
              <c16:uniqueId val="{00000000-0BF4-4A7D-9191-2D4B187E0FAD}"/>
            </c:ext>
          </c:extLst>
        </c:ser>
        <c:ser>
          <c:idx val="1"/>
          <c:order val="1"/>
          <c:tx>
            <c:strRef>
              <c:f>'K3.4.7 a 8 Soc.služby a dotácie'!$G$243</c:f>
              <c:strCache>
                <c:ptCount val="1"/>
                <c:pt idx="0">
                  <c:v>neverejní poskytovatelia</c:v>
                </c:pt>
              </c:strCache>
            </c:strRef>
          </c:tx>
          <c:spPr>
            <a:solidFill>
              <a:srgbClr val="E02C64"/>
            </a:solidFill>
            <a:ln w="9525" cap="flat" cmpd="sng" algn="ctr">
              <a:noFill/>
              <a:round/>
            </a:ln>
            <a:effectLst/>
          </c:spPr>
          <c:invertIfNegative val="0"/>
          <c:dLbls>
            <c:dLbl>
              <c:idx val="11"/>
              <c:layout>
                <c:manualLayout>
                  <c:x val="-1.3076116155098361E-16"/>
                  <c:y val="-2.5668446315668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BF4-4A7D-9191-2D4B187E0FAD}"/>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'K3.4.7 a 8 Soc.služby a dotácie'!$E$244:$E$262</c:f>
              <c:strCache>
                <c:ptCount val="19"/>
                <c:pt idx="0">
                  <c:v>nízkoprahové denné centrum</c:v>
                </c:pt>
                <c:pt idx="1">
                  <c:v>nízkoprah. s.služba pre deti a rodinu</c:v>
                </c:pt>
                <c:pt idx="2">
                  <c:v>prepravná služba*</c:v>
                </c:pt>
                <c:pt idx="3">
                  <c:v>tlmočnícka služba</c:v>
                </c:pt>
                <c:pt idx="4">
                  <c:v>sprostredkovanie osobnej asistencie</c:v>
                </c:pt>
                <c:pt idx="5">
                  <c:v>požičiavanie pomôcok</c:v>
                </c:pt>
                <c:pt idx="6">
                  <c:v>krízová pomoc prostredníctvom IKT</c:v>
                </c:pt>
                <c:pt idx="7">
                  <c:v>denné centrum</c:v>
                </c:pt>
                <c:pt idx="8">
                  <c:v>jedáleň</c:v>
                </c:pt>
                <c:pt idx="9">
                  <c:v>práčovňa</c:v>
                </c:pt>
                <c:pt idx="10">
                  <c:v>stredisko osobnej hygieny</c:v>
                </c:pt>
                <c:pt idx="11">
                  <c:v>komunitné centrum</c:v>
                </c:pt>
                <c:pt idx="12">
                  <c:v>podpora samostatného bývania</c:v>
                </c:pt>
                <c:pt idx="13">
                  <c:v>služba včasnej intervencie</c:v>
                </c:pt>
                <c:pt idx="14">
                  <c:v>terénna služba krízovej intervencie</c:v>
                </c:pt>
                <c:pt idx="15">
                  <c:v>"jasle"</c:v>
                </c:pt>
                <c:pt idx="16">
                  <c:v>základné sociálne poradenstvo</c:v>
                </c:pt>
                <c:pt idx="17">
                  <c:v>špecializované soc. poradenstvo</c:v>
                </c:pt>
                <c:pt idx="18">
                  <c:v>sociálna rehabilitácia</c:v>
                </c:pt>
              </c:strCache>
            </c:strRef>
          </c:cat>
          <c:val>
            <c:numRef>
              <c:f>'K3.4.7 a 8 Soc.služby a dotácie'!$G$244:$G$262</c:f>
              <c:numCache>
                <c:formatCode>#,##0</c:formatCode>
                <c:ptCount val="19"/>
                <c:pt idx="0">
                  <c:v>3286</c:v>
                </c:pt>
                <c:pt idx="1">
                  <c:v>5778</c:v>
                </c:pt>
                <c:pt idx="2">
                  <c:v>6549</c:v>
                </c:pt>
                <c:pt idx="3">
                  <c:v>735</c:v>
                </c:pt>
                <c:pt idx="4">
                  <c:v>422</c:v>
                </c:pt>
                <c:pt idx="5">
                  <c:v>1739</c:v>
                </c:pt>
                <c:pt idx="6">
                  <c:v>15794</c:v>
                </c:pt>
                <c:pt idx="7">
                  <c:v>30</c:v>
                </c:pt>
                <c:pt idx="8">
                  <c:v>12956</c:v>
                </c:pt>
                <c:pt idx="9">
                  <c:v>3464</c:v>
                </c:pt>
                <c:pt idx="10">
                  <c:v>1595</c:v>
                </c:pt>
                <c:pt idx="11">
                  <c:v>21258</c:v>
                </c:pt>
                <c:pt idx="12">
                  <c:v>111</c:v>
                </c:pt>
                <c:pt idx="13">
                  <c:v>1775</c:v>
                </c:pt>
                <c:pt idx="14">
                  <c:v>7049</c:v>
                </c:pt>
                <c:pt idx="15">
                  <c:v>1701</c:v>
                </c:pt>
                <c:pt idx="16">
                  <c:v>12701</c:v>
                </c:pt>
                <c:pt idx="17">
                  <c:v>21922</c:v>
                </c:pt>
                <c:pt idx="18">
                  <c:v>599</c:v>
                </c:pt>
              </c:numCache>
            </c:numRef>
          </c:val>
          <c:extLst>
            <c:ext xmlns:c16="http://schemas.microsoft.com/office/drawing/2014/chart" uri="{C3380CC4-5D6E-409C-BE32-E72D297353CC}">
              <c16:uniqueId val="{00000002-0BF4-4A7D-9191-2D4B187E0FAD}"/>
            </c:ext>
          </c:extLst>
        </c:ser>
        <c:dLbls>
          <c:dLblPos val="inEnd"/>
          <c:showLegendKey val="0"/>
          <c:showVal val="1"/>
          <c:showCatName val="0"/>
          <c:showSerName val="0"/>
          <c:showPercent val="0"/>
          <c:showBubbleSize val="0"/>
        </c:dLbls>
        <c:gapWidth val="100"/>
        <c:axId val="362703024"/>
        <c:axId val="362701848"/>
      </c:barChart>
      <c:catAx>
        <c:axId val="36270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1848"/>
        <c:crosses val="autoZero"/>
        <c:auto val="1"/>
        <c:lblAlgn val="ctr"/>
        <c:lblOffset val="100"/>
        <c:noMultiLvlLbl val="0"/>
      </c:catAx>
      <c:valAx>
        <c:axId val="362701848"/>
        <c:scaling>
          <c:orientation val="minMax"/>
          <c:max val="325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33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3024"/>
        <c:crosses val="autoZero"/>
        <c:crossBetween val="between"/>
        <c:majorUnit val="25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lineChart>
        <c:grouping val="standard"/>
        <c:varyColors val="0"/>
        <c:ser>
          <c:idx val="0"/>
          <c:order val="0"/>
          <c:tx>
            <c:strRef>
              <c:f>'K3.4.7 a 8 Soc.služby a dotácie'!$F$221</c:f>
              <c:strCache>
                <c:ptCount val="1"/>
                <c:pt idx="0">
                  <c:v>prijímatelia</c:v>
                </c:pt>
              </c:strCache>
            </c:strRef>
          </c:tx>
          <c:spPr>
            <a:ln w="28575" cap="rnd">
              <a:solidFill>
                <a:srgbClr val="B7194B"/>
              </a:solidFill>
              <a:round/>
            </a:ln>
            <a:effectLst/>
          </c:spPr>
          <c:marker>
            <c:symbol val="none"/>
          </c:marker>
          <c:dLbls>
            <c:dLbl>
              <c:idx val="0"/>
              <c:layout>
                <c:manualLayout>
                  <c:x val="-3.3135666216293082E-2"/>
                  <c:y val="-4.23971025968122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82E-4DBA-9AEC-6A4E535C3007}"/>
                </c:ext>
              </c:extLst>
            </c:dLbl>
            <c:dLbl>
              <c:idx val="1"/>
              <c:layout>
                <c:manualLayout>
                  <c:x val="-3.7461159961186437E-2"/>
                  <c:y val="-3.8672707810964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82E-4DBA-9AEC-6A4E535C3007}"/>
                </c:ext>
              </c:extLst>
            </c:dLbl>
            <c:dLbl>
              <c:idx val="2"/>
              <c:layout>
                <c:manualLayout>
                  <c:x val="-5.2600471503054538E-2"/>
                  <c:y val="-5.65919629791520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82E-4DBA-9AEC-6A4E535C3007}"/>
                </c:ext>
              </c:extLst>
            </c:dLbl>
            <c:dLbl>
              <c:idx val="3"/>
              <c:layout>
                <c:manualLayout>
                  <c:x val="-2.4446708644364771E-2"/>
                  <c:y val="6.031566544404112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82E-4DBA-9AEC-6A4E535C300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dotácie'!$E$222:$E$227</c:f>
              <c:numCache>
                <c:formatCode>General</c:formatCode>
                <c:ptCount val="6"/>
                <c:pt idx="0">
                  <c:v>2014</c:v>
                </c:pt>
                <c:pt idx="1">
                  <c:v>2015</c:v>
                </c:pt>
                <c:pt idx="2">
                  <c:v>2016</c:v>
                </c:pt>
                <c:pt idx="3">
                  <c:v>2017</c:v>
                </c:pt>
                <c:pt idx="4">
                  <c:v>2018</c:v>
                </c:pt>
                <c:pt idx="5">
                  <c:v>2019</c:v>
                </c:pt>
              </c:numCache>
            </c:numRef>
          </c:cat>
          <c:val>
            <c:numRef>
              <c:f>'K3.4.7 a 8 Soc.služby a dotácie'!$F$222:$F$227</c:f>
              <c:numCache>
                <c:formatCode>#,##0</c:formatCode>
                <c:ptCount val="6"/>
                <c:pt idx="0">
                  <c:v>54793</c:v>
                </c:pt>
                <c:pt idx="1">
                  <c:v>58097</c:v>
                </c:pt>
                <c:pt idx="2">
                  <c:v>61786</c:v>
                </c:pt>
                <c:pt idx="3">
                  <c:v>62674</c:v>
                </c:pt>
                <c:pt idx="4">
                  <c:v>61826</c:v>
                </c:pt>
                <c:pt idx="5">
                  <c:v>60471</c:v>
                </c:pt>
              </c:numCache>
            </c:numRef>
          </c:val>
          <c:smooth val="0"/>
          <c:extLst>
            <c:ext xmlns:c16="http://schemas.microsoft.com/office/drawing/2014/chart" uri="{C3380CC4-5D6E-409C-BE32-E72D297353CC}">
              <c16:uniqueId val="{00000004-782E-4DBA-9AEC-6A4E535C3007}"/>
            </c:ext>
          </c:extLst>
        </c:ser>
        <c:ser>
          <c:idx val="1"/>
          <c:order val="1"/>
          <c:tx>
            <c:strRef>
              <c:f>'K3.4.7 a 8 Soc.služby a dotácie'!$G$221</c:f>
              <c:strCache>
                <c:ptCount val="1"/>
                <c:pt idx="0">
                  <c:v>zamestnanci</c:v>
                </c:pt>
              </c:strCache>
            </c:strRef>
          </c:tx>
          <c:spPr>
            <a:ln w="28575" cap="rnd">
              <a:solidFill>
                <a:srgbClr val="E85E89"/>
              </a:solidFill>
              <a:round/>
            </a:ln>
            <a:effectLst/>
          </c:spPr>
          <c:marker>
            <c:symbol val="none"/>
          </c:marker>
          <c:dLbls>
            <c:dLbl>
              <c:idx val="0"/>
              <c:layout>
                <c:manualLayout>
                  <c:x val="-5.260047281323877E-2"/>
                  <c:y val="2.09643605870020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82E-4DBA-9AEC-6A4E535C3007}"/>
                </c:ext>
              </c:extLst>
            </c:dLbl>
            <c:dLbl>
              <c:idx val="1"/>
              <c:layout>
                <c:manualLayout>
                  <c:x val="-5.260047281323886E-2"/>
                  <c:y val="2.51572327044025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82E-4DBA-9AEC-6A4E535C3007}"/>
                </c:ext>
              </c:extLst>
            </c:dLbl>
            <c:dLbl>
              <c:idx val="2"/>
              <c:layout>
                <c:manualLayout>
                  <c:x val="-5.260047281323877E-2"/>
                  <c:y val="3.35429769392032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82E-4DBA-9AEC-6A4E535C3007}"/>
                </c:ext>
              </c:extLst>
            </c:dLbl>
            <c:dLbl>
              <c:idx val="3"/>
              <c:layout>
                <c:manualLayout>
                  <c:x val="-5.260047281323877E-2"/>
                  <c:y val="2.93501048218029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82E-4DBA-9AEC-6A4E535C300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dotácie'!$E$222:$E$227</c:f>
              <c:numCache>
                <c:formatCode>General</c:formatCode>
                <c:ptCount val="6"/>
                <c:pt idx="0">
                  <c:v>2014</c:v>
                </c:pt>
                <c:pt idx="1">
                  <c:v>2015</c:v>
                </c:pt>
                <c:pt idx="2">
                  <c:v>2016</c:v>
                </c:pt>
                <c:pt idx="3">
                  <c:v>2017</c:v>
                </c:pt>
                <c:pt idx="4">
                  <c:v>2018</c:v>
                </c:pt>
                <c:pt idx="5">
                  <c:v>2019</c:v>
                </c:pt>
              </c:numCache>
            </c:numRef>
          </c:cat>
          <c:val>
            <c:numRef>
              <c:f>'K3.4.7 a 8 Soc.služby a dotácie'!$G$222:$G$227</c:f>
              <c:numCache>
                <c:formatCode>#,##0</c:formatCode>
                <c:ptCount val="6"/>
                <c:pt idx="0">
                  <c:v>29379</c:v>
                </c:pt>
                <c:pt idx="1">
                  <c:v>30541</c:v>
                </c:pt>
                <c:pt idx="2">
                  <c:v>32866</c:v>
                </c:pt>
                <c:pt idx="3">
                  <c:v>33594</c:v>
                </c:pt>
                <c:pt idx="4">
                  <c:v>34052</c:v>
                </c:pt>
                <c:pt idx="5">
                  <c:v>33843</c:v>
                </c:pt>
              </c:numCache>
            </c:numRef>
          </c:val>
          <c:smooth val="0"/>
          <c:extLst>
            <c:ext xmlns:c16="http://schemas.microsoft.com/office/drawing/2014/chart" uri="{C3380CC4-5D6E-409C-BE32-E72D297353CC}">
              <c16:uniqueId val="{00000009-782E-4DBA-9AEC-6A4E535C3007}"/>
            </c:ext>
          </c:extLst>
        </c:ser>
        <c:dLbls>
          <c:showLegendKey val="0"/>
          <c:showVal val="0"/>
          <c:showCatName val="0"/>
          <c:showSerName val="0"/>
          <c:showPercent val="0"/>
          <c:showBubbleSize val="0"/>
        </c:dLbls>
        <c:marker val="1"/>
        <c:smooth val="0"/>
        <c:axId val="362702632"/>
        <c:axId val="362567784"/>
      </c:lineChart>
      <c:lineChart>
        <c:grouping val="standard"/>
        <c:varyColors val="0"/>
        <c:ser>
          <c:idx val="2"/>
          <c:order val="2"/>
          <c:tx>
            <c:strRef>
              <c:f>'K3.4.7 a 8 Soc.služby a dotácie'!$H$221</c:f>
              <c:strCache>
                <c:ptCount val="1"/>
                <c:pt idx="0">
                  <c:v>výdavky v (tis. €)</c:v>
                </c:pt>
              </c:strCache>
            </c:strRef>
          </c:tx>
          <c:spPr>
            <a:ln w="28575" cap="rnd">
              <a:solidFill>
                <a:schemeClr val="bg1">
                  <a:lumMod val="65000"/>
                </a:schemeClr>
              </a:solidFill>
              <a:round/>
            </a:ln>
            <a:effectLst/>
          </c:spPr>
          <c:marker>
            <c:symbol val="none"/>
          </c:marker>
          <c:dLbls>
            <c:dLbl>
              <c:idx val="0"/>
              <c:layout>
                <c:manualLayout>
                  <c:x val="-5.851064735611862E-2"/>
                  <c:y val="3.63304447279285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82E-4DBA-9AEC-6A4E535C3007}"/>
                </c:ext>
              </c:extLst>
            </c:dLbl>
            <c:dLbl>
              <c:idx val="1"/>
              <c:layout>
                <c:manualLayout>
                  <c:x val="-2.8191278472432458E-2"/>
                  <c:y val="6.53518690967141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82E-4DBA-9AEC-6A4E535C3007}"/>
                </c:ext>
              </c:extLst>
            </c:dLbl>
            <c:dLbl>
              <c:idx val="2"/>
              <c:layout>
                <c:manualLayout>
                  <c:x val="-5.1409521292242369E-2"/>
                  <c:y val="5.18832907314848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82E-4DBA-9AEC-6A4E535C3007}"/>
                </c:ext>
              </c:extLst>
            </c:dLbl>
            <c:dLbl>
              <c:idx val="3"/>
              <c:layout>
                <c:manualLayout>
                  <c:x val="-8.4498804189811955E-2"/>
                  <c:y val="-9.0111224082555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82E-4DBA-9AEC-6A4E535C3007}"/>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dotácie'!$E$222:$E$227</c:f>
              <c:numCache>
                <c:formatCode>General</c:formatCode>
                <c:ptCount val="6"/>
                <c:pt idx="0">
                  <c:v>2014</c:v>
                </c:pt>
                <c:pt idx="1">
                  <c:v>2015</c:v>
                </c:pt>
                <c:pt idx="2">
                  <c:v>2016</c:v>
                </c:pt>
                <c:pt idx="3">
                  <c:v>2017</c:v>
                </c:pt>
                <c:pt idx="4">
                  <c:v>2018</c:v>
                </c:pt>
                <c:pt idx="5">
                  <c:v>2019</c:v>
                </c:pt>
              </c:numCache>
            </c:numRef>
          </c:cat>
          <c:val>
            <c:numRef>
              <c:f>'K3.4.7 a 8 Soc.služby a dotácie'!$H$222:$H$227</c:f>
              <c:numCache>
                <c:formatCode>#,##0</c:formatCode>
                <c:ptCount val="6"/>
                <c:pt idx="0">
                  <c:v>253999</c:v>
                </c:pt>
                <c:pt idx="1">
                  <c:v>411758</c:v>
                </c:pt>
                <c:pt idx="2">
                  <c:v>442710</c:v>
                </c:pt>
                <c:pt idx="3">
                  <c:v>488936</c:v>
                </c:pt>
                <c:pt idx="4">
                  <c:v>519566</c:v>
                </c:pt>
                <c:pt idx="5">
                  <c:v>604551</c:v>
                </c:pt>
              </c:numCache>
            </c:numRef>
          </c:val>
          <c:smooth val="0"/>
          <c:extLst>
            <c:ext xmlns:c16="http://schemas.microsoft.com/office/drawing/2014/chart" uri="{C3380CC4-5D6E-409C-BE32-E72D297353CC}">
              <c16:uniqueId val="{0000000E-782E-4DBA-9AEC-6A4E535C3007}"/>
            </c:ext>
          </c:extLst>
        </c:ser>
        <c:dLbls>
          <c:showLegendKey val="0"/>
          <c:showVal val="0"/>
          <c:showCatName val="0"/>
          <c:showSerName val="0"/>
          <c:showPercent val="0"/>
          <c:showBubbleSize val="0"/>
        </c:dLbls>
        <c:marker val="1"/>
        <c:smooth val="0"/>
        <c:axId val="362563864"/>
        <c:axId val="362564256"/>
      </c:lineChart>
      <c:catAx>
        <c:axId val="3627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567784"/>
        <c:crosses val="autoZero"/>
        <c:auto val="1"/>
        <c:lblAlgn val="ctr"/>
        <c:lblOffset val="100"/>
        <c:noMultiLvlLbl val="0"/>
      </c:catAx>
      <c:valAx>
        <c:axId val="362567784"/>
        <c:scaling>
          <c:orientation val="minMax"/>
          <c:max val="100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702632"/>
        <c:crosses val="autoZero"/>
        <c:crossBetween val="between"/>
        <c:majorUnit val="10000"/>
        <c:dispUnits>
          <c:builtInUnit val="thousands"/>
          <c:dispUnitsLbl>
            <c:layout>
              <c:manualLayout>
                <c:xMode val="edge"/>
                <c:yMode val="edge"/>
                <c:x val="1.5139228107126472E-2"/>
                <c:y val="0.33976715201102653"/>
              </c:manualLayout>
            </c:layout>
            <c:tx>
              <c:rich>
                <a:bodyPr rot="-54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r>
                    <a:rPr lang="sk-SK"/>
                    <a:t>v</a:t>
                  </a:r>
                  <a:r>
                    <a:rPr lang="sk-SK" baseline="0"/>
                    <a:t> tisícoch</a:t>
                  </a:r>
                  <a:endParaRPr lang="sk-SK"/>
                </a:p>
              </c:rich>
            </c:tx>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dispUnitsLbl>
        </c:dispUnits>
      </c:valAx>
      <c:valAx>
        <c:axId val="362564256"/>
        <c:scaling>
          <c:orientation val="minMax"/>
          <c:max val="650000"/>
          <c:min val="15000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563864"/>
        <c:crosses val="max"/>
        <c:crossBetween val="between"/>
        <c:majorUnit val="50000"/>
      </c:valAx>
      <c:catAx>
        <c:axId val="362563864"/>
        <c:scaling>
          <c:orientation val="minMax"/>
        </c:scaling>
        <c:delete val="1"/>
        <c:axPos val="b"/>
        <c:numFmt formatCode="General" sourceLinked="1"/>
        <c:majorTickMark val="out"/>
        <c:minorTickMark val="none"/>
        <c:tickLblPos val="nextTo"/>
        <c:crossAx val="36256425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60583247447896"/>
          <c:y val="4.407714541640282E-2"/>
          <c:w val="0.49488024195046781"/>
          <c:h val="0.76112490428128854"/>
        </c:manualLayout>
      </c:layout>
      <c:barChart>
        <c:barDir val="bar"/>
        <c:grouping val="clustered"/>
        <c:varyColors val="0"/>
        <c:ser>
          <c:idx val="0"/>
          <c:order val="0"/>
          <c:tx>
            <c:strRef>
              <c:f>'K3.4.7 a 8 Soc.služby a dotácie'!$E$20</c:f>
              <c:strCache>
                <c:ptCount val="1"/>
                <c:pt idx="0">
                  <c:v>zriadení vyšším územným celkom</c:v>
                </c:pt>
              </c:strCache>
            </c:strRef>
          </c:tx>
          <c:spPr>
            <a:solidFill>
              <a:srgbClr val="FAACBF"/>
            </a:solidFill>
            <a:ln>
              <a:solidFill>
                <a:srgbClr val="FAACBF"/>
              </a:solidFill>
            </a:ln>
            <a:effectLst/>
          </c:spPr>
          <c:invertIfNegative val="0"/>
          <c:cat>
            <c:strRef>
              <c:f>'K3.4.7 a 8 Soc.služby a dotácie'!$D$21:$D$25</c:f>
              <c:strCache>
                <c:ptCount val="5"/>
                <c:pt idx="0">
                  <c:v>Sociálne poradentvo a rehabilitácia</c:v>
                </c:pt>
                <c:pt idx="1">
                  <c:v>Služby krízovej intervencie</c:v>
                </c:pt>
                <c:pt idx="2">
                  <c:v>Složby na podporu rodiny s deťmi</c:v>
                </c:pt>
                <c:pt idx="3">
                  <c:v>Služby pre osoby s ŤZP a nepriaz. zdr. stavom</c:v>
                </c:pt>
                <c:pt idx="4">
                  <c:v>Služby IKT a podporné služby </c:v>
                </c:pt>
              </c:strCache>
            </c:strRef>
          </c:cat>
          <c:val>
            <c:numRef>
              <c:f>'K3.4.7 a 8 Soc.služby a dotácie'!$E$21:$E$25</c:f>
              <c:numCache>
                <c:formatCode>General</c:formatCode>
                <c:ptCount val="5"/>
                <c:pt idx="0">
                  <c:v>17</c:v>
                </c:pt>
                <c:pt idx="1">
                  <c:v>25</c:v>
                </c:pt>
                <c:pt idx="2">
                  <c:v>30</c:v>
                </c:pt>
                <c:pt idx="3">
                  <c:v>612</c:v>
                </c:pt>
                <c:pt idx="4">
                  <c:v>27</c:v>
                </c:pt>
              </c:numCache>
            </c:numRef>
          </c:val>
          <c:extLst>
            <c:ext xmlns:c16="http://schemas.microsoft.com/office/drawing/2014/chart" uri="{C3380CC4-5D6E-409C-BE32-E72D297353CC}">
              <c16:uniqueId val="{00000000-9ABB-46D7-BB80-750271F8700A}"/>
            </c:ext>
          </c:extLst>
        </c:ser>
        <c:ser>
          <c:idx val="1"/>
          <c:order val="1"/>
          <c:tx>
            <c:strRef>
              <c:f>'K3.4.7 a 8 Soc.služby a dotácie'!$F$20</c:f>
              <c:strCache>
                <c:ptCount val="1"/>
                <c:pt idx="0">
                  <c:v>zriadení obcou</c:v>
                </c:pt>
              </c:strCache>
            </c:strRef>
          </c:tx>
          <c:spPr>
            <a:solidFill>
              <a:schemeClr val="bg2">
                <a:lumMod val="90000"/>
              </a:schemeClr>
            </a:solidFill>
            <a:ln>
              <a:solidFill>
                <a:schemeClr val="bg2">
                  <a:lumMod val="90000"/>
                </a:schemeClr>
              </a:solidFill>
            </a:ln>
            <a:effectLst/>
          </c:spPr>
          <c:invertIfNegative val="0"/>
          <c:cat>
            <c:strRef>
              <c:f>'K3.4.7 a 8 Soc.služby a dotácie'!$D$21:$D$25</c:f>
              <c:strCache>
                <c:ptCount val="5"/>
                <c:pt idx="0">
                  <c:v>Sociálne poradentvo a rehabilitácia</c:v>
                </c:pt>
                <c:pt idx="1">
                  <c:v>Služby krízovej intervencie</c:v>
                </c:pt>
                <c:pt idx="2">
                  <c:v>Složby na podporu rodiny s deťmi</c:v>
                </c:pt>
                <c:pt idx="3">
                  <c:v>Služby pre osoby s ŤZP a nepriaz. zdr. stavom</c:v>
                </c:pt>
                <c:pt idx="4">
                  <c:v>Služby IKT a podporné služby </c:v>
                </c:pt>
              </c:strCache>
            </c:strRef>
          </c:cat>
          <c:val>
            <c:numRef>
              <c:f>'K3.4.7 a 8 Soc.služby a dotácie'!$F$21:$F$25</c:f>
              <c:numCache>
                <c:formatCode>General</c:formatCode>
                <c:ptCount val="5"/>
                <c:pt idx="0">
                  <c:v>11</c:v>
                </c:pt>
                <c:pt idx="1">
                  <c:v>391</c:v>
                </c:pt>
                <c:pt idx="2">
                  <c:v>50</c:v>
                </c:pt>
                <c:pt idx="3">
                  <c:v>1421</c:v>
                </c:pt>
                <c:pt idx="4">
                  <c:v>444</c:v>
                </c:pt>
              </c:numCache>
            </c:numRef>
          </c:val>
          <c:extLst>
            <c:ext xmlns:c16="http://schemas.microsoft.com/office/drawing/2014/chart" uri="{C3380CC4-5D6E-409C-BE32-E72D297353CC}">
              <c16:uniqueId val="{00000001-9ABB-46D7-BB80-750271F8700A}"/>
            </c:ext>
          </c:extLst>
        </c:ser>
        <c:ser>
          <c:idx val="2"/>
          <c:order val="2"/>
          <c:tx>
            <c:strRef>
              <c:f>'K3.4.7 a 8 Soc.služby a dotácie'!$G$20</c:f>
              <c:strCache>
                <c:ptCount val="1"/>
                <c:pt idx="0">
                  <c:v>neverejní poskytovatelia</c:v>
                </c:pt>
              </c:strCache>
            </c:strRef>
          </c:tx>
          <c:spPr>
            <a:solidFill>
              <a:srgbClr val="B7194B"/>
            </a:solidFill>
            <a:ln>
              <a:solidFill>
                <a:srgbClr val="B7194B"/>
              </a:solidFill>
            </a:ln>
            <a:effectLst/>
          </c:spPr>
          <c:invertIfNegative val="0"/>
          <c:cat>
            <c:strRef>
              <c:f>'K3.4.7 a 8 Soc.služby a dotácie'!$D$21:$D$25</c:f>
              <c:strCache>
                <c:ptCount val="5"/>
                <c:pt idx="0">
                  <c:v>Sociálne poradentvo a rehabilitácia</c:v>
                </c:pt>
                <c:pt idx="1">
                  <c:v>Služby krízovej intervencie</c:v>
                </c:pt>
                <c:pt idx="2">
                  <c:v>Složby na podporu rodiny s deťmi</c:v>
                </c:pt>
                <c:pt idx="3">
                  <c:v>Služby pre osoby s ŤZP a nepriaz. zdr. stavom</c:v>
                </c:pt>
                <c:pt idx="4">
                  <c:v>Služby IKT a podporné služby </c:v>
                </c:pt>
              </c:strCache>
            </c:strRef>
          </c:cat>
          <c:val>
            <c:numRef>
              <c:f>'K3.4.7 a 8 Soc.služby a dotácie'!$G$21:$G$25</c:f>
              <c:numCache>
                <c:formatCode>General</c:formatCode>
                <c:ptCount val="5"/>
                <c:pt idx="0">
                  <c:v>382</c:v>
                </c:pt>
                <c:pt idx="1">
                  <c:v>356</c:v>
                </c:pt>
                <c:pt idx="2">
                  <c:v>272</c:v>
                </c:pt>
                <c:pt idx="3">
                  <c:v>1363</c:v>
                </c:pt>
                <c:pt idx="4">
                  <c:v>116</c:v>
                </c:pt>
              </c:numCache>
            </c:numRef>
          </c:val>
          <c:extLst>
            <c:ext xmlns:c16="http://schemas.microsoft.com/office/drawing/2014/chart" uri="{C3380CC4-5D6E-409C-BE32-E72D297353CC}">
              <c16:uniqueId val="{00000002-9ABB-46D7-BB80-750271F8700A}"/>
            </c:ext>
          </c:extLst>
        </c:ser>
        <c:dLbls>
          <c:showLegendKey val="0"/>
          <c:showVal val="0"/>
          <c:showCatName val="0"/>
          <c:showSerName val="0"/>
          <c:showPercent val="0"/>
          <c:showBubbleSize val="0"/>
        </c:dLbls>
        <c:gapWidth val="182"/>
        <c:axId val="362568176"/>
        <c:axId val="362566216"/>
      </c:barChart>
      <c:catAx>
        <c:axId val="362568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362566216"/>
        <c:crosses val="autoZero"/>
        <c:auto val="1"/>
        <c:lblAlgn val="ctr"/>
        <c:lblOffset val="100"/>
        <c:noMultiLvlLbl val="0"/>
      </c:catAx>
      <c:valAx>
        <c:axId val="362566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Narrow" panose="020B0606020202030204" pitchFamily="34" charset="0"/>
                <a:ea typeface="+mn-ea"/>
                <a:cs typeface="+mn-cs"/>
              </a:defRPr>
            </a:pPr>
            <a:endParaRPr lang="sk-SK"/>
          </a:p>
        </c:txPr>
        <c:crossAx val="3625681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latin typeface="Arial Narrow" panose="020B0606020202030204" pitchFamily="34" charset="0"/>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75000"/>
              </a:schemeClr>
            </a:solidFill>
            <a:ln>
              <a:solidFill>
                <a:schemeClr val="bg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dotácie'!$E$100:$I$100</c:f>
              <c:numCache>
                <c:formatCode>General</c:formatCode>
                <c:ptCount val="5"/>
                <c:pt idx="0">
                  <c:v>2016</c:v>
                </c:pt>
                <c:pt idx="1">
                  <c:v>2017</c:v>
                </c:pt>
                <c:pt idx="2">
                  <c:v>2018</c:v>
                </c:pt>
                <c:pt idx="3">
                  <c:v>2019</c:v>
                </c:pt>
                <c:pt idx="4">
                  <c:v>2020</c:v>
                </c:pt>
              </c:numCache>
            </c:numRef>
          </c:cat>
          <c:val>
            <c:numRef>
              <c:f>'K3.4.7 a 8 Soc.služby a dotácie'!$E$101:$I$101</c:f>
              <c:numCache>
                <c:formatCode>#,##0</c:formatCode>
                <c:ptCount val="5"/>
                <c:pt idx="0">
                  <c:v>7699</c:v>
                </c:pt>
                <c:pt idx="1">
                  <c:v>9586</c:v>
                </c:pt>
                <c:pt idx="2">
                  <c:v>9643</c:v>
                </c:pt>
                <c:pt idx="3">
                  <c:v>10779</c:v>
                </c:pt>
                <c:pt idx="4">
                  <c:v>11118</c:v>
                </c:pt>
              </c:numCache>
            </c:numRef>
          </c:val>
          <c:extLst>
            <c:ext xmlns:c16="http://schemas.microsoft.com/office/drawing/2014/chart" uri="{C3380CC4-5D6E-409C-BE32-E72D297353CC}">
              <c16:uniqueId val="{00000000-7C93-4CE4-9209-D51AA70D3196}"/>
            </c:ext>
          </c:extLst>
        </c:ser>
        <c:dLbls>
          <c:showLegendKey val="0"/>
          <c:showVal val="0"/>
          <c:showCatName val="0"/>
          <c:showSerName val="0"/>
          <c:showPercent val="0"/>
          <c:showBubbleSize val="0"/>
        </c:dLbls>
        <c:gapWidth val="219"/>
        <c:overlap val="-27"/>
        <c:axId val="362563472"/>
        <c:axId val="362568960"/>
        <c:extLst>
          <c:ext xmlns:c15="http://schemas.microsoft.com/office/drawing/2012/chart" uri="{02D57815-91ED-43cb-92C2-25804820EDAC}">
            <c15:filteredBarSeries>
              <c15:ser>
                <c:idx val="1"/>
                <c:order val="1"/>
                <c:spPr>
                  <a:solidFill>
                    <a:schemeClr val="accent2"/>
                  </a:solidFill>
                  <a:ln>
                    <a:noFill/>
                  </a:ln>
                  <a:effectLst/>
                </c:spPr>
                <c:invertIfNegative val="0"/>
                <c:cat>
                  <c:numRef>
                    <c:extLst>
                      <c:ext uri="{02D57815-91ED-43cb-92C2-25804820EDAC}">
                        <c15:formulaRef>
                          <c15:sqref>'K3.4.7 a 8 Soc.služby a dotácie'!$E$100:$I$100</c15:sqref>
                        </c15:formulaRef>
                      </c:ext>
                    </c:extLst>
                    <c:numCache>
                      <c:formatCode>General</c:formatCode>
                      <c:ptCount val="5"/>
                      <c:pt idx="0">
                        <c:v>2016</c:v>
                      </c:pt>
                      <c:pt idx="1">
                        <c:v>2017</c:v>
                      </c:pt>
                      <c:pt idx="2">
                        <c:v>2018</c:v>
                      </c:pt>
                      <c:pt idx="3">
                        <c:v>2019</c:v>
                      </c:pt>
                      <c:pt idx="4">
                        <c:v>2020</c:v>
                      </c:pt>
                    </c:numCache>
                  </c:numRef>
                </c:cat>
                <c:val>
                  <c:numRef>
                    <c:extLst>
                      <c:ext uri="{02D57815-91ED-43cb-92C2-25804820EDAC}">
                        <c15:formulaRef>
                          <c15:sqref>'K3.4.7 a 8 Soc.služby a dotácie'!$E$101:$H$101</c15:sqref>
                        </c15:formulaRef>
                      </c:ext>
                    </c:extLst>
                    <c:numCache>
                      <c:formatCode>#,##0</c:formatCode>
                      <c:ptCount val="4"/>
                      <c:pt idx="0">
                        <c:v>7699</c:v>
                      </c:pt>
                      <c:pt idx="1">
                        <c:v>9586</c:v>
                      </c:pt>
                      <c:pt idx="2">
                        <c:v>9643</c:v>
                      </c:pt>
                      <c:pt idx="3">
                        <c:v>10779</c:v>
                      </c:pt>
                    </c:numCache>
                  </c:numRef>
                </c:val>
                <c:extLst>
                  <c:ext xmlns:c16="http://schemas.microsoft.com/office/drawing/2014/chart" uri="{C3380CC4-5D6E-409C-BE32-E72D297353CC}">
                    <c16:uniqueId val="{00000001-7C93-4CE4-9209-D51AA70D3196}"/>
                  </c:ext>
                </c:extLst>
              </c15:ser>
            </c15:filteredBarSeries>
          </c:ext>
        </c:extLst>
      </c:barChart>
      <c:catAx>
        <c:axId val="36256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362568960"/>
        <c:crosses val="autoZero"/>
        <c:auto val="1"/>
        <c:lblAlgn val="ctr"/>
        <c:lblOffset val="100"/>
        <c:noMultiLvlLbl val="0"/>
      </c:catAx>
      <c:valAx>
        <c:axId val="362568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36256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sk-S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'K3.4.7 a 8 Soc.služby a dotácie'!$E$148</c:f>
              <c:strCache>
                <c:ptCount val="1"/>
                <c:pt idx="0">
                  <c:v>pobytová</c:v>
                </c:pt>
              </c:strCache>
            </c:strRef>
          </c:tx>
          <c:spPr>
            <a:solidFill>
              <a:srgbClr val="B7194B"/>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dotácie'!$D$149:$D$152</c:f>
              <c:numCache>
                <c:formatCode>General</c:formatCode>
                <c:ptCount val="4"/>
                <c:pt idx="0">
                  <c:v>2016</c:v>
                </c:pt>
                <c:pt idx="1">
                  <c:v>2017</c:v>
                </c:pt>
                <c:pt idx="2">
                  <c:v>2018</c:v>
                </c:pt>
                <c:pt idx="3">
                  <c:v>2019</c:v>
                </c:pt>
              </c:numCache>
            </c:numRef>
          </c:cat>
          <c:val>
            <c:numRef>
              <c:f>'K3.4.7 a 8 Soc.služby a dotácie'!$E$149:$E$152</c:f>
              <c:numCache>
                <c:formatCode>#,##0</c:formatCode>
                <c:ptCount val="4"/>
                <c:pt idx="0">
                  <c:v>40278</c:v>
                </c:pt>
                <c:pt idx="1">
                  <c:v>39725</c:v>
                </c:pt>
                <c:pt idx="2">
                  <c:v>40838</c:v>
                </c:pt>
                <c:pt idx="3">
                  <c:v>41059</c:v>
                </c:pt>
              </c:numCache>
            </c:numRef>
          </c:val>
          <c:extLst>
            <c:ext xmlns:c16="http://schemas.microsoft.com/office/drawing/2014/chart" uri="{C3380CC4-5D6E-409C-BE32-E72D297353CC}">
              <c16:uniqueId val="{00000000-2B5F-4F2C-9B44-10F4D8806271}"/>
            </c:ext>
          </c:extLst>
        </c:ser>
        <c:ser>
          <c:idx val="1"/>
          <c:order val="1"/>
          <c:tx>
            <c:strRef>
              <c:f>'K3.4.7 a 8 Soc.služby a dotácie'!$F$148</c:f>
              <c:strCache>
                <c:ptCount val="1"/>
                <c:pt idx="0">
                  <c:v>ambulantná</c:v>
                </c:pt>
              </c:strCache>
            </c:strRef>
          </c:tx>
          <c:spPr>
            <a:solidFill>
              <a:srgbClr val="E02C64"/>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dotácie'!$D$149:$D$152</c:f>
              <c:numCache>
                <c:formatCode>General</c:formatCode>
                <c:ptCount val="4"/>
                <c:pt idx="0">
                  <c:v>2016</c:v>
                </c:pt>
                <c:pt idx="1">
                  <c:v>2017</c:v>
                </c:pt>
                <c:pt idx="2">
                  <c:v>2018</c:v>
                </c:pt>
                <c:pt idx="3">
                  <c:v>2019</c:v>
                </c:pt>
              </c:numCache>
            </c:numRef>
          </c:cat>
          <c:val>
            <c:numRef>
              <c:f>'K3.4.7 a 8 Soc.služby a dotácie'!$F$149:$F$152</c:f>
              <c:numCache>
                <c:formatCode>#,##0</c:formatCode>
                <c:ptCount val="4"/>
                <c:pt idx="0">
                  <c:v>5689</c:v>
                </c:pt>
                <c:pt idx="1">
                  <c:v>7757</c:v>
                </c:pt>
                <c:pt idx="2">
                  <c:v>6682</c:v>
                </c:pt>
                <c:pt idx="3">
                  <c:v>6143</c:v>
                </c:pt>
              </c:numCache>
            </c:numRef>
          </c:val>
          <c:extLst>
            <c:ext xmlns:c16="http://schemas.microsoft.com/office/drawing/2014/chart" uri="{C3380CC4-5D6E-409C-BE32-E72D297353CC}">
              <c16:uniqueId val="{00000001-2B5F-4F2C-9B44-10F4D8806271}"/>
            </c:ext>
          </c:extLst>
        </c:ser>
        <c:ser>
          <c:idx val="2"/>
          <c:order val="2"/>
          <c:tx>
            <c:strRef>
              <c:f>'K3.4.7 a 8 Soc.služby a dotácie'!$G$148</c:f>
              <c:strCache>
                <c:ptCount val="1"/>
                <c:pt idx="0">
                  <c:v>terénna</c:v>
                </c:pt>
              </c:strCache>
            </c:strRef>
          </c:tx>
          <c:spPr>
            <a:solidFill>
              <a:srgbClr val="FAACBF"/>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'K3.4.7 a 8 Soc.služby a dotácie'!$D$149:$D$152</c:f>
              <c:numCache>
                <c:formatCode>General</c:formatCode>
                <c:ptCount val="4"/>
                <c:pt idx="0">
                  <c:v>2016</c:v>
                </c:pt>
                <c:pt idx="1">
                  <c:v>2017</c:v>
                </c:pt>
                <c:pt idx="2">
                  <c:v>2018</c:v>
                </c:pt>
                <c:pt idx="3">
                  <c:v>2019</c:v>
                </c:pt>
              </c:numCache>
            </c:numRef>
          </c:cat>
          <c:val>
            <c:numRef>
              <c:f>'K3.4.7 a 8 Soc.služby a dotácie'!$G$149:$G$152</c:f>
              <c:numCache>
                <c:formatCode>#,##0</c:formatCode>
                <c:ptCount val="4"/>
                <c:pt idx="0">
                  <c:v>17057</c:v>
                </c:pt>
                <c:pt idx="1">
                  <c:v>15994</c:v>
                </c:pt>
                <c:pt idx="2">
                  <c:v>16124</c:v>
                </c:pt>
                <c:pt idx="3">
                  <c:v>16124</c:v>
                </c:pt>
              </c:numCache>
            </c:numRef>
          </c:val>
          <c:extLst>
            <c:ext xmlns:c16="http://schemas.microsoft.com/office/drawing/2014/chart" uri="{C3380CC4-5D6E-409C-BE32-E72D297353CC}">
              <c16:uniqueId val="{00000002-2B5F-4F2C-9B44-10F4D8806271}"/>
            </c:ext>
          </c:extLst>
        </c:ser>
        <c:dLbls>
          <c:showLegendKey val="0"/>
          <c:showVal val="1"/>
          <c:showCatName val="0"/>
          <c:showSerName val="0"/>
          <c:showPercent val="0"/>
          <c:showBubbleSize val="0"/>
        </c:dLbls>
        <c:gapWidth val="219"/>
        <c:overlap val="-27"/>
        <c:axId val="362565432"/>
        <c:axId val="362569352"/>
      </c:barChart>
      <c:catAx>
        <c:axId val="36256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569352"/>
        <c:crosses val="autoZero"/>
        <c:auto val="1"/>
        <c:lblAlgn val="ctr"/>
        <c:lblOffset val="100"/>
        <c:noMultiLvlLbl val="0"/>
      </c:catAx>
      <c:valAx>
        <c:axId val="362569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crossAx val="362565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Narrow" panose="020B0606020202030204" pitchFamily="34" charset="0"/>
              <a:ea typeface="+mn-ea"/>
              <a:cs typeface="Times New Roman" panose="02020603050405020304" pitchFamily="18" charset="0"/>
            </a:defRPr>
          </a:pPr>
          <a:endParaRPr lang="sk-SK"/>
        </a:p>
      </c:txPr>
    </c:legend>
    <c:plotVisOnly val="1"/>
    <c:dispBlanksAs val="gap"/>
    <c:showDLblsOverMax val="0"/>
  </c:chart>
  <c:spPr>
    <a:solidFill>
      <a:schemeClr val="bg1"/>
    </a:solidFill>
    <a:ln w="9525" cap="flat" cmpd="sng" algn="ctr">
      <a:solidFill>
        <a:schemeClr val="bg1"/>
      </a:solidFill>
      <a:round/>
    </a:ln>
    <a:effectLst/>
  </c:spPr>
  <c:txPr>
    <a:bodyPr/>
    <a:lstStyle/>
    <a:p>
      <a:pPr>
        <a:defRPr sz="1050">
          <a:solidFill>
            <a:sysClr val="windowText" lastClr="000000"/>
          </a:solidFill>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499625997268527E-2"/>
          <c:y val="6.2059238363892807E-2"/>
          <c:w val="0.89125527812439864"/>
          <c:h val="0.66093310973645858"/>
        </c:manualLayout>
      </c:layout>
      <c:barChart>
        <c:barDir val="col"/>
        <c:grouping val="percentStacked"/>
        <c:varyColors val="0"/>
        <c:ser>
          <c:idx val="0"/>
          <c:order val="0"/>
          <c:tx>
            <c:strRef>
              <c:f>'K3.4.9 ESSPROS príjmy'!$N$3</c:f>
              <c:strCache>
                <c:ptCount val="1"/>
                <c:pt idx="0">
                  <c:v>Sociálne príspevky zamestnávateľov</c:v>
                </c:pt>
              </c:strCache>
            </c:strRef>
          </c:tx>
          <c:spPr>
            <a:solidFill>
              <a:srgbClr val="B7194B"/>
            </a:solidFill>
            <a:ln>
              <a:solidFill>
                <a:srgbClr val="B7194B"/>
              </a:solidFill>
            </a:ln>
          </c:spPr>
          <c:invertIfNegative val="0"/>
          <c:dPt>
            <c:idx val="25"/>
            <c:invertIfNegative val="0"/>
            <c:bubble3D val="0"/>
            <c:extLst>
              <c:ext xmlns:c16="http://schemas.microsoft.com/office/drawing/2014/chart" uri="{C3380CC4-5D6E-409C-BE32-E72D297353CC}">
                <c16:uniqueId val="{00000000-5507-4FC1-B849-C2A59C4AAADA}"/>
              </c:ext>
            </c:extLst>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príjmy'!$N$4:$N$32</c:f>
              <c:numCache>
                <c:formatCode>#\ ##0.0</c:formatCode>
                <c:ptCount val="29"/>
                <c:pt idx="0" formatCode="#,##0.00">
                  <c:v>34.9</c:v>
                </c:pt>
                <c:pt idx="1">
                  <c:v>38.9</c:v>
                </c:pt>
                <c:pt idx="2">
                  <c:v>34.700000000000003</c:v>
                </c:pt>
                <c:pt idx="3">
                  <c:v>50.4</c:v>
                </c:pt>
                <c:pt idx="4">
                  <c:v>11</c:v>
                </c:pt>
                <c:pt idx="5">
                  <c:v>34.299999999999997</c:v>
                </c:pt>
                <c:pt idx="6" formatCode="General">
                  <c:v>76</c:v>
                </c:pt>
                <c:pt idx="7">
                  <c:v>30.2</c:v>
                </c:pt>
                <c:pt idx="8">
                  <c:v>31.9</c:v>
                </c:pt>
                <c:pt idx="9">
                  <c:v>45.1</c:v>
                </c:pt>
                <c:pt idx="10">
                  <c:v>41.2</c:v>
                </c:pt>
                <c:pt idx="11">
                  <c:v>27.3</c:v>
                </c:pt>
                <c:pt idx="12">
                  <c:v>34.299999999999997</c:v>
                </c:pt>
                <c:pt idx="13">
                  <c:v>25</c:v>
                </c:pt>
                <c:pt idx="14">
                  <c:v>41.8</c:v>
                </c:pt>
                <c:pt idx="15">
                  <c:v>56.6</c:v>
                </c:pt>
                <c:pt idx="16">
                  <c:v>26.3</c:v>
                </c:pt>
                <c:pt idx="17">
                  <c:v>37</c:v>
                </c:pt>
                <c:pt idx="18">
                  <c:v>26.2</c:v>
                </c:pt>
                <c:pt idx="19">
                  <c:v>29.3</c:v>
                </c:pt>
                <c:pt idx="20">
                  <c:v>36.4</c:v>
                </c:pt>
                <c:pt idx="21">
                  <c:v>47.2</c:v>
                </c:pt>
                <c:pt idx="22">
                  <c:v>30.4</c:v>
                </c:pt>
                <c:pt idx="23">
                  <c:v>44.2</c:v>
                </c:pt>
                <c:pt idx="24">
                  <c:v>27.7</c:v>
                </c:pt>
                <c:pt idx="25">
                  <c:v>48.6</c:v>
                </c:pt>
                <c:pt idx="26">
                  <c:v>31.9</c:v>
                </c:pt>
                <c:pt idx="27">
                  <c:v>38</c:v>
                </c:pt>
                <c:pt idx="28">
                  <c:v>27.2</c:v>
                </c:pt>
              </c:numCache>
            </c:numRef>
          </c:val>
          <c:extLst>
            <c:ext xmlns:c16="http://schemas.microsoft.com/office/drawing/2014/chart" uri="{C3380CC4-5D6E-409C-BE32-E72D297353CC}">
              <c16:uniqueId val="{00000001-5507-4FC1-B849-C2A59C4AAADA}"/>
            </c:ext>
          </c:extLst>
        </c:ser>
        <c:ser>
          <c:idx val="1"/>
          <c:order val="1"/>
          <c:tx>
            <c:strRef>
              <c:f>'K3.4.9 ESSPROS príjmy'!$O$3</c:f>
              <c:strCache>
                <c:ptCount val="1"/>
                <c:pt idx="0">
                  <c:v>Sociálne príspevky chránených osôb</c:v>
                </c:pt>
              </c:strCache>
            </c:strRef>
          </c:tx>
          <c:spPr>
            <a:solidFill>
              <a:srgbClr val="E02C64"/>
            </a:solidFill>
            <a:ln>
              <a:solidFill>
                <a:srgbClr val="E02C64"/>
              </a:solidFill>
            </a:ln>
          </c:spPr>
          <c:invertIfNegative val="0"/>
          <c:dPt>
            <c:idx val="25"/>
            <c:invertIfNegative val="0"/>
            <c:bubble3D val="0"/>
            <c:spPr>
              <a:pattFill prst="pct90">
                <a:fgClr>
                  <a:srgbClr val="E02C64"/>
                </a:fgClr>
                <a:bgClr>
                  <a:schemeClr val="bg1"/>
                </a:bgClr>
              </a:pattFill>
              <a:ln>
                <a:solidFill>
                  <a:srgbClr val="E02C64"/>
                </a:solidFill>
              </a:ln>
            </c:spPr>
            <c:extLst>
              <c:ext xmlns:c16="http://schemas.microsoft.com/office/drawing/2014/chart" uri="{C3380CC4-5D6E-409C-BE32-E72D297353CC}">
                <c16:uniqueId val="{00000003-5507-4FC1-B849-C2A59C4AAADA}"/>
              </c:ext>
            </c:extLst>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príjmy'!$O$4:$O$32</c:f>
              <c:numCache>
                <c:formatCode>#\ ##0.0</c:formatCode>
                <c:ptCount val="29"/>
                <c:pt idx="0" formatCode="#,##0.00">
                  <c:v>20.100000000000001</c:v>
                </c:pt>
                <c:pt idx="1">
                  <c:v>20</c:v>
                </c:pt>
                <c:pt idx="2">
                  <c:v>21.4</c:v>
                </c:pt>
                <c:pt idx="3">
                  <c:v>24.4</c:v>
                </c:pt>
                <c:pt idx="4">
                  <c:v>7.9</c:v>
                </c:pt>
                <c:pt idx="5">
                  <c:v>30.8</c:v>
                </c:pt>
                <c:pt idx="6">
                  <c:v>1</c:v>
                </c:pt>
                <c:pt idx="7">
                  <c:v>9.1</c:v>
                </c:pt>
                <c:pt idx="8">
                  <c:v>24.2</c:v>
                </c:pt>
                <c:pt idx="9">
                  <c:v>13.5</c:v>
                </c:pt>
                <c:pt idx="10">
                  <c:v>19.100000000000001</c:v>
                </c:pt>
                <c:pt idx="11">
                  <c:v>32.4</c:v>
                </c:pt>
                <c:pt idx="12">
                  <c:v>15.8</c:v>
                </c:pt>
                <c:pt idx="13">
                  <c:v>20</c:v>
                </c:pt>
                <c:pt idx="14">
                  <c:v>17.100000000000001</c:v>
                </c:pt>
                <c:pt idx="15">
                  <c:v>18.899999999999999</c:v>
                </c:pt>
                <c:pt idx="16">
                  <c:v>23.9</c:v>
                </c:pt>
                <c:pt idx="17">
                  <c:v>29.7</c:v>
                </c:pt>
                <c:pt idx="18">
                  <c:v>10.4</c:v>
                </c:pt>
                <c:pt idx="19">
                  <c:v>31.8</c:v>
                </c:pt>
                <c:pt idx="20">
                  <c:v>27</c:v>
                </c:pt>
                <c:pt idx="21">
                  <c:v>21.5</c:v>
                </c:pt>
                <c:pt idx="22">
                  <c:v>16.100000000000001</c:v>
                </c:pt>
                <c:pt idx="23">
                  <c:v>29.3</c:v>
                </c:pt>
                <c:pt idx="24">
                  <c:v>41.9</c:v>
                </c:pt>
                <c:pt idx="25">
                  <c:v>22.2</c:v>
                </c:pt>
                <c:pt idx="26">
                  <c:v>13.8</c:v>
                </c:pt>
                <c:pt idx="27">
                  <c:v>9.1</c:v>
                </c:pt>
                <c:pt idx="28">
                  <c:v>10.1</c:v>
                </c:pt>
              </c:numCache>
            </c:numRef>
          </c:val>
          <c:extLst>
            <c:ext xmlns:c16="http://schemas.microsoft.com/office/drawing/2014/chart" uri="{C3380CC4-5D6E-409C-BE32-E72D297353CC}">
              <c16:uniqueId val="{00000004-5507-4FC1-B849-C2A59C4AAADA}"/>
            </c:ext>
          </c:extLst>
        </c:ser>
        <c:ser>
          <c:idx val="2"/>
          <c:order val="2"/>
          <c:tx>
            <c:strRef>
              <c:f>'K3.4.9 ESSPROS príjmy'!$P$3</c:f>
              <c:strCache>
                <c:ptCount val="1"/>
                <c:pt idx="0">
                  <c:v>Verejná správa</c:v>
                </c:pt>
              </c:strCache>
            </c:strRef>
          </c:tx>
          <c:spPr>
            <a:solidFill>
              <a:schemeClr val="bg1">
                <a:lumMod val="85000"/>
              </a:schemeClr>
            </a:solidFill>
            <a:ln>
              <a:solidFill>
                <a:schemeClr val="bg1">
                  <a:lumMod val="50000"/>
                </a:schemeClr>
              </a:solidFill>
            </a:ln>
          </c:spPr>
          <c:invertIfNegative val="0"/>
          <c:dPt>
            <c:idx val="25"/>
            <c:invertIfNegative val="0"/>
            <c:bubble3D val="0"/>
            <c:spPr>
              <a:pattFill prst="pct40">
                <a:fgClr>
                  <a:schemeClr val="bg1">
                    <a:lumMod val="85000"/>
                  </a:schemeClr>
                </a:fgClr>
                <a:bgClr>
                  <a:schemeClr val="bg1"/>
                </a:bgClr>
              </a:pattFill>
              <a:ln>
                <a:solidFill>
                  <a:schemeClr val="bg1">
                    <a:lumMod val="50000"/>
                  </a:schemeClr>
                </a:solidFill>
              </a:ln>
            </c:spPr>
            <c:extLst>
              <c:ext xmlns:c16="http://schemas.microsoft.com/office/drawing/2014/chart" uri="{C3380CC4-5D6E-409C-BE32-E72D297353CC}">
                <c16:uniqueId val="{00000006-5507-4FC1-B849-C2A59C4AAADA}"/>
              </c:ext>
            </c:extLst>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príjmy'!$P$4:$P$32</c:f>
              <c:numCache>
                <c:formatCode>#\ ##0.0</c:formatCode>
                <c:ptCount val="29"/>
                <c:pt idx="0" formatCode="#,##0.00">
                  <c:v>40.1</c:v>
                </c:pt>
                <c:pt idx="1">
                  <c:v>38.799999999999997</c:v>
                </c:pt>
                <c:pt idx="2">
                  <c:v>42</c:v>
                </c:pt>
                <c:pt idx="3">
                  <c:v>23.9</c:v>
                </c:pt>
                <c:pt idx="4" formatCode="General">
                  <c:v>77.8</c:v>
                </c:pt>
                <c:pt idx="5">
                  <c:v>33.200000000000003</c:v>
                </c:pt>
                <c:pt idx="6">
                  <c:v>22.9</c:v>
                </c:pt>
                <c:pt idx="7">
                  <c:v>56.9</c:v>
                </c:pt>
                <c:pt idx="8">
                  <c:v>38.700000000000003</c:v>
                </c:pt>
                <c:pt idx="9">
                  <c:v>39.299999999999997</c:v>
                </c:pt>
                <c:pt idx="10">
                  <c:v>36.700000000000003</c:v>
                </c:pt>
                <c:pt idx="11">
                  <c:v>37.299999999999997</c:v>
                </c:pt>
                <c:pt idx="12">
                  <c:v>47.7</c:v>
                </c:pt>
                <c:pt idx="13">
                  <c:v>47.4</c:v>
                </c:pt>
                <c:pt idx="14">
                  <c:v>40.200000000000003</c:v>
                </c:pt>
                <c:pt idx="15">
                  <c:v>23.3</c:v>
                </c:pt>
                <c:pt idx="16">
                  <c:v>44.4</c:v>
                </c:pt>
                <c:pt idx="17">
                  <c:v>33.200000000000003</c:v>
                </c:pt>
                <c:pt idx="18">
                  <c:v>61.7</c:v>
                </c:pt>
                <c:pt idx="19">
                  <c:v>22.9</c:v>
                </c:pt>
                <c:pt idx="20">
                  <c:v>35.299999999999997</c:v>
                </c:pt>
                <c:pt idx="21">
                  <c:v>18.3</c:v>
                </c:pt>
                <c:pt idx="22">
                  <c:v>45.3</c:v>
                </c:pt>
                <c:pt idx="23">
                  <c:v>25.8</c:v>
                </c:pt>
                <c:pt idx="24">
                  <c:v>29</c:v>
                </c:pt>
                <c:pt idx="25">
                  <c:v>26.1</c:v>
                </c:pt>
                <c:pt idx="26">
                  <c:v>49.1</c:v>
                </c:pt>
                <c:pt idx="27">
                  <c:v>50.9</c:v>
                </c:pt>
                <c:pt idx="28">
                  <c:v>50.6</c:v>
                </c:pt>
              </c:numCache>
            </c:numRef>
          </c:val>
          <c:extLst>
            <c:ext xmlns:c16="http://schemas.microsoft.com/office/drawing/2014/chart" uri="{C3380CC4-5D6E-409C-BE32-E72D297353CC}">
              <c16:uniqueId val="{00000007-5507-4FC1-B849-C2A59C4AAADA}"/>
            </c:ext>
          </c:extLst>
        </c:ser>
        <c:ser>
          <c:idx val="3"/>
          <c:order val="3"/>
          <c:tx>
            <c:strRef>
              <c:f>'K3.4.9 ESSPROS príjmy'!$Q$3</c:f>
              <c:strCache>
                <c:ptCount val="1"/>
                <c:pt idx="0">
                  <c:v>Iné príjmy</c:v>
                </c:pt>
              </c:strCache>
            </c:strRef>
          </c:tx>
          <c:spPr>
            <a:solidFill>
              <a:srgbClr val="E85E89"/>
            </a:solidFill>
            <a:ln>
              <a:solidFill>
                <a:srgbClr val="E85E89"/>
              </a:solidFill>
            </a:ln>
          </c:spPr>
          <c:invertIfNegative val="0"/>
          <c:dPt>
            <c:idx val="25"/>
            <c:invertIfNegative val="0"/>
            <c:bubble3D val="0"/>
            <c:spPr>
              <a:pattFill prst="pct40">
                <a:fgClr>
                  <a:srgbClr val="E85E89"/>
                </a:fgClr>
                <a:bgClr>
                  <a:schemeClr val="bg1"/>
                </a:bgClr>
              </a:pattFill>
              <a:ln>
                <a:solidFill>
                  <a:srgbClr val="E85E89"/>
                </a:solidFill>
              </a:ln>
            </c:spPr>
            <c:extLst>
              <c:ext xmlns:c16="http://schemas.microsoft.com/office/drawing/2014/chart" uri="{C3380CC4-5D6E-409C-BE32-E72D297353CC}">
                <c16:uniqueId val="{00000009-5507-4FC1-B849-C2A59C4AAADA}"/>
              </c:ext>
            </c:extLst>
          </c:dPt>
          <c:cat>
            <c:strRef>
              <c:f>'K3.4.9 ESSPROS príjmy'!$M$4:$M$32</c:f>
              <c:strCache>
                <c:ptCount val="29"/>
                <c:pt idx="0">
                  <c:v>EU28</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pt idx="28">
                  <c:v>UK</c:v>
                </c:pt>
              </c:strCache>
            </c:strRef>
          </c:cat>
          <c:val>
            <c:numRef>
              <c:f>'K3.4.9 ESSPROS príjmy'!$Q$4:$Q$32</c:f>
              <c:numCache>
                <c:formatCode>#\ ##0.0</c:formatCode>
                <c:ptCount val="29"/>
                <c:pt idx="0" formatCode="#,##0.00">
                  <c:v>4.9000000000000004</c:v>
                </c:pt>
                <c:pt idx="1">
                  <c:v>2.2999999999999998</c:v>
                </c:pt>
                <c:pt idx="2">
                  <c:v>1.8</c:v>
                </c:pt>
                <c:pt idx="3">
                  <c:v>1.3</c:v>
                </c:pt>
                <c:pt idx="4">
                  <c:v>3.3</c:v>
                </c:pt>
                <c:pt idx="5">
                  <c:v>1.6</c:v>
                </c:pt>
                <c:pt idx="6">
                  <c:v>0.1</c:v>
                </c:pt>
                <c:pt idx="7">
                  <c:v>3.8</c:v>
                </c:pt>
                <c:pt idx="8">
                  <c:v>5.2</c:v>
                </c:pt>
                <c:pt idx="9">
                  <c:v>2.2000000000000002</c:v>
                </c:pt>
                <c:pt idx="10">
                  <c:v>3.1</c:v>
                </c:pt>
                <c:pt idx="11">
                  <c:v>3</c:v>
                </c:pt>
                <c:pt idx="12">
                  <c:v>2.1</c:v>
                </c:pt>
                <c:pt idx="13">
                  <c:v>7.6</c:v>
                </c:pt>
                <c:pt idx="14">
                  <c:v>0.9</c:v>
                </c:pt>
                <c:pt idx="15">
                  <c:v>1.3</c:v>
                </c:pt>
                <c:pt idx="16">
                  <c:v>5.4</c:v>
                </c:pt>
                <c:pt idx="17">
                  <c:v>0</c:v>
                </c:pt>
                <c:pt idx="18">
                  <c:v>1.8</c:v>
                </c:pt>
                <c:pt idx="19">
                  <c:v>16</c:v>
                </c:pt>
                <c:pt idx="20">
                  <c:v>1.3</c:v>
                </c:pt>
                <c:pt idx="21">
                  <c:v>13</c:v>
                </c:pt>
                <c:pt idx="22">
                  <c:v>8.1</c:v>
                </c:pt>
                <c:pt idx="23">
                  <c:v>0.8</c:v>
                </c:pt>
                <c:pt idx="24">
                  <c:v>1.4</c:v>
                </c:pt>
                <c:pt idx="25">
                  <c:v>3.1</c:v>
                </c:pt>
                <c:pt idx="26">
                  <c:v>5.2</c:v>
                </c:pt>
                <c:pt idx="27">
                  <c:v>2.1</c:v>
                </c:pt>
                <c:pt idx="28">
                  <c:v>12.1</c:v>
                </c:pt>
              </c:numCache>
            </c:numRef>
          </c:val>
          <c:extLst>
            <c:ext xmlns:c16="http://schemas.microsoft.com/office/drawing/2014/chart" uri="{C3380CC4-5D6E-409C-BE32-E72D297353CC}">
              <c16:uniqueId val="{0000000A-5507-4FC1-B849-C2A59C4AAADA}"/>
            </c:ext>
          </c:extLst>
        </c:ser>
        <c:dLbls>
          <c:showLegendKey val="0"/>
          <c:showVal val="0"/>
          <c:showCatName val="0"/>
          <c:showSerName val="0"/>
          <c:showPercent val="0"/>
          <c:showBubbleSize val="0"/>
        </c:dLbls>
        <c:gapWidth val="50"/>
        <c:overlap val="100"/>
        <c:axId val="362566608"/>
        <c:axId val="362562688"/>
      </c:barChart>
      <c:catAx>
        <c:axId val="362566608"/>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62562688"/>
        <c:crosses val="autoZero"/>
        <c:auto val="1"/>
        <c:lblAlgn val="ctr"/>
        <c:lblOffset val="100"/>
        <c:noMultiLvlLbl val="0"/>
      </c:catAx>
      <c:valAx>
        <c:axId val="362562688"/>
        <c:scaling>
          <c:orientation val="minMax"/>
        </c:scaling>
        <c:delete val="0"/>
        <c:axPos val="l"/>
        <c:majorGridlines/>
        <c:numFmt formatCode="0%" sourceLinked="1"/>
        <c:majorTickMark val="out"/>
        <c:minorTickMark val="none"/>
        <c:tickLblPos val="nextTo"/>
        <c:crossAx val="362566608"/>
        <c:crosses val="autoZero"/>
        <c:crossBetween val="between"/>
        <c:majorUnit val="0.1"/>
      </c:valAx>
    </c:plotArea>
    <c:legend>
      <c:legendPos val="b"/>
      <c:layout>
        <c:manualLayout>
          <c:xMode val="edge"/>
          <c:yMode val="edge"/>
          <c:x val="1.5756898346152757E-3"/>
          <c:y val="0.89614072708996473"/>
          <c:w val="0.99118429570339417"/>
          <c:h val="0.10385926723898582"/>
        </c:manualLayout>
      </c:layout>
      <c:overlay val="0"/>
    </c:legend>
    <c:plotVisOnly val="1"/>
    <c:dispBlanksAs val="gap"/>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17694694541178E-2"/>
          <c:y val="5.6230699627436834E-2"/>
          <c:w val="0.88931049168061826"/>
          <c:h val="0.71688440429082045"/>
        </c:manualLayout>
      </c:layout>
      <c:lineChart>
        <c:grouping val="standard"/>
        <c:varyColors val="0"/>
        <c:ser>
          <c:idx val="0"/>
          <c:order val="0"/>
          <c:tx>
            <c:strRef>
              <c:f>'K3.4 Sociálna pomoc'!$H$39</c:f>
              <c:strCache>
                <c:ptCount val="1"/>
                <c:pt idx="0">
                  <c:v>2019</c:v>
                </c:pt>
              </c:strCache>
            </c:strRef>
          </c:tx>
          <c:spPr>
            <a:ln w="25400">
              <a:solidFill>
                <a:srgbClr val="E02C64"/>
              </a:solidFill>
            </a:ln>
          </c:spPr>
          <c:marker>
            <c:spPr>
              <a:solidFill>
                <a:srgbClr val="E02C64"/>
              </a:solidFill>
              <a:ln>
                <a:solidFill>
                  <a:srgbClr val="E02C64"/>
                </a:solidFill>
              </a:ln>
            </c:spPr>
          </c:marker>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pomoc'!$H$40:$H$51</c:f>
              <c:numCache>
                <c:formatCode>#,##0</c:formatCode>
                <c:ptCount val="12"/>
                <c:pt idx="0">
                  <c:v>66046</c:v>
                </c:pt>
                <c:pt idx="1">
                  <c:v>65413</c:v>
                </c:pt>
                <c:pt idx="2">
                  <c:v>65898</c:v>
                </c:pt>
                <c:pt idx="3">
                  <c:v>65869</c:v>
                </c:pt>
                <c:pt idx="4">
                  <c:v>64899</c:v>
                </c:pt>
                <c:pt idx="5">
                  <c:v>63931</c:v>
                </c:pt>
                <c:pt idx="6">
                  <c:v>62595</c:v>
                </c:pt>
                <c:pt idx="7">
                  <c:v>61655</c:v>
                </c:pt>
                <c:pt idx="8">
                  <c:v>61005</c:v>
                </c:pt>
                <c:pt idx="9">
                  <c:v>60776</c:v>
                </c:pt>
                <c:pt idx="10">
                  <c:v>60221</c:v>
                </c:pt>
                <c:pt idx="11">
                  <c:v>60617</c:v>
                </c:pt>
              </c:numCache>
            </c:numRef>
          </c:val>
          <c:smooth val="0"/>
          <c:extLst>
            <c:ext xmlns:c16="http://schemas.microsoft.com/office/drawing/2014/chart" uri="{C3380CC4-5D6E-409C-BE32-E72D297353CC}">
              <c16:uniqueId val="{00000000-574E-4FD8-BF9E-5759F9067377}"/>
            </c:ext>
          </c:extLst>
        </c:ser>
        <c:ser>
          <c:idx val="1"/>
          <c:order val="1"/>
          <c:tx>
            <c:strRef>
              <c:f>'K3.4 Sociálna pomoc'!$I$39</c:f>
              <c:strCache>
                <c:ptCount val="1"/>
                <c:pt idx="0">
                  <c:v>2020</c:v>
                </c:pt>
              </c:strCache>
            </c:strRef>
          </c:tx>
          <c:spPr>
            <a:ln w="25400">
              <a:solidFill>
                <a:srgbClr val="B7194B"/>
              </a:solidFill>
            </a:ln>
          </c:spPr>
          <c:marker>
            <c:spPr>
              <a:solidFill>
                <a:srgbClr val="B7194B"/>
              </a:solidFill>
              <a:ln>
                <a:solidFill>
                  <a:srgbClr val="B7194B"/>
                </a:solidFill>
              </a:ln>
            </c:spPr>
          </c:marker>
          <c:cat>
            <c:strRef>
              <c:f>'K3.4 Sociálna pomoc'!$G$40:$G$51</c:f>
              <c:strCache>
                <c:ptCount val="12"/>
                <c:pt idx="0">
                  <c:v>január</c:v>
                </c:pt>
                <c:pt idx="1">
                  <c:v>február</c:v>
                </c:pt>
                <c:pt idx="2">
                  <c:v>marec</c:v>
                </c:pt>
                <c:pt idx="3">
                  <c:v>apríl</c:v>
                </c:pt>
                <c:pt idx="4">
                  <c:v>máj</c:v>
                </c:pt>
                <c:pt idx="5">
                  <c:v>jún</c:v>
                </c:pt>
                <c:pt idx="6">
                  <c:v>júl</c:v>
                </c:pt>
                <c:pt idx="7">
                  <c:v>august</c:v>
                </c:pt>
                <c:pt idx="8">
                  <c:v>september</c:v>
                </c:pt>
                <c:pt idx="9">
                  <c:v>október</c:v>
                </c:pt>
                <c:pt idx="10">
                  <c:v>november</c:v>
                </c:pt>
                <c:pt idx="11">
                  <c:v>december</c:v>
                </c:pt>
              </c:strCache>
            </c:strRef>
          </c:cat>
          <c:val>
            <c:numRef>
              <c:f>'K3.4 Sociálna pomoc'!$I$40:$I$51</c:f>
              <c:numCache>
                <c:formatCode>#,##0</c:formatCode>
                <c:ptCount val="12"/>
                <c:pt idx="0">
                  <c:v>60345</c:v>
                </c:pt>
                <c:pt idx="1">
                  <c:v>60793</c:v>
                </c:pt>
                <c:pt idx="2">
                  <c:v>60925</c:v>
                </c:pt>
                <c:pt idx="3">
                  <c:v>60935</c:v>
                </c:pt>
                <c:pt idx="4">
                  <c:v>61873</c:v>
                </c:pt>
                <c:pt idx="5">
                  <c:v>63422</c:v>
                </c:pt>
                <c:pt idx="6">
                  <c:v>64438</c:v>
                </c:pt>
                <c:pt idx="7">
                  <c:v>63348</c:v>
                </c:pt>
                <c:pt idx="8">
                  <c:v>62654</c:v>
                </c:pt>
                <c:pt idx="9">
                  <c:v>61712</c:v>
                </c:pt>
                <c:pt idx="10">
                  <c:v>61415</c:v>
                </c:pt>
                <c:pt idx="11">
                  <c:v>61491</c:v>
                </c:pt>
              </c:numCache>
            </c:numRef>
          </c:val>
          <c:smooth val="0"/>
          <c:extLst>
            <c:ext xmlns:c16="http://schemas.microsoft.com/office/drawing/2014/chart" uri="{C3380CC4-5D6E-409C-BE32-E72D297353CC}">
              <c16:uniqueId val="{00000001-574E-4FD8-BF9E-5759F9067377}"/>
            </c:ext>
          </c:extLst>
        </c:ser>
        <c:dLbls>
          <c:showLegendKey val="0"/>
          <c:showVal val="0"/>
          <c:showCatName val="0"/>
          <c:showSerName val="0"/>
          <c:showPercent val="0"/>
          <c:showBubbleSize val="0"/>
        </c:dLbls>
        <c:marker val="1"/>
        <c:smooth val="0"/>
        <c:axId val="359133384"/>
        <c:axId val="359134168"/>
      </c:lineChart>
      <c:catAx>
        <c:axId val="359133384"/>
        <c:scaling>
          <c:orientation val="minMax"/>
        </c:scaling>
        <c:delete val="0"/>
        <c:axPos val="b"/>
        <c:numFmt formatCode="General" sourceLinked="1"/>
        <c:majorTickMark val="out"/>
        <c:minorTickMark val="none"/>
        <c:tickLblPos val="nextTo"/>
        <c:txPr>
          <a:bodyPr rot="-1380000"/>
          <a:lstStyle/>
          <a:p>
            <a:pPr>
              <a:defRPr/>
            </a:pPr>
            <a:endParaRPr lang="sk-SK"/>
          </a:p>
        </c:txPr>
        <c:crossAx val="359134168"/>
        <c:crosses val="autoZero"/>
        <c:auto val="1"/>
        <c:lblAlgn val="ctr"/>
        <c:lblOffset val="100"/>
        <c:noMultiLvlLbl val="0"/>
      </c:catAx>
      <c:valAx>
        <c:axId val="359134168"/>
        <c:scaling>
          <c:orientation val="minMax"/>
          <c:min val="60000"/>
        </c:scaling>
        <c:delete val="0"/>
        <c:axPos val="l"/>
        <c:majorGridlines/>
        <c:numFmt formatCode="#,##0" sourceLinked="0"/>
        <c:majorTickMark val="out"/>
        <c:minorTickMark val="none"/>
        <c:tickLblPos val="nextTo"/>
        <c:crossAx val="359133384"/>
        <c:crosses val="autoZero"/>
        <c:crossBetween val="between"/>
      </c:valAx>
    </c:plotArea>
    <c:legend>
      <c:legendPos val="l"/>
      <c:layout>
        <c:manualLayout>
          <c:xMode val="edge"/>
          <c:yMode val="edge"/>
          <c:x val="0.62308471068772209"/>
          <c:y val="9.1309949965312637E-2"/>
          <c:w val="0.20562324220436098"/>
          <c:h val="5.9263742675849426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overlay val="0"/>
    </c:title>
    <c:autoTitleDeleted val="0"/>
    <c:plotArea>
      <c:layout>
        <c:manualLayout>
          <c:layoutTarget val="inner"/>
          <c:xMode val="edge"/>
          <c:yMode val="edge"/>
          <c:x val="0"/>
          <c:y val="5.9661615741730671E-2"/>
          <c:w val="1"/>
          <c:h val="0.764376153813486"/>
        </c:manualLayout>
      </c:layout>
      <c:ofPieChart>
        <c:ofPieType val="pie"/>
        <c:varyColors val="1"/>
        <c:ser>
          <c:idx val="0"/>
          <c:order val="0"/>
          <c:tx>
            <c:strRef>
              <c:f>'K3.4.9 ESSPROS príjmy'!$N$38</c:f>
              <c:strCache>
                <c:ptCount val="1"/>
              </c:strCache>
            </c:strRef>
          </c:tx>
          <c:dPt>
            <c:idx val="0"/>
            <c:bubble3D val="0"/>
            <c:spPr>
              <a:solidFill>
                <a:srgbClr val="E85E89"/>
              </a:solidFill>
            </c:spPr>
            <c:extLst>
              <c:ext xmlns:c16="http://schemas.microsoft.com/office/drawing/2014/chart" uri="{C3380CC4-5D6E-409C-BE32-E72D297353CC}">
                <c16:uniqueId val="{00000001-79B2-41A1-8038-70B32F6EEE96}"/>
              </c:ext>
            </c:extLst>
          </c:dPt>
          <c:dPt>
            <c:idx val="1"/>
            <c:bubble3D val="0"/>
            <c:explosion val="6"/>
            <c:spPr>
              <a:solidFill>
                <a:srgbClr val="B7194B"/>
              </a:solidFill>
            </c:spPr>
            <c:extLst>
              <c:ext xmlns:c16="http://schemas.microsoft.com/office/drawing/2014/chart" uri="{C3380CC4-5D6E-409C-BE32-E72D297353CC}">
                <c16:uniqueId val="{00000003-79B2-41A1-8038-70B32F6EEE96}"/>
              </c:ext>
            </c:extLst>
          </c:dPt>
          <c:dPt>
            <c:idx val="2"/>
            <c:bubble3D val="0"/>
            <c:spPr>
              <a:solidFill>
                <a:sysClr val="window" lastClr="FFFFFF">
                  <a:lumMod val="85000"/>
                </a:sysClr>
              </a:solidFill>
            </c:spPr>
            <c:extLst>
              <c:ext xmlns:c16="http://schemas.microsoft.com/office/drawing/2014/chart" uri="{C3380CC4-5D6E-409C-BE32-E72D297353CC}">
                <c16:uniqueId val="{00000005-79B2-41A1-8038-70B32F6EEE96}"/>
              </c:ext>
            </c:extLst>
          </c:dPt>
          <c:dPt>
            <c:idx val="3"/>
            <c:bubble3D val="0"/>
            <c:spPr>
              <a:solidFill>
                <a:srgbClr val="FFD5D5"/>
              </a:solidFill>
            </c:spPr>
            <c:extLst>
              <c:ext xmlns:c16="http://schemas.microsoft.com/office/drawing/2014/chart" uri="{C3380CC4-5D6E-409C-BE32-E72D297353CC}">
                <c16:uniqueId val="{00000007-79B2-41A1-8038-70B32F6EEE96}"/>
              </c:ext>
            </c:extLst>
          </c:dPt>
          <c:dPt>
            <c:idx val="4"/>
            <c:bubble3D val="0"/>
            <c:spPr>
              <a:solidFill>
                <a:srgbClr val="E85E89"/>
              </a:solidFill>
            </c:spPr>
            <c:extLst>
              <c:ext xmlns:c16="http://schemas.microsoft.com/office/drawing/2014/chart" uri="{C3380CC4-5D6E-409C-BE32-E72D297353CC}">
                <c16:uniqueId val="{00000009-79B2-41A1-8038-70B32F6EEE96}"/>
              </c:ext>
            </c:extLst>
          </c:dPt>
          <c:dPt>
            <c:idx val="5"/>
            <c:bubble3D val="0"/>
            <c:explosion val="36"/>
            <c:spPr>
              <a:solidFill>
                <a:srgbClr val="B7194B"/>
              </a:solidFill>
            </c:spPr>
            <c:extLst>
              <c:ext xmlns:c16="http://schemas.microsoft.com/office/drawing/2014/chart" uri="{C3380CC4-5D6E-409C-BE32-E72D297353CC}">
                <c16:uniqueId val="{0000000B-79B2-41A1-8038-70B32F6EEE96}"/>
              </c:ext>
            </c:extLst>
          </c:dPt>
          <c:dPt>
            <c:idx val="6"/>
            <c:bubble3D val="0"/>
            <c:spPr>
              <a:solidFill>
                <a:srgbClr val="FAACBF"/>
              </a:solidFill>
            </c:spPr>
            <c:extLst>
              <c:ext xmlns:c16="http://schemas.microsoft.com/office/drawing/2014/chart" uri="{C3380CC4-5D6E-409C-BE32-E72D297353CC}">
                <c16:uniqueId val="{0000000D-79B2-41A1-8038-70B32F6EEE96}"/>
              </c:ext>
            </c:extLst>
          </c:dPt>
          <c:dLbls>
            <c:dLbl>
              <c:idx val="0"/>
              <c:layout/>
              <c:numFmt formatCode="0.0%" sourceLinked="0"/>
              <c:spPr>
                <a:noFill/>
                <a:ln>
                  <a:noFill/>
                </a:ln>
                <a:effectLst/>
              </c:spPr>
              <c:txPr>
                <a:bodyPr/>
                <a:lstStyle/>
                <a:p>
                  <a:pPr>
                    <a:defRPr>
                      <a:solidFill>
                        <a:schemeClr val="bg1"/>
                      </a:solidFill>
                    </a:defRPr>
                  </a:pPr>
                  <a:endParaRPr lang="sk-SK"/>
                </a:p>
              </c:txPr>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B2-41A1-8038-70B32F6EEE96}"/>
                </c:ext>
              </c:extLst>
            </c:dLbl>
            <c:dLbl>
              <c:idx val="1"/>
              <c:layout>
                <c:manualLayout>
                  <c:x val="1.5449233905387224E-3"/>
                  <c:y val="-3.1767048597295369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9B2-41A1-8038-70B32F6EEE96}"/>
                </c:ext>
              </c:extLst>
            </c:dLbl>
            <c:dLbl>
              <c:idx val="2"/>
              <c:layou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B2-41A1-8038-70B32F6EEE96}"/>
                </c:ext>
              </c:extLst>
            </c:dLbl>
            <c:dLbl>
              <c:idx val="4"/>
              <c:layout>
                <c:manualLayout>
                  <c:x val="4.5536718309054813E-2"/>
                  <c:y val="0.1042180075449424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9B2-41A1-8038-70B32F6EEE96}"/>
                </c:ext>
              </c:extLst>
            </c:dLbl>
            <c:dLbl>
              <c:idx val="5"/>
              <c:layout>
                <c:manualLayout>
                  <c:x val="-3.6145703004417523E-2"/>
                  <c:y val="1.986583292097000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79B2-41A1-8038-70B32F6EEE96}"/>
                </c:ext>
              </c:extLst>
            </c:dLbl>
            <c:dLbl>
              <c:idx val="6"/>
              <c:layout>
                <c:manualLayout>
                  <c:x val="-0.20228872211518167"/>
                  <c:y val="2.8450045766716704E-2"/>
                </c:manualLayout>
              </c:layout>
              <c:tx>
                <c:rich>
                  <a:bodyPr/>
                  <a:lstStyle/>
                  <a:p>
                    <a:r>
                      <a:rPr lang="en-US" baseline="0"/>
                      <a:t>Sociálne príspevky </a:t>
                    </a:r>
                    <a:fld id="{759E9074-E5BD-4868-8356-D2DD11AC3317}" type="PERCENTAGE">
                      <a:rPr lang="en-US" baseline="0"/>
                      <a:pPr/>
                      <a:t>[PERCENTO]</a:t>
                    </a:fld>
                    <a:endParaRPr lang="en-US" baseline="0"/>
                  </a:p>
                </c:rich>
              </c:tx>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79B2-41A1-8038-70B32F6EEE96}"/>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'K3.4.9 ESSPROS príjmy'!$M$39:$M$44</c:f>
              <c:strCache>
                <c:ptCount val="6"/>
                <c:pt idx="0">
                  <c:v>Príspevky verejnej správy</c:v>
                </c:pt>
                <c:pt idx="1">
                  <c:v>Iné príjmy</c:v>
                </c:pt>
                <c:pt idx="2">
                  <c:v>Zamestnávatelia</c:v>
                </c:pt>
                <c:pt idx="3">
                  <c:v>Zamestnanci</c:v>
                </c:pt>
                <c:pt idx="4">
                  <c:v>SZČO</c:v>
                </c:pt>
                <c:pt idx="5">
                  <c:v>Dobrovoľní platitelia</c:v>
                </c:pt>
              </c:strCache>
            </c:strRef>
          </c:cat>
          <c:val>
            <c:numRef>
              <c:f>'K3.4.9 ESSPROS príjmy'!$N$39:$N$44</c:f>
              <c:numCache>
                <c:formatCode>0.0%</c:formatCode>
                <c:ptCount val="6"/>
                <c:pt idx="0">
                  <c:v>0.26400000000000001</c:v>
                </c:pt>
                <c:pt idx="1">
                  <c:v>3.2000000000000001E-2</c:v>
                </c:pt>
                <c:pt idx="2">
                  <c:v>0.47699999999999998</c:v>
                </c:pt>
                <c:pt idx="3">
                  <c:v>0.186</c:v>
                </c:pt>
                <c:pt idx="4">
                  <c:v>3.7999999999999999E-2</c:v>
                </c:pt>
                <c:pt idx="5">
                  <c:v>5.0000000000000001E-3</c:v>
                </c:pt>
              </c:numCache>
            </c:numRef>
          </c:val>
          <c:extLst>
            <c:ext xmlns:c16="http://schemas.microsoft.com/office/drawing/2014/chart" uri="{C3380CC4-5D6E-409C-BE32-E72D297353CC}">
              <c16:uniqueId val="{0000000E-79B2-41A1-8038-70B32F6EEE96}"/>
            </c:ext>
          </c:extLst>
        </c:ser>
        <c:dLbls>
          <c:showLegendKey val="0"/>
          <c:showVal val="0"/>
          <c:showCatName val="0"/>
          <c:showSerName val="0"/>
          <c:showPercent val="0"/>
          <c:showBubbleSize val="0"/>
          <c:showLeaderLines val="1"/>
        </c:dLbls>
        <c:gapWidth val="74"/>
        <c:splitType val="pos"/>
        <c:splitPos val="4"/>
        <c:secondPieSize val="87"/>
        <c:serLines/>
      </c:ofPieChart>
      <c:spPr>
        <a:noFill/>
        <a:ln w="25400">
          <a:noFill/>
        </a:ln>
      </c:spPr>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04237557168935E-2"/>
          <c:y val="4.0599772269280243E-2"/>
          <c:w val="0.88493030293482189"/>
          <c:h val="0.87092353002377865"/>
        </c:manualLayout>
      </c:layout>
      <c:barChart>
        <c:barDir val="col"/>
        <c:grouping val="clustered"/>
        <c:varyColors val="0"/>
        <c:ser>
          <c:idx val="0"/>
          <c:order val="0"/>
          <c:spPr>
            <a:solidFill>
              <a:srgbClr val="B9194A"/>
            </a:solidFill>
          </c:spPr>
          <c:invertIfNegative val="0"/>
          <c:dPt>
            <c:idx val="4"/>
            <c:invertIfNegative val="0"/>
            <c:bubble3D val="0"/>
            <c:spPr>
              <a:solidFill>
                <a:srgbClr val="B7194B"/>
              </a:solidFill>
            </c:spPr>
            <c:extLst>
              <c:ext xmlns:c16="http://schemas.microsoft.com/office/drawing/2014/chart" uri="{C3380CC4-5D6E-409C-BE32-E72D297353CC}">
                <c16:uniqueId val="{00000001-B18E-4966-9594-E0E3AF959C46}"/>
              </c:ext>
            </c:extLst>
          </c:dPt>
          <c:dPt>
            <c:idx val="5"/>
            <c:invertIfNegative val="0"/>
            <c:bubble3D val="0"/>
            <c:spPr>
              <a:solidFill>
                <a:srgbClr val="B7194B"/>
              </a:solidFill>
            </c:spPr>
            <c:extLst>
              <c:ext xmlns:c16="http://schemas.microsoft.com/office/drawing/2014/chart" uri="{C3380CC4-5D6E-409C-BE32-E72D297353CC}">
                <c16:uniqueId val="{00000003-B18E-4966-9594-E0E3AF959C46}"/>
              </c:ext>
            </c:extLst>
          </c:dPt>
          <c:dPt>
            <c:idx val="15"/>
            <c:invertIfNegative val="0"/>
            <c:bubble3D val="0"/>
            <c:spPr>
              <a:solidFill>
                <a:srgbClr val="B7194B"/>
              </a:solidFill>
            </c:spPr>
            <c:extLst>
              <c:ext xmlns:c16="http://schemas.microsoft.com/office/drawing/2014/chart" uri="{C3380CC4-5D6E-409C-BE32-E72D297353CC}">
                <c16:uniqueId val="{00000005-B18E-4966-9594-E0E3AF959C46}"/>
              </c:ext>
            </c:extLst>
          </c:dPt>
          <c:dPt>
            <c:idx val="17"/>
            <c:invertIfNegative val="0"/>
            <c:bubble3D val="0"/>
            <c:spPr>
              <a:solidFill>
                <a:srgbClr val="B7194B"/>
              </a:solidFill>
            </c:spPr>
            <c:extLst>
              <c:ext xmlns:c16="http://schemas.microsoft.com/office/drawing/2014/chart" uri="{C3380CC4-5D6E-409C-BE32-E72D297353CC}">
                <c16:uniqueId val="{00000007-B18E-4966-9594-E0E3AF959C46}"/>
              </c:ext>
            </c:extLst>
          </c:dPt>
          <c:dPt>
            <c:idx val="18"/>
            <c:invertIfNegative val="0"/>
            <c:bubble3D val="0"/>
            <c:spPr>
              <a:solidFill>
                <a:srgbClr val="B7194B"/>
              </a:solidFill>
            </c:spPr>
            <c:extLst>
              <c:ext xmlns:c16="http://schemas.microsoft.com/office/drawing/2014/chart" uri="{C3380CC4-5D6E-409C-BE32-E72D297353CC}">
                <c16:uniqueId val="{00000009-B18E-4966-9594-E0E3AF959C46}"/>
              </c:ext>
            </c:extLst>
          </c:dPt>
          <c:dPt>
            <c:idx val="23"/>
            <c:invertIfNegative val="0"/>
            <c:bubble3D val="0"/>
            <c:spPr>
              <a:solidFill>
                <a:srgbClr val="B9194A"/>
              </a:solidFill>
              <a:ln>
                <a:solidFill>
                  <a:schemeClr val="accent2"/>
                </a:solidFill>
              </a:ln>
            </c:spPr>
            <c:extLst>
              <c:ext xmlns:c16="http://schemas.microsoft.com/office/drawing/2014/chart" uri="{C3380CC4-5D6E-409C-BE32-E72D297353CC}">
                <c16:uniqueId val="{0000000B-B18E-4966-9594-E0E3AF959C46}"/>
              </c:ext>
            </c:extLst>
          </c:dPt>
          <c:dPt>
            <c:idx val="24"/>
            <c:invertIfNegative val="0"/>
            <c:bubble3D val="0"/>
            <c:spPr>
              <a:pattFill prst="wdUpDiag">
                <a:fgClr>
                  <a:srgbClr val="B9194A"/>
                </a:fgClr>
                <a:bgClr>
                  <a:schemeClr val="bg1"/>
                </a:bgClr>
              </a:pattFill>
              <a:ln>
                <a:solidFill>
                  <a:srgbClr val="B7194B"/>
                </a:solidFill>
              </a:ln>
            </c:spPr>
            <c:extLst>
              <c:ext xmlns:c16="http://schemas.microsoft.com/office/drawing/2014/chart" uri="{C3380CC4-5D6E-409C-BE32-E72D297353CC}">
                <c16:uniqueId val="{0000000D-B18E-4966-9594-E0E3AF959C46}"/>
              </c:ext>
            </c:extLst>
          </c:dPt>
          <c:dLbls>
            <c:numFmt formatCode="#,##0.0" sourceLinked="0"/>
            <c:spPr>
              <a:noFill/>
              <a:ln w="25400">
                <a:noFill/>
              </a:ln>
            </c:spPr>
            <c:txPr>
              <a:bodyPr rot="-5400000" vert="horz"/>
              <a:lstStyle/>
              <a:p>
                <a:pPr>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'K3.4.9 ESSPROS testované dávky'!$L$4:$L$31</c:f>
              <c:strCache>
                <c:ptCount val="28"/>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pt idx="27">
                  <c:v>UK</c:v>
                </c:pt>
              </c:strCache>
            </c:strRef>
          </c:cat>
          <c:val>
            <c:numRef>
              <c:f>'K3.4.9 ESSPROS testované dávky'!$M$4:$M$31</c:f>
              <c:numCache>
                <c:formatCode>0.0</c:formatCode>
                <c:ptCount val="28"/>
                <c:pt idx="0">
                  <c:v>5.3107810288294415</c:v>
                </c:pt>
                <c:pt idx="1">
                  <c:v>2.8208441796483017</c:v>
                </c:pt>
                <c:pt idx="2">
                  <c:v>2.0715908699034036</c:v>
                </c:pt>
                <c:pt idx="3">
                  <c:v>36.490009306496937</c:v>
                </c:pt>
                <c:pt idx="4">
                  <c:v>12.602885186478964</c:v>
                </c:pt>
                <c:pt idx="5">
                  <c:v>0.81501329334501105</c:v>
                </c:pt>
                <c:pt idx="6">
                  <c:v>27.119458687891413</c:v>
                </c:pt>
                <c:pt idx="7">
                  <c:v>6.7640536589731601</c:v>
                </c:pt>
                <c:pt idx="8">
                  <c:v>12.584727500685656</c:v>
                </c:pt>
                <c:pt idx="9">
                  <c:v>11.032860155487709</c:v>
                </c:pt>
                <c:pt idx="10">
                  <c:v>4.5346772481842139</c:v>
                </c:pt>
                <c:pt idx="11">
                  <c:v>8.2272764594794303</c:v>
                </c:pt>
                <c:pt idx="12">
                  <c:v>15.084379524190238</c:v>
                </c:pt>
                <c:pt idx="13">
                  <c:v>1.0661218801898182</c:v>
                </c:pt>
                <c:pt idx="14">
                  <c:v>2.6660388608109842</c:v>
                </c:pt>
                <c:pt idx="15">
                  <c:v>4.0769008352382148</c:v>
                </c:pt>
                <c:pt idx="16">
                  <c:v>4.6483787199462698</c:v>
                </c:pt>
                <c:pt idx="17">
                  <c:v>9.549114503004839</c:v>
                </c:pt>
                <c:pt idx="18">
                  <c:v>14.78416766106329</c:v>
                </c:pt>
                <c:pt idx="19">
                  <c:v>9.3608994020292204</c:v>
                </c:pt>
                <c:pt idx="20">
                  <c:v>4.8585634452840809</c:v>
                </c:pt>
                <c:pt idx="21">
                  <c:v>7.9460596765146017</c:v>
                </c:pt>
                <c:pt idx="22">
                  <c:v>3.9203898690950485</c:v>
                </c:pt>
                <c:pt idx="23">
                  <c:v>8.5371361853533312</c:v>
                </c:pt>
                <c:pt idx="24">
                  <c:v>4.0334077840612075</c:v>
                </c:pt>
                <c:pt idx="25">
                  <c:v>6.7506505819733285</c:v>
                </c:pt>
                <c:pt idx="26">
                  <c:v>2.3713508942362127</c:v>
                </c:pt>
                <c:pt idx="27">
                  <c:v>16.656123274517167</c:v>
                </c:pt>
              </c:numCache>
            </c:numRef>
          </c:val>
          <c:extLst>
            <c:ext xmlns:c16="http://schemas.microsoft.com/office/drawing/2014/chart" uri="{C3380CC4-5D6E-409C-BE32-E72D297353CC}">
              <c16:uniqueId val="{0000000E-B18E-4966-9594-E0E3AF959C46}"/>
            </c:ext>
          </c:extLst>
        </c:ser>
        <c:dLbls>
          <c:showLegendKey val="0"/>
          <c:showVal val="0"/>
          <c:showCatName val="0"/>
          <c:showSerName val="0"/>
          <c:showPercent val="0"/>
          <c:showBubbleSize val="0"/>
        </c:dLbls>
        <c:gapWidth val="38"/>
        <c:axId val="364503560"/>
        <c:axId val="364506696"/>
      </c:barChart>
      <c:catAx>
        <c:axId val="364503560"/>
        <c:scaling>
          <c:orientation val="minMax"/>
        </c:scaling>
        <c:delete val="0"/>
        <c:axPos val="b"/>
        <c:numFmt formatCode="General" sourceLinked="1"/>
        <c:majorTickMark val="out"/>
        <c:minorTickMark val="none"/>
        <c:tickLblPos val="nextTo"/>
        <c:spPr>
          <a:solidFill>
            <a:schemeClr val="bg1"/>
          </a:solidFill>
        </c:spPr>
        <c:crossAx val="364506696"/>
        <c:crosses val="autoZero"/>
        <c:auto val="1"/>
        <c:lblAlgn val="ctr"/>
        <c:lblOffset val="100"/>
        <c:noMultiLvlLbl val="0"/>
      </c:catAx>
      <c:valAx>
        <c:axId val="364506696"/>
        <c:scaling>
          <c:orientation val="minMax"/>
        </c:scaling>
        <c:delete val="0"/>
        <c:axPos val="l"/>
        <c:majorGridlines/>
        <c:title>
          <c:tx>
            <c:rich>
              <a:bodyPr rot="0" vert="horz"/>
              <a:lstStyle/>
              <a:p>
                <a:pPr>
                  <a:defRPr/>
                </a:pPr>
                <a:r>
                  <a:rPr lang="sk-SK"/>
                  <a:t>%</a:t>
                </a:r>
              </a:p>
            </c:rich>
          </c:tx>
          <c:layout/>
          <c:overlay val="0"/>
        </c:title>
        <c:numFmt formatCode="0.0" sourceLinked="1"/>
        <c:majorTickMark val="out"/>
        <c:minorTickMark val="none"/>
        <c:tickLblPos val="nextTo"/>
        <c:crossAx val="364503560"/>
        <c:crosses val="autoZero"/>
        <c:crossBetween val="between"/>
      </c:valAx>
    </c:plotArea>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4.9937593806777821E-2"/>
          <c:y val="0.11177064405410862"/>
          <c:w val="0.92173049898507753"/>
          <c:h val="0.80695098633032869"/>
        </c:manualLayout>
      </c:layout>
      <c:pie3DChart>
        <c:varyColors val="0"/>
        <c:ser>
          <c:idx val="0"/>
          <c:order val="0"/>
          <c:explosion val="30"/>
          <c:dPt>
            <c:idx val="0"/>
            <c:bubble3D val="0"/>
            <c:spPr>
              <a:solidFill>
                <a:schemeClr val="tx1">
                  <a:lumMod val="50000"/>
                  <a:lumOff val="50000"/>
                </a:schemeClr>
              </a:solidFill>
            </c:spPr>
            <c:extLst>
              <c:ext xmlns:c16="http://schemas.microsoft.com/office/drawing/2014/chart" uri="{C3380CC4-5D6E-409C-BE32-E72D297353CC}">
                <c16:uniqueId val="{00000001-54B6-403D-85F6-E00FD2799013}"/>
              </c:ext>
            </c:extLst>
          </c:dPt>
          <c:dPt>
            <c:idx val="1"/>
            <c:bubble3D val="0"/>
            <c:spPr>
              <a:solidFill>
                <a:srgbClr val="B7194B"/>
              </a:solidFill>
            </c:spPr>
            <c:extLst>
              <c:ext xmlns:c16="http://schemas.microsoft.com/office/drawing/2014/chart" uri="{C3380CC4-5D6E-409C-BE32-E72D297353CC}">
                <c16:uniqueId val="{00000003-54B6-403D-85F6-E00FD2799013}"/>
              </c:ext>
            </c:extLst>
          </c:dPt>
          <c:dPt>
            <c:idx val="2"/>
            <c:bubble3D val="0"/>
            <c:explosion val="21"/>
            <c:spPr>
              <a:solidFill>
                <a:srgbClr val="E85E89"/>
              </a:solidFill>
            </c:spPr>
            <c:extLst>
              <c:ext xmlns:c16="http://schemas.microsoft.com/office/drawing/2014/chart" uri="{C3380CC4-5D6E-409C-BE32-E72D297353CC}">
                <c16:uniqueId val="{00000005-54B6-403D-85F6-E00FD2799013}"/>
              </c:ext>
            </c:extLst>
          </c:dPt>
          <c:dPt>
            <c:idx val="3"/>
            <c:bubble3D val="0"/>
            <c:explosion val="19"/>
            <c:spPr>
              <a:solidFill>
                <a:srgbClr val="FAACBF"/>
              </a:solidFill>
            </c:spPr>
            <c:extLst>
              <c:ext xmlns:c16="http://schemas.microsoft.com/office/drawing/2014/chart" uri="{C3380CC4-5D6E-409C-BE32-E72D297353CC}">
                <c16:uniqueId val="{00000007-54B6-403D-85F6-E00FD2799013}"/>
              </c:ext>
            </c:extLst>
          </c:dPt>
          <c:dPt>
            <c:idx val="4"/>
            <c:bubble3D val="0"/>
            <c:spPr>
              <a:solidFill>
                <a:schemeClr val="bg1">
                  <a:lumMod val="75000"/>
                </a:schemeClr>
              </a:solidFill>
            </c:spPr>
            <c:extLst>
              <c:ext xmlns:c16="http://schemas.microsoft.com/office/drawing/2014/chart" uri="{C3380CC4-5D6E-409C-BE32-E72D297353CC}">
                <c16:uniqueId val="{00000009-54B6-403D-85F6-E00FD2799013}"/>
              </c:ext>
            </c:extLst>
          </c:dPt>
          <c:dLbls>
            <c:dLbl>
              <c:idx val="1"/>
              <c:layout>
                <c:manualLayout>
                  <c:x val="1.3891954006668877E-2"/>
                  <c:y val="-1.3919847869533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B6-403D-85F6-E00FD2799013}"/>
                </c:ext>
              </c:extLst>
            </c:dLbl>
            <c:dLbl>
              <c:idx val="2"/>
              <c:layout>
                <c:manualLayout>
                  <c:x val="1.8144914241691235E-2"/>
                  <c:y val="-0.134983234441295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B6-403D-85F6-E00FD2799013}"/>
                </c:ext>
              </c:extLst>
            </c:dLbl>
            <c:dLbl>
              <c:idx val="3"/>
              <c:layout>
                <c:manualLayout>
                  <c:x val="7.9663911507311068E-4"/>
                  <c:y val="-0.341337495317954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B6-403D-85F6-E00FD2799013}"/>
                </c:ext>
              </c:extLst>
            </c:dLbl>
            <c:dLbl>
              <c:idx val="4"/>
              <c:layout>
                <c:manualLayout>
                  <c:x val="-4.4238780614353516E-3"/>
                  <c:y val="4.76343181126781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B6-403D-85F6-E00FD2799013}"/>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'Príloha ku kapitole 3 - 1.časť'!$G$284:$G$288</c:f>
              <c:strCache>
                <c:ptCount val="5"/>
                <c:pt idx="0">
                  <c:v>do 20 rokov</c:v>
                </c:pt>
                <c:pt idx="1">
                  <c:v>od 21 do 30 rokov</c:v>
                </c:pt>
                <c:pt idx="2">
                  <c:v>od 31 do 40 rokov</c:v>
                </c:pt>
                <c:pt idx="3">
                  <c:v>od 41 do 50 rokov</c:v>
                </c:pt>
                <c:pt idx="4">
                  <c:v>od 51 rokov</c:v>
                </c:pt>
              </c:strCache>
            </c:strRef>
          </c:cat>
          <c:val>
            <c:numRef>
              <c:f>'Príloha ku kapitole 3 - 1.časť'!$I$284:$I$288</c:f>
              <c:numCache>
                <c:formatCode>0.0%</c:formatCode>
                <c:ptCount val="5"/>
                <c:pt idx="0">
                  <c:v>1.2191169841905278E-2</c:v>
                </c:pt>
                <c:pt idx="1">
                  <c:v>0.1759470217571642</c:v>
                </c:pt>
                <c:pt idx="2">
                  <c:v>0.32369846578816452</c:v>
                </c:pt>
                <c:pt idx="3">
                  <c:v>0.3190077094928781</c:v>
                </c:pt>
                <c:pt idx="4">
                  <c:v>0.16915563311988793</c:v>
                </c:pt>
              </c:numCache>
            </c:numRef>
          </c:val>
          <c:extLst>
            <c:ext xmlns:c16="http://schemas.microsoft.com/office/drawing/2014/chart" uri="{C3380CC4-5D6E-409C-BE32-E72D297353CC}">
              <c16:uniqueId val="{00000004-07DD-456A-91CC-766EA691FBBE}"/>
            </c:ext>
          </c:extLst>
        </c:ser>
        <c:dLbls>
          <c:showLegendKey val="0"/>
          <c:showVal val="0"/>
          <c:showCatName val="0"/>
          <c:showSerName val="0"/>
          <c:showPercent val="0"/>
          <c:showBubbleSize val="0"/>
          <c:showLeaderLines val="1"/>
        </c:dLbls>
      </c:pie3DChart>
    </c:plotArea>
    <c:legend>
      <c:legendPos val="r"/>
      <c:layout>
        <c:manualLayout>
          <c:xMode val="edge"/>
          <c:yMode val="edge"/>
          <c:x val="0"/>
          <c:y val="0.58653222645811809"/>
          <c:w val="0.23119101499514411"/>
          <c:h val="0.41283251458499387"/>
        </c:manualLayout>
      </c:layout>
      <c:overlay val="0"/>
      <c:spPr>
        <a:noFill/>
        <a:ln>
          <a:noFill/>
        </a:ln>
        <a:effectLst/>
      </c:spPr>
    </c:legend>
    <c:plotVisOnly val="1"/>
    <c:dispBlanksAs val="zero"/>
    <c:showDLblsOverMax val="0"/>
  </c:chart>
  <c:spPr>
    <a:ln>
      <a:noFill/>
    </a:ln>
  </c:spPr>
  <c:txPr>
    <a:bodyPr/>
    <a:lstStyle/>
    <a:p>
      <a:pPr>
        <a:defRPr sz="1050" baseline="0">
          <a:latin typeface="Arial Narrow" panose="020B0606020202030204" pitchFamily="34" charset="0"/>
        </a:defRPr>
      </a:pPr>
      <a:endParaRPr lang="sk-S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35483278736846E-2"/>
          <c:y val="3.8422602293865959E-2"/>
          <c:w val="0.87927397458686152"/>
          <c:h val="0.84909072671648533"/>
        </c:manualLayout>
      </c:layout>
      <c:barChart>
        <c:barDir val="bar"/>
        <c:grouping val="clustered"/>
        <c:varyColors val="0"/>
        <c:ser>
          <c:idx val="0"/>
          <c:order val="1"/>
          <c:spPr>
            <a:solidFill>
              <a:schemeClr val="accent1"/>
            </a:solidFill>
            <a:ln>
              <a:noFill/>
            </a:ln>
            <a:effectLst/>
          </c:spPr>
          <c:invertIfNegative val="0"/>
          <c:cat>
            <c:numRef>
              <c:f>'Príloha ku kapitole 3 - 1.časť'!$H$336:$H$406</c:f>
              <c:numCache>
                <c:formatCode>General</c:formatCode>
                <c:ptCount val="71"/>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numCache>
            </c:numRef>
          </c:cat>
          <c:val>
            <c:numRef>
              <c:f>'Príloha ku kapitole 3 - 1.časť'!$G$336:$G$406</c:f>
              <c:numCache>
                <c:formatCode>General</c:formatCode>
                <c:ptCount val="71"/>
                <c:pt idx="0">
                  <c:v>42</c:v>
                </c:pt>
                <c:pt idx="1">
                  <c:v>300</c:v>
                </c:pt>
                <c:pt idx="2">
                  <c:v>2077</c:v>
                </c:pt>
                <c:pt idx="3">
                  <c:v>5893</c:v>
                </c:pt>
                <c:pt idx="4">
                  <c:v>11513</c:v>
                </c:pt>
                <c:pt idx="5">
                  <c:v>16071</c:v>
                </c:pt>
                <c:pt idx="6">
                  <c:v>18838</c:v>
                </c:pt>
                <c:pt idx="7">
                  <c:v>21457</c:v>
                </c:pt>
                <c:pt idx="8">
                  <c:v>23428</c:v>
                </c:pt>
                <c:pt idx="9">
                  <c:v>25357</c:v>
                </c:pt>
                <c:pt idx="10">
                  <c:v>29559</c:v>
                </c:pt>
                <c:pt idx="11">
                  <c:v>34931</c:v>
                </c:pt>
                <c:pt idx="12">
                  <c:v>37202</c:v>
                </c:pt>
                <c:pt idx="13">
                  <c:v>38957</c:v>
                </c:pt>
                <c:pt idx="14">
                  <c:v>40321</c:v>
                </c:pt>
                <c:pt idx="15">
                  <c:v>42099</c:v>
                </c:pt>
                <c:pt idx="16">
                  <c:v>48736</c:v>
                </c:pt>
                <c:pt idx="17">
                  <c:v>46970</c:v>
                </c:pt>
                <c:pt idx="18">
                  <c:v>50975</c:v>
                </c:pt>
                <c:pt idx="19">
                  <c:v>55238</c:v>
                </c:pt>
                <c:pt idx="20">
                  <c:v>55677</c:v>
                </c:pt>
                <c:pt idx="21">
                  <c:v>56238</c:v>
                </c:pt>
                <c:pt idx="22">
                  <c:v>56542</c:v>
                </c:pt>
                <c:pt idx="23">
                  <c:v>56539</c:v>
                </c:pt>
                <c:pt idx="24">
                  <c:v>57377</c:v>
                </c:pt>
                <c:pt idx="25">
                  <c:v>59878</c:v>
                </c:pt>
                <c:pt idx="26">
                  <c:v>59052</c:v>
                </c:pt>
                <c:pt idx="27">
                  <c:v>58146</c:v>
                </c:pt>
                <c:pt idx="28">
                  <c:v>57177</c:v>
                </c:pt>
                <c:pt idx="29">
                  <c:v>55086</c:v>
                </c:pt>
                <c:pt idx="30">
                  <c:v>53827</c:v>
                </c:pt>
                <c:pt idx="31">
                  <c:v>49783</c:v>
                </c:pt>
                <c:pt idx="32">
                  <c:v>45474</c:v>
                </c:pt>
                <c:pt idx="33">
                  <c:v>41924</c:v>
                </c:pt>
                <c:pt idx="34">
                  <c:v>38416</c:v>
                </c:pt>
                <c:pt idx="35">
                  <c:v>35822</c:v>
                </c:pt>
                <c:pt idx="36">
                  <c:v>32489</c:v>
                </c:pt>
                <c:pt idx="37">
                  <c:v>30778</c:v>
                </c:pt>
                <c:pt idx="38">
                  <c:v>29892</c:v>
                </c:pt>
                <c:pt idx="39">
                  <c:v>27922</c:v>
                </c:pt>
                <c:pt idx="40">
                  <c:v>26448</c:v>
                </c:pt>
                <c:pt idx="41">
                  <c:v>23355</c:v>
                </c:pt>
                <c:pt idx="42">
                  <c:v>19311</c:v>
                </c:pt>
                <c:pt idx="43">
                  <c:v>16736</c:v>
                </c:pt>
                <c:pt idx="44">
                  <c:v>12842</c:v>
                </c:pt>
                <c:pt idx="45">
                  <c:v>8534</c:v>
                </c:pt>
                <c:pt idx="46">
                  <c:v>5164</c:v>
                </c:pt>
                <c:pt idx="47">
                  <c:v>2342</c:v>
                </c:pt>
                <c:pt idx="48">
                  <c:v>1343</c:v>
                </c:pt>
                <c:pt idx="49">
                  <c:v>785</c:v>
                </c:pt>
                <c:pt idx="50">
                  <c:v>470</c:v>
                </c:pt>
                <c:pt idx="51">
                  <c:v>265</c:v>
                </c:pt>
                <c:pt idx="52">
                  <c:v>154</c:v>
                </c:pt>
                <c:pt idx="53">
                  <c:v>84</c:v>
                </c:pt>
                <c:pt idx="54">
                  <c:v>72</c:v>
                </c:pt>
                <c:pt idx="55">
                  <c:v>51</c:v>
                </c:pt>
                <c:pt idx="56">
                  <c:v>33</c:v>
                </c:pt>
                <c:pt idx="57">
                  <c:v>34</c:v>
                </c:pt>
                <c:pt idx="58">
                  <c:v>33</c:v>
                </c:pt>
                <c:pt idx="59">
                  <c:v>25</c:v>
                </c:pt>
                <c:pt idx="60">
                  <c:v>14</c:v>
                </c:pt>
                <c:pt idx="61">
                  <c:v>17</c:v>
                </c:pt>
                <c:pt idx="62">
                  <c:v>17</c:v>
                </c:pt>
                <c:pt idx="63">
                  <c:v>16</c:v>
                </c:pt>
                <c:pt idx="64">
                  <c:v>9</c:v>
                </c:pt>
                <c:pt idx="65">
                  <c:v>4</c:v>
                </c:pt>
                <c:pt idx="66">
                  <c:v>4</c:v>
                </c:pt>
                <c:pt idx="67">
                  <c:v>2</c:v>
                </c:pt>
                <c:pt idx="68">
                  <c:v>2</c:v>
                </c:pt>
                <c:pt idx="69">
                  <c:v>3</c:v>
                </c:pt>
                <c:pt idx="70">
                  <c:v>2</c:v>
                </c:pt>
              </c:numCache>
            </c:numRef>
          </c:val>
          <c:extLst>
            <c:ext xmlns:c16="http://schemas.microsoft.com/office/drawing/2014/chart" uri="{C3380CC4-5D6E-409C-BE32-E72D297353CC}">
              <c16:uniqueId val="{00000000-D87D-4483-A866-9B0E819CB1DC}"/>
            </c:ext>
          </c:extLst>
        </c:ser>
        <c:dLbls>
          <c:showLegendKey val="0"/>
          <c:showVal val="0"/>
          <c:showCatName val="0"/>
          <c:showSerName val="0"/>
          <c:showPercent val="0"/>
          <c:showBubbleSize val="0"/>
        </c:dLbls>
        <c:gapWidth val="269"/>
        <c:axId val="364068992"/>
        <c:axId val="364071736"/>
        <c:extLst>
          <c:ext xmlns:c15="http://schemas.microsoft.com/office/drawing/2012/chart" uri="{02D57815-91ED-43cb-92C2-25804820EDAC}">
            <c15:filteredBarSeries>
              <c15:ser>
                <c:idx val="3"/>
                <c:order val="0"/>
                <c:spPr>
                  <a:solidFill>
                    <a:schemeClr val="accent4"/>
                  </a:solidFill>
                  <a:ln>
                    <a:noFill/>
                  </a:ln>
                  <a:effectLst/>
                </c:spPr>
                <c:invertIfNegative val="0"/>
                <c:cat>
                  <c:numRef>
                    <c:extLst>
                      <c:ext uri="{02D57815-91ED-43cb-92C2-25804820EDAC}">
                        <c15:formulaRef>
                          <c15:sqref>'Príloha ku kapitole 3 - 1.časť'!$H$336:$H$406</c15:sqref>
                        </c15:formulaRef>
                      </c:ext>
                    </c:extLst>
                    <c:numCache>
                      <c:formatCode>General</c:formatCode>
                      <c:ptCount val="71"/>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numCache>
                  </c:numRef>
                </c:cat>
                <c:val>
                  <c:numRef>
                    <c:extLst>
                      <c:ext uri="{02D57815-91ED-43cb-92C2-25804820EDAC}">
                        <c15:formulaRef>
                          <c15:sqref>'Príloha ku kapitole 3 - 1.časť'!$H$336:$H$406</c15:sqref>
                        </c15:formulaRef>
                      </c:ext>
                    </c:extLst>
                    <c:numCache>
                      <c:formatCode>General</c:formatCode>
                      <c:ptCount val="71"/>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pt idx="65">
                        <c:v>81</c:v>
                      </c:pt>
                      <c:pt idx="66">
                        <c:v>82</c:v>
                      </c:pt>
                      <c:pt idx="67">
                        <c:v>83</c:v>
                      </c:pt>
                      <c:pt idx="68">
                        <c:v>84</c:v>
                      </c:pt>
                      <c:pt idx="69">
                        <c:v>85</c:v>
                      </c:pt>
                      <c:pt idx="70">
                        <c:v>86</c:v>
                      </c:pt>
                    </c:numCache>
                  </c:numRef>
                </c:val>
                <c:extLst>
                  <c:ext xmlns:c16="http://schemas.microsoft.com/office/drawing/2014/chart" uri="{C3380CC4-5D6E-409C-BE32-E72D297353CC}">
                    <c16:uniqueId val="{00000000-047F-4AC8-AC19-0EB7C7AC1216}"/>
                  </c:ext>
                </c:extLst>
              </c15:ser>
            </c15:filteredBarSeries>
          </c:ext>
        </c:extLst>
      </c:barChart>
      <c:catAx>
        <c:axId val="364068992"/>
        <c:scaling>
          <c:orientation val="minMax"/>
        </c:scaling>
        <c:delete val="0"/>
        <c:axPos val="l"/>
        <c:title>
          <c:tx>
            <c:rich>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r>
                  <a:rPr lang="en-US">
                    <a:solidFill>
                      <a:sysClr val="windowText" lastClr="000000"/>
                    </a:solidFill>
                  </a:rPr>
                  <a:t>Vek</a:t>
                </a:r>
              </a:p>
            </c:rich>
          </c:tx>
          <c:layout/>
          <c:overlay val="0"/>
          <c:spPr>
            <a:noFill/>
            <a:ln>
              <a:noFill/>
            </a:ln>
            <a:effectLst/>
          </c:spPr>
          <c:txPr>
            <a:bodyPr rot="-5400000" spcFirstLastPara="1" vertOverflow="ellipsis" vert="horz" wrap="square" anchor="ctr" anchorCtr="1"/>
            <a:lstStyle/>
            <a:p>
              <a:pPr>
                <a:defRPr sz="1000" b="0" i="0" u="none" strike="noStrike" kern="1200" cap="all" baseline="0">
                  <a:solidFill>
                    <a:sysClr val="windowText" lastClr="000000"/>
                  </a:solidFill>
                  <a:latin typeface="Arial Narrow" panose="020B0606020202030204" pitchFamily="34" charset="0"/>
                  <a:ea typeface="+mn-ea"/>
                  <a:cs typeface="+mn-cs"/>
                </a:defRPr>
              </a:pPr>
              <a:endParaRPr lang="sk-SK"/>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cap="none" spc="0" normalizeH="0" baseline="0">
                <a:solidFill>
                  <a:sysClr val="windowText" lastClr="000000"/>
                </a:solidFill>
                <a:latin typeface="Arial Narrow" panose="020B0606020202030204" pitchFamily="34" charset="0"/>
                <a:ea typeface="+mn-ea"/>
                <a:cs typeface="+mn-cs"/>
              </a:defRPr>
            </a:pPr>
            <a:endParaRPr lang="sk-SK"/>
          </a:p>
        </c:txPr>
        <c:crossAx val="364071736"/>
        <c:crosses val="autoZero"/>
        <c:auto val="1"/>
        <c:lblAlgn val="ctr"/>
        <c:lblOffset val="100"/>
        <c:tickLblSkip val="7"/>
        <c:tickMarkSkip val="1"/>
        <c:noMultiLvlLbl val="0"/>
      </c:catAx>
      <c:valAx>
        <c:axId val="364071736"/>
        <c:scaling>
          <c:orientation val="minMax"/>
          <c:max val="65000"/>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364068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Arial Narrow" panose="020B0606020202030204" pitchFamily="34"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spPr>
            <a:ln>
              <a:solidFill>
                <a:srgbClr val="B7194B"/>
              </a:solidFill>
            </a:ln>
          </c:spPr>
          <c:dPt>
            <c:idx val="0"/>
            <c:bubble3D val="0"/>
            <c:spPr>
              <a:pattFill prst="zigZag">
                <a:fgClr>
                  <a:srgbClr val="E85E89"/>
                </a:fgClr>
                <a:bgClr>
                  <a:schemeClr val="bg1"/>
                </a:bgClr>
              </a:pattFill>
              <a:ln w="12700">
                <a:solidFill>
                  <a:srgbClr val="B7194B"/>
                </a:solidFill>
              </a:ln>
              <a:effectLst/>
            </c:spPr>
            <c:extLst>
              <c:ext xmlns:c16="http://schemas.microsoft.com/office/drawing/2014/chart" uri="{C3380CC4-5D6E-409C-BE32-E72D297353CC}">
                <c16:uniqueId val="{00000001-634C-4CA4-ADA9-498F110ED439}"/>
              </c:ext>
            </c:extLst>
          </c:dPt>
          <c:dPt>
            <c:idx val="1"/>
            <c:bubble3D val="0"/>
            <c:spPr>
              <a:solidFill>
                <a:srgbClr val="B7194B"/>
              </a:solidFill>
              <a:ln w="19050">
                <a:solidFill>
                  <a:srgbClr val="B7194B"/>
                </a:solidFill>
              </a:ln>
              <a:effectLst/>
            </c:spPr>
            <c:extLst>
              <c:ext xmlns:c16="http://schemas.microsoft.com/office/drawing/2014/chart" uri="{C3380CC4-5D6E-409C-BE32-E72D297353CC}">
                <c16:uniqueId val="{00000003-634C-4CA4-ADA9-498F110ED439}"/>
              </c:ext>
            </c:extLst>
          </c:dPt>
          <c:dPt>
            <c:idx val="2"/>
            <c:bubble3D val="0"/>
            <c:spPr>
              <a:solidFill>
                <a:schemeClr val="bg1">
                  <a:lumMod val="65000"/>
                </a:schemeClr>
              </a:solidFill>
              <a:ln w="19050">
                <a:solidFill>
                  <a:schemeClr val="bg1">
                    <a:lumMod val="65000"/>
                  </a:schemeClr>
                </a:solidFill>
              </a:ln>
              <a:effectLst/>
            </c:spPr>
            <c:extLst>
              <c:ext xmlns:c16="http://schemas.microsoft.com/office/drawing/2014/chart" uri="{C3380CC4-5D6E-409C-BE32-E72D297353CC}">
                <c16:uniqueId val="{00000005-634C-4CA4-ADA9-498F110ED439}"/>
              </c:ext>
            </c:extLst>
          </c:dPt>
          <c:dPt>
            <c:idx val="3"/>
            <c:bubble3D val="0"/>
            <c:spPr>
              <a:pattFill prst="dkUpDiag">
                <a:fgClr>
                  <a:srgbClr val="E85E89"/>
                </a:fgClr>
                <a:bgClr>
                  <a:schemeClr val="bg1"/>
                </a:bgClr>
              </a:pattFill>
              <a:ln w="12700">
                <a:solidFill>
                  <a:srgbClr val="B7194B"/>
                </a:solidFill>
              </a:ln>
              <a:effectLst/>
            </c:spPr>
            <c:extLst>
              <c:ext xmlns:c16="http://schemas.microsoft.com/office/drawing/2014/chart" uri="{C3380CC4-5D6E-409C-BE32-E72D297353CC}">
                <c16:uniqueId val="{00000007-634C-4CA4-ADA9-498F110ED439}"/>
              </c:ext>
            </c:extLst>
          </c:dPt>
          <c:dPt>
            <c:idx val="4"/>
            <c:bubble3D val="0"/>
            <c:spPr>
              <a:pattFill prst="pct40">
                <a:fgClr>
                  <a:schemeClr val="bg1">
                    <a:lumMod val="75000"/>
                  </a:schemeClr>
                </a:fgClr>
                <a:bgClr>
                  <a:schemeClr val="bg1"/>
                </a:bgClr>
              </a:pattFill>
              <a:ln w="12700">
                <a:solidFill>
                  <a:srgbClr val="B7194B"/>
                </a:solidFill>
              </a:ln>
              <a:effectLst/>
            </c:spPr>
            <c:extLst>
              <c:ext xmlns:c16="http://schemas.microsoft.com/office/drawing/2014/chart" uri="{C3380CC4-5D6E-409C-BE32-E72D297353CC}">
                <c16:uniqueId val="{00000009-634C-4CA4-ADA9-498F110ED439}"/>
              </c:ext>
            </c:extLst>
          </c:dPt>
          <c:dPt>
            <c:idx val="5"/>
            <c:bubble3D val="0"/>
            <c:spPr>
              <a:solidFill>
                <a:srgbClr val="E85E89"/>
              </a:solidFill>
              <a:ln w="19050">
                <a:solidFill>
                  <a:srgbClr val="E85E89"/>
                </a:solidFill>
              </a:ln>
              <a:effectLst/>
            </c:spPr>
            <c:extLst>
              <c:ext xmlns:c16="http://schemas.microsoft.com/office/drawing/2014/chart" uri="{C3380CC4-5D6E-409C-BE32-E72D297353CC}">
                <c16:uniqueId val="{0000000B-634C-4CA4-ADA9-498F110ED439}"/>
              </c:ext>
            </c:extLst>
          </c:dPt>
          <c:dLbls>
            <c:dLbl>
              <c:idx val="1"/>
              <c:layout>
                <c:manualLayout>
                  <c:x val="1.8440770423443616E-2"/>
                  <c:y val="7.639093368224350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34C-4CA4-ADA9-498F110ED439}"/>
                </c:ext>
              </c:extLst>
            </c:dLbl>
            <c:dLbl>
              <c:idx val="2"/>
              <c:layout>
                <c:manualLayout>
                  <c:x val="-6.3675399460484061E-2"/>
                  <c:y val="-3.6376635086783956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34C-4CA4-ADA9-498F110ED439}"/>
                </c:ext>
              </c:extLst>
            </c:dLbl>
            <c:dLbl>
              <c:idx val="3"/>
              <c:layout>
                <c:manualLayout>
                  <c:x val="-9.4047929159562615E-2"/>
                  <c:y val="-7.275327017356524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34C-4CA4-ADA9-498F110ED439}"/>
                </c:ext>
              </c:extLst>
            </c:dLbl>
            <c:dLbl>
              <c:idx val="4"/>
              <c:layout>
                <c:manualLayout>
                  <c:x val="-9.4047929159562615E-2"/>
                  <c:y val="-3.6376635086782954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34C-4CA4-ADA9-498F110ED439}"/>
                </c:ext>
              </c:extLst>
            </c:dLbl>
            <c:dLbl>
              <c:idx val="5"/>
              <c:layout>
                <c:manualLayout>
                  <c:x val="0.23419778437773436"/>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34C-4CA4-ADA9-498F110ED439}"/>
                </c:ext>
              </c:extLst>
            </c:dLbl>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Arial Narrow" panose="020B0606020202030204" pitchFamily="34" charset="0"/>
                    <a:ea typeface="+mn-ea"/>
                    <a:cs typeface="Times New Roman" panose="02020603050405020304" pitchFamily="18" charset="0"/>
                  </a:defRPr>
                </a:pPr>
                <a:endParaRPr lang="sk-SK"/>
              </a:p>
            </c:txPr>
            <c:dLblPos val="outEnd"/>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layout/>
              </c:ext>
            </c:extLst>
          </c:dLbls>
          <c:cat>
            <c:strRef>
              <c:f>'K3.4 Sociálna pomoc'!$H$58:$M$58</c:f>
              <c:strCache>
                <c:ptCount val="6"/>
                <c:pt idx="0">
                  <c:v>jednotlivec bez detí</c:v>
                </c:pt>
                <c:pt idx="1">
                  <c:v>jednotlivec s 1-4 deťmi</c:v>
                </c:pt>
                <c:pt idx="2">
                  <c:v>jednotlivec s 5 a viac deťmi</c:v>
                </c:pt>
                <c:pt idx="3">
                  <c:v>dvojica bez detí</c:v>
                </c:pt>
                <c:pt idx="4">
                  <c:v>dvojica s 1-4 deťmi</c:v>
                </c:pt>
                <c:pt idx="5">
                  <c:v>dvojica s 5 a viac deťmi</c:v>
                </c:pt>
              </c:strCache>
            </c:strRef>
          </c:cat>
          <c:val>
            <c:numRef>
              <c:f>'K3.4 Sociálna pomoc'!$H$71:$M$71</c:f>
              <c:numCache>
                <c:formatCode>0.0%</c:formatCode>
                <c:ptCount val="6"/>
                <c:pt idx="0">
                  <c:v>0.55980687454513411</c:v>
                </c:pt>
                <c:pt idx="1">
                  <c:v>0.1253741503004637</c:v>
                </c:pt>
                <c:pt idx="2">
                  <c:v>4.8133385170666355E-3</c:v>
                </c:pt>
                <c:pt idx="3">
                  <c:v>8.1285960468204119E-2</c:v>
                </c:pt>
                <c:pt idx="4">
                  <c:v>0.18375975817615098</c:v>
                </c:pt>
                <c:pt idx="5">
                  <c:v>4.4959917992980443E-2</c:v>
                </c:pt>
              </c:numCache>
            </c:numRef>
          </c:val>
          <c:extLst>
            <c:ext xmlns:c16="http://schemas.microsoft.com/office/drawing/2014/chart" uri="{C3380CC4-5D6E-409C-BE32-E72D297353CC}">
              <c16:uniqueId val="{0000000C-634C-4CA4-ADA9-498F110ED43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1100">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'K3.4 Sociálna pomoc'!$H$78:$J$78</c:f>
              <c:strCache>
                <c:ptCount val="1"/>
                <c:pt idx="0">
                  <c:v>2019</c:v>
                </c:pt>
              </c:strCache>
            </c:strRef>
          </c:tx>
          <c:spPr>
            <a:solidFill>
              <a:schemeClr val="bg1">
                <a:lumMod val="50000"/>
              </a:schemeClr>
            </a:solidFill>
          </c:spPr>
          <c:invertIfNegative val="0"/>
          <c:cat>
            <c:strRef>
              <c:f>'K3.4 Sociálna pomoc'!$G$80:$G$87</c:f>
              <c:strCache>
                <c:ptCount val="8"/>
                <c:pt idx="0">
                  <c:v>BA</c:v>
                </c:pt>
                <c:pt idx="1">
                  <c:v>TT</c:v>
                </c:pt>
                <c:pt idx="2">
                  <c:v>TN</c:v>
                </c:pt>
                <c:pt idx="3">
                  <c:v>NR</c:v>
                </c:pt>
                <c:pt idx="4">
                  <c:v>ZA</c:v>
                </c:pt>
                <c:pt idx="5">
                  <c:v>BB</c:v>
                </c:pt>
                <c:pt idx="6">
                  <c:v>PO</c:v>
                </c:pt>
                <c:pt idx="7">
                  <c:v>KE</c:v>
                </c:pt>
              </c:strCache>
            </c:strRef>
          </c:cat>
          <c:val>
            <c:numRef>
              <c:f>'K3.4 Sociálna pomoc'!$J$80:$J$87</c:f>
              <c:numCache>
                <c:formatCode>0.0%</c:formatCode>
                <c:ptCount val="8"/>
                <c:pt idx="0">
                  <c:v>2.4791216143562052E-3</c:v>
                </c:pt>
                <c:pt idx="1">
                  <c:v>7.7445005195453491E-3</c:v>
                </c:pt>
                <c:pt idx="2">
                  <c:v>5.4741185386156296E-3</c:v>
                </c:pt>
                <c:pt idx="3">
                  <c:v>1.5049547238197495E-2</c:v>
                </c:pt>
                <c:pt idx="4">
                  <c:v>8.0722015187076387E-3</c:v>
                </c:pt>
                <c:pt idx="5">
                  <c:v>4.5687426775519312E-2</c:v>
                </c:pt>
                <c:pt idx="6">
                  <c:v>4.8456630244818721E-2</c:v>
                </c:pt>
                <c:pt idx="7">
                  <c:v>5.4285928181069545E-2</c:v>
                </c:pt>
              </c:numCache>
            </c:numRef>
          </c:val>
          <c:extLst>
            <c:ext xmlns:c16="http://schemas.microsoft.com/office/drawing/2014/chart" uri="{C3380CC4-5D6E-409C-BE32-E72D297353CC}">
              <c16:uniqueId val="{00000000-0D5E-4A61-B3B9-052C5797BD9A}"/>
            </c:ext>
          </c:extLst>
        </c:ser>
        <c:ser>
          <c:idx val="1"/>
          <c:order val="1"/>
          <c:tx>
            <c:strRef>
              <c:f>'K3.4 Sociálna pomoc'!$K$78:$M$78</c:f>
              <c:strCache>
                <c:ptCount val="1"/>
                <c:pt idx="0">
                  <c:v>2020</c:v>
                </c:pt>
              </c:strCache>
            </c:strRef>
          </c:tx>
          <c:spPr>
            <a:solidFill>
              <a:srgbClr val="B7194B"/>
            </a:solidFill>
          </c:spPr>
          <c:invertIfNegative val="0"/>
          <c:cat>
            <c:strRef>
              <c:f>'K3.4 Sociálna pomoc'!$G$80:$G$87</c:f>
              <c:strCache>
                <c:ptCount val="8"/>
                <c:pt idx="0">
                  <c:v>BA</c:v>
                </c:pt>
                <c:pt idx="1">
                  <c:v>TT</c:v>
                </c:pt>
                <c:pt idx="2">
                  <c:v>TN</c:v>
                </c:pt>
                <c:pt idx="3">
                  <c:v>NR</c:v>
                </c:pt>
                <c:pt idx="4">
                  <c:v>ZA</c:v>
                </c:pt>
                <c:pt idx="5">
                  <c:v>BB</c:v>
                </c:pt>
                <c:pt idx="6">
                  <c:v>PO</c:v>
                </c:pt>
                <c:pt idx="7">
                  <c:v>KE</c:v>
                </c:pt>
              </c:strCache>
            </c:strRef>
          </c:cat>
          <c:val>
            <c:numRef>
              <c:f>'K3.4 Sociálna pomoc'!$M$80:$M$87</c:f>
              <c:numCache>
                <c:formatCode>0.0%</c:formatCode>
                <c:ptCount val="8"/>
                <c:pt idx="0">
                  <c:v>2.7502717776622396E-3</c:v>
                </c:pt>
                <c:pt idx="1">
                  <c:v>7.698240301137047E-3</c:v>
                </c:pt>
                <c:pt idx="2">
                  <c:v>5.7452619183716207E-3</c:v>
                </c:pt>
                <c:pt idx="3">
                  <c:v>1.4184492217516395E-2</c:v>
                </c:pt>
                <c:pt idx="4">
                  <c:v>8.3355519029539773E-3</c:v>
                </c:pt>
                <c:pt idx="5">
                  <c:v>4.5390933320064317E-2</c:v>
                </c:pt>
                <c:pt idx="6">
                  <c:v>4.7393800451738029E-2</c:v>
                </c:pt>
                <c:pt idx="7">
                  <c:v>5.107020142327813E-2</c:v>
                </c:pt>
              </c:numCache>
            </c:numRef>
          </c:val>
          <c:extLst>
            <c:ext xmlns:c16="http://schemas.microsoft.com/office/drawing/2014/chart" uri="{C3380CC4-5D6E-409C-BE32-E72D297353CC}">
              <c16:uniqueId val="{00000001-0D5E-4A61-B3B9-052C5797BD9A}"/>
            </c:ext>
          </c:extLst>
        </c:ser>
        <c:dLbls>
          <c:showLegendKey val="0"/>
          <c:showVal val="0"/>
          <c:showCatName val="0"/>
          <c:showSerName val="0"/>
          <c:showPercent val="0"/>
          <c:showBubbleSize val="0"/>
        </c:dLbls>
        <c:gapWidth val="150"/>
        <c:shape val="box"/>
        <c:axId val="359710368"/>
        <c:axId val="359710760"/>
        <c:axId val="0"/>
      </c:bar3DChart>
      <c:catAx>
        <c:axId val="359710368"/>
        <c:scaling>
          <c:orientation val="minMax"/>
        </c:scaling>
        <c:delete val="0"/>
        <c:axPos val="b"/>
        <c:numFmt formatCode="General" sourceLinked="1"/>
        <c:majorTickMark val="out"/>
        <c:minorTickMark val="none"/>
        <c:tickLblPos val="nextTo"/>
        <c:crossAx val="359710760"/>
        <c:crosses val="autoZero"/>
        <c:auto val="1"/>
        <c:lblAlgn val="ctr"/>
        <c:lblOffset val="100"/>
        <c:noMultiLvlLbl val="0"/>
      </c:catAx>
      <c:valAx>
        <c:axId val="359710760"/>
        <c:scaling>
          <c:orientation val="minMax"/>
        </c:scaling>
        <c:delete val="0"/>
        <c:axPos val="l"/>
        <c:majorGridlines/>
        <c:numFmt formatCode="0.0%" sourceLinked="0"/>
        <c:majorTickMark val="out"/>
        <c:minorTickMark val="none"/>
        <c:tickLblPos val="nextTo"/>
        <c:crossAx val="359710368"/>
        <c:crosses val="autoZero"/>
        <c:crossBetween val="between"/>
      </c:valAx>
    </c:plotArea>
    <c:legend>
      <c:legendPos val="l"/>
      <c:layout>
        <c:manualLayout>
          <c:xMode val="edge"/>
          <c:yMode val="edge"/>
          <c:x val="0.18611111111111112"/>
          <c:y val="7.8869568387284927E-2"/>
          <c:w val="0.18134698068844282"/>
          <c:h val="7.8371974336541264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'K3.4 Sociálna pomoc'!$H$95</c:f>
              <c:strCache>
                <c:ptCount val="1"/>
                <c:pt idx="0">
                  <c:v>muži</c:v>
                </c:pt>
              </c:strCache>
            </c:strRef>
          </c:tx>
          <c:spPr>
            <a:solidFill>
              <a:srgbClr val="B7194B"/>
            </a:solidFill>
            <a:ln>
              <a:solidFill>
                <a:srgbClr val="800000"/>
              </a:solidFill>
            </a:ln>
          </c:spPr>
          <c:invertIfNegative val="0"/>
          <c:cat>
            <c:strRef>
              <c:f>'K3.4 Sociálna pomoc'!$G$96:$G$108</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pomoc'!$H$96:$H$108</c:f>
              <c:numCache>
                <c:formatCode>#,##0</c:formatCode>
                <c:ptCount val="13"/>
                <c:pt idx="0">
                  <c:v>2718.25</c:v>
                </c:pt>
                <c:pt idx="1">
                  <c:v>7900.083333333333</c:v>
                </c:pt>
                <c:pt idx="2">
                  <c:v>9525.75</c:v>
                </c:pt>
                <c:pt idx="3">
                  <c:v>7721.416666666667</c:v>
                </c:pt>
                <c:pt idx="4">
                  <c:v>2681.25</c:v>
                </c:pt>
                <c:pt idx="5">
                  <c:v>2900.0833333333335</c:v>
                </c:pt>
                <c:pt idx="6">
                  <c:v>4298.5</c:v>
                </c:pt>
                <c:pt idx="7">
                  <c:v>5330.083333333333</c:v>
                </c:pt>
                <c:pt idx="8">
                  <c:v>5801.75</c:v>
                </c:pt>
                <c:pt idx="9">
                  <c:v>5907.75</c:v>
                </c:pt>
                <c:pt idx="10">
                  <c:v>6011.333333333333</c:v>
                </c:pt>
                <c:pt idx="11">
                  <c:v>6272.583333333333</c:v>
                </c:pt>
                <c:pt idx="12">
                  <c:v>3834.1666666666665</c:v>
                </c:pt>
              </c:numCache>
            </c:numRef>
          </c:val>
          <c:extLst>
            <c:ext xmlns:c16="http://schemas.microsoft.com/office/drawing/2014/chart" uri="{C3380CC4-5D6E-409C-BE32-E72D297353CC}">
              <c16:uniqueId val="{00000000-CEEC-4125-9D39-E9B4B7E934FA}"/>
            </c:ext>
          </c:extLst>
        </c:ser>
        <c:ser>
          <c:idx val="1"/>
          <c:order val="1"/>
          <c:tx>
            <c:strRef>
              <c:f>'K3.4 Sociálna pomoc'!$I$95</c:f>
              <c:strCache>
                <c:ptCount val="1"/>
                <c:pt idx="0">
                  <c:v>ženy</c:v>
                </c:pt>
              </c:strCache>
            </c:strRef>
          </c:tx>
          <c:spPr>
            <a:solidFill>
              <a:srgbClr val="FAACBF"/>
            </a:solidFill>
            <a:ln>
              <a:solidFill>
                <a:srgbClr val="FAACBF"/>
              </a:solidFill>
            </a:ln>
          </c:spPr>
          <c:invertIfNegative val="0"/>
          <c:cat>
            <c:strRef>
              <c:f>'K3.4 Sociálna pomoc'!$G$96:$G$108</c:f>
              <c:strCache>
                <c:ptCount val="13"/>
                <c:pt idx="0">
                  <c:v>0 - 4</c:v>
                </c:pt>
                <c:pt idx="1">
                  <c:v>5 - 9 </c:v>
                </c:pt>
                <c:pt idx="2">
                  <c:v>10 - 14</c:v>
                </c:pt>
                <c:pt idx="3">
                  <c:v>15 - 19</c:v>
                </c:pt>
                <c:pt idx="4">
                  <c:v>20 - 24</c:v>
                </c:pt>
                <c:pt idx="5">
                  <c:v>25 - 29</c:v>
                </c:pt>
                <c:pt idx="6">
                  <c:v>30 - 34</c:v>
                </c:pt>
                <c:pt idx="7">
                  <c:v>35 - 39</c:v>
                </c:pt>
                <c:pt idx="8">
                  <c:v>40 - 44</c:v>
                </c:pt>
                <c:pt idx="9">
                  <c:v>45 - 49</c:v>
                </c:pt>
                <c:pt idx="10">
                  <c:v>50 - 54</c:v>
                </c:pt>
                <c:pt idx="11">
                  <c:v>55 - 59</c:v>
                </c:pt>
                <c:pt idx="12">
                  <c:v>60 a viac</c:v>
                </c:pt>
              </c:strCache>
            </c:strRef>
          </c:cat>
          <c:val>
            <c:numRef>
              <c:f>'K3.4 Sociálna pomoc'!$I$96:$I$108</c:f>
              <c:numCache>
                <c:formatCode>#,##0</c:formatCode>
                <c:ptCount val="13"/>
                <c:pt idx="0">
                  <c:v>2630.4166666666665</c:v>
                </c:pt>
                <c:pt idx="1">
                  <c:v>7670.833333333333</c:v>
                </c:pt>
                <c:pt idx="2">
                  <c:v>9135</c:v>
                </c:pt>
                <c:pt idx="3">
                  <c:v>6669.25</c:v>
                </c:pt>
                <c:pt idx="4">
                  <c:v>2417.25</c:v>
                </c:pt>
                <c:pt idx="5">
                  <c:v>3843.0833333333335</c:v>
                </c:pt>
                <c:pt idx="6">
                  <c:v>4987.916666666667</c:v>
                </c:pt>
                <c:pt idx="7">
                  <c:v>5505.5</c:v>
                </c:pt>
                <c:pt idx="8">
                  <c:v>5632.25</c:v>
                </c:pt>
                <c:pt idx="9">
                  <c:v>5384.416666666667</c:v>
                </c:pt>
                <c:pt idx="10">
                  <c:v>4827.416666666667</c:v>
                </c:pt>
                <c:pt idx="11">
                  <c:v>4357.083333333333</c:v>
                </c:pt>
                <c:pt idx="12">
                  <c:v>4006.6666666666665</c:v>
                </c:pt>
              </c:numCache>
            </c:numRef>
          </c:val>
          <c:extLst>
            <c:ext xmlns:c16="http://schemas.microsoft.com/office/drawing/2014/chart" uri="{C3380CC4-5D6E-409C-BE32-E72D297353CC}">
              <c16:uniqueId val="{00000001-CEEC-4125-9D39-E9B4B7E934FA}"/>
            </c:ext>
          </c:extLst>
        </c:ser>
        <c:dLbls>
          <c:showLegendKey val="0"/>
          <c:showVal val="0"/>
          <c:showCatName val="0"/>
          <c:showSerName val="0"/>
          <c:showPercent val="0"/>
          <c:showBubbleSize val="0"/>
        </c:dLbls>
        <c:gapWidth val="195"/>
        <c:overlap val="-26"/>
        <c:axId val="359709584"/>
        <c:axId val="359706448"/>
      </c:barChart>
      <c:catAx>
        <c:axId val="359709584"/>
        <c:scaling>
          <c:orientation val="minMax"/>
        </c:scaling>
        <c:delete val="0"/>
        <c:axPos val="b"/>
        <c:numFmt formatCode="General" sourceLinked="1"/>
        <c:majorTickMark val="out"/>
        <c:minorTickMark val="none"/>
        <c:tickLblPos val="nextTo"/>
        <c:txPr>
          <a:bodyPr rot="-5400000" vert="horz"/>
          <a:lstStyle/>
          <a:p>
            <a:pPr>
              <a:defRPr/>
            </a:pPr>
            <a:endParaRPr lang="sk-SK"/>
          </a:p>
        </c:txPr>
        <c:crossAx val="359706448"/>
        <c:crosses val="autoZero"/>
        <c:auto val="1"/>
        <c:lblAlgn val="ctr"/>
        <c:lblOffset val="100"/>
        <c:noMultiLvlLbl val="0"/>
      </c:catAx>
      <c:valAx>
        <c:axId val="359706448"/>
        <c:scaling>
          <c:orientation val="minMax"/>
          <c:max val="10000"/>
        </c:scaling>
        <c:delete val="0"/>
        <c:axPos val="l"/>
        <c:majorGridlines/>
        <c:numFmt formatCode="#,##0" sourceLinked="0"/>
        <c:majorTickMark val="out"/>
        <c:minorTickMark val="none"/>
        <c:tickLblPos val="nextTo"/>
        <c:crossAx val="359709584"/>
        <c:crosses val="autoZero"/>
        <c:crossBetween val="between"/>
        <c:majorUnit val="2000"/>
      </c:valAx>
    </c:plotArea>
    <c:legend>
      <c:legendPos val="t"/>
      <c:layout>
        <c:manualLayout>
          <c:xMode val="edge"/>
          <c:yMode val="edge"/>
          <c:x val="0.80951625838436858"/>
          <c:y val="6.0185185185185147E-2"/>
          <c:w val="0.16337489063867017"/>
          <c:h val="7.8537839020122513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11910883804952"/>
          <c:y val="4.5325103592820132E-2"/>
          <c:w val="0.39421536280433472"/>
          <c:h val="0.90936709834347629"/>
        </c:manualLayout>
      </c:layout>
      <c:pieChart>
        <c:varyColors val="1"/>
        <c:ser>
          <c:idx val="0"/>
          <c:order val="0"/>
          <c:spPr>
            <a:solidFill>
              <a:srgbClr val="800000"/>
            </a:solidFill>
          </c:spPr>
          <c:dPt>
            <c:idx val="0"/>
            <c:bubble3D val="0"/>
            <c:spPr>
              <a:solidFill>
                <a:srgbClr val="FAACBF"/>
              </a:solidFill>
            </c:spPr>
            <c:extLst>
              <c:ext xmlns:c16="http://schemas.microsoft.com/office/drawing/2014/chart" uri="{C3380CC4-5D6E-409C-BE32-E72D297353CC}">
                <c16:uniqueId val="{00000001-5AB8-40A4-843C-EBA62997AD31}"/>
              </c:ext>
            </c:extLst>
          </c:dPt>
          <c:dPt>
            <c:idx val="1"/>
            <c:bubble3D val="0"/>
            <c:spPr>
              <a:solidFill>
                <a:srgbClr val="B7194B"/>
              </a:solidFill>
            </c:spPr>
            <c:extLst>
              <c:ext xmlns:c16="http://schemas.microsoft.com/office/drawing/2014/chart" uri="{C3380CC4-5D6E-409C-BE32-E72D297353CC}">
                <c16:uniqueId val="{00000003-5AB8-40A4-843C-EBA62997AD31}"/>
              </c:ext>
            </c:extLst>
          </c:dPt>
          <c:dLbls>
            <c:dLbl>
              <c:idx val="0"/>
              <c:layout>
                <c:manualLayout>
                  <c:x val="3.1855304170355023E-2"/>
                  <c:y val="3.7342039562127879E-2"/>
                </c:manualLayout>
              </c:layout>
              <c:numFmt formatCode="0%" sourceLinked="0"/>
              <c:spPr>
                <a:noFill/>
                <a:ln>
                  <a:noFill/>
                </a:ln>
                <a:effectLst/>
              </c:spPr>
              <c:txPr>
                <a:bodyPr wrap="square" lIns="38100" tIns="19050" rIns="38100" bIns="19050" anchor="ctr">
                  <a:noAutofit/>
                </a:bodyPr>
                <a:lstStyle/>
                <a:p>
                  <a:pPr>
                    <a:defRPr/>
                  </a:pPr>
                  <a:endParaRPr lang="sk-SK"/>
                </a:p>
              </c:txPr>
              <c:showLegendKey val="0"/>
              <c:showVal val="0"/>
              <c:showCatName val="1"/>
              <c:showSerName val="0"/>
              <c:showPercent val="1"/>
              <c:showBubbleSize val="0"/>
              <c:extLst>
                <c:ext xmlns:c15="http://schemas.microsoft.com/office/drawing/2012/chart" uri="{CE6537A1-D6FC-4f65-9D91-7224C49458BB}">
                  <c15:layout>
                    <c:manualLayout>
                      <c:w val="0.19246467936004524"/>
                      <c:h val="0.2055284552845528"/>
                    </c:manualLayout>
                  </c15:layout>
                </c:ext>
                <c:ext xmlns:c16="http://schemas.microsoft.com/office/drawing/2014/chart" uri="{C3380CC4-5D6E-409C-BE32-E72D297353CC}">
                  <c16:uniqueId val="{00000001-5AB8-40A4-843C-EBA62997AD31}"/>
                </c:ext>
              </c:extLst>
            </c:dLbl>
            <c:dLbl>
              <c:idx val="1"/>
              <c:layout>
                <c:manualLayout>
                  <c:x val="-3.6843613298337692E-2"/>
                  <c:y val="-0.1223126275882187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AB8-40A4-843C-EBA62997AD31}"/>
                </c:ext>
              </c:extLst>
            </c:dLbl>
            <c:numFmt formatCode="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extLst>
                <c:ext xmlns:c15="http://schemas.microsoft.com/office/drawing/2012/chart" uri="{02D57815-91ED-43cb-92C2-25804820EDAC}">
                  <c15:fullRef>
                    <c15:sqref>'K3.4 Sociálna pomoc'!$H$131:$K$131</c15:sqref>
                  </c15:fullRef>
                </c:ext>
              </c:extLst>
              <c:f>'K3.4 Sociálna pomoc'!$H$131:$I$131</c:f>
              <c:strCache>
                <c:ptCount val="2"/>
                <c:pt idx="0">
                  <c:v>Zamestnaní</c:v>
                </c:pt>
                <c:pt idx="1">
                  <c:v>Uchádzači o zamestnanie</c:v>
                </c:pt>
              </c:strCache>
            </c:strRef>
          </c:cat>
          <c:val>
            <c:numRef>
              <c:extLst>
                <c:ext xmlns:c15="http://schemas.microsoft.com/office/drawing/2012/chart" uri="{02D57815-91ED-43cb-92C2-25804820EDAC}">
                  <c15:fullRef>
                    <c15:sqref>'K3.4 Sociálna pomoc'!$H$144:$K$144</c15:sqref>
                  </c15:fullRef>
                </c:ext>
              </c:extLst>
              <c:f>'K3.4 Sociálna pomoc'!$H$144:$I$144</c:f>
              <c:numCache>
                <c:formatCode>#,##0</c:formatCode>
                <c:ptCount val="2"/>
                <c:pt idx="0">
                  <c:v>792.58333333333337</c:v>
                </c:pt>
                <c:pt idx="1">
                  <c:v>21719.75</c:v>
                </c:pt>
              </c:numCache>
            </c:numRef>
          </c:val>
          <c:extLst>
            <c:ext xmlns:c15="http://schemas.microsoft.com/office/drawing/2012/chart" uri="{02D57815-91ED-43cb-92C2-25804820EDAC}">
              <c15:categoryFilterExceptions>
                <c15:categoryFilterException>
                  <c15:sqref>'K3.4 Sociálna pomoc'!$J$144</c15:sqref>
                  <c15:dLbl>
                    <c:idx val="1"/>
                    <c:layout>
                      <c:manualLayout>
                        <c:x val="9.0268344524419869E-2"/>
                        <c:y val="2.5477246475210043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04-610E-44BD-A029-2CAB8DB7A6CD}"/>
                      </c:ext>
                    </c:extLst>
                  </c15:dLbl>
                </c15:categoryFilterException>
                <c15:categoryFilterException>
                  <c15:sqref>'K3.4 Sociálna pomoc'!$K$144</c15:sqref>
                  <c15:dLbl>
                    <c:idx val="1"/>
                    <c:layout>
                      <c:manualLayout>
                        <c:x val="-4.5777740205787162E-2"/>
                        <c:y val="-0.1867962543315904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05-610E-44BD-A029-2CAB8DB7A6CD}"/>
                      </c:ext>
                    </c:extLst>
                  </c15:dLbl>
                </c15:categoryFilterException>
              </c15:categoryFilterExceptions>
            </c:ext>
            <c:ext xmlns:c16="http://schemas.microsoft.com/office/drawing/2014/chart" uri="{C3380CC4-5D6E-409C-BE32-E72D297353CC}">
              <c16:uniqueId val="{00000004-5AB8-40A4-843C-EBA62997AD31}"/>
            </c:ext>
          </c:extLst>
        </c:ser>
        <c:dLbls>
          <c:showLegendKey val="0"/>
          <c:showVal val="0"/>
          <c:showCatName val="0"/>
          <c:showSerName val="0"/>
          <c:showPercent val="0"/>
          <c:showBubbleSize val="0"/>
          <c:showLeaderLines val="1"/>
        </c:dLbls>
        <c:firstSliceAng val="78"/>
      </c:pieChart>
    </c:plotArea>
    <c:plotVisOnly val="1"/>
    <c:dispBlanksAs val="zero"/>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257808398950133"/>
          <c:y val="0.11815365983375528"/>
          <c:w val="0.44706627296587925"/>
          <c:h val="0.81428716553360247"/>
        </c:manualLayout>
      </c:layout>
      <c:pieChart>
        <c:varyColors val="1"/>
        <c:ser>
          <c:idx val="0"/>
          <c:order val="0"/>
          <c:dPt>
            <c:idx val="0"/>
            <c:bubble3D val="0"/>
            <c:spPr>
              <a:solidFill>
                <a:srgbClr val="B7194B"/>
              </a:solidFill>
            </c:spPr>
            <c:extLst>
              <c:ext xmlns:c16="http://schemas.microsoft.com/office/drawing/2014/chart" uri="{C3380CC4-5D6E-409C-BE32-E72D297353CC}">
                <c16:uniqueId val="{00000001-9C69-485C-962A-020D9F53BEF3}"/>
              </c:ext>
            </c:extLst>
          </c:dPt>
          <c:dPt>
            <c:idx val="1"/>
            <c:bubble3D val="0"/>
            <c:spPr>
              <a:solidFill>
                <a:srgbClr val="FAACBF"/>
              </a:solidFill>
            </c:spPr>
            <c:extLst>
              <c:ext xmlns:c16="http://schemas.microsoft.com/office/drawing/2014/chart" uri="{C3380CC4-5D6E-409C-BE32-E72D297353CC}">
                <c16:uniqueId val="{00000003-9C69-485C-962A-020D9F53BEF3}"/>
              </c:ext>
            </c:extLst>
          </c:dPt>
          <c:dLbls>
            <c:dLbl>
              <c:idx val="0"/>
              <c:layout>
                <c:manualLayout>
                  <c:x val="-0.19367348636061218"/>
                  <c:y val="-6.9124178012736001E-2"/>
                </c:manualLayout>
              </c:layout>
              <c:numFmt formatCode="0.0%" sourceLinked="0"/>
              <c:spPr>
                <a:noFill/>
                <a:ln>
                  <a:noFill/>
                </a:ln>
                <a:effectLst/>
              </c:spPr>
              <c:txPr>
                <a:bodyPr/>
                <a:lstStyle/>
                <a:p>
                  <a:pPr>
                    <a:defRPr sz="1050"/>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C69-485C-962A-020D9F53BEF3}"/>
                </c:ext>
              </c:extLst>
            </c:dLbl>
            <c:dLbl>
              <c:idx val="1"/>
              <c:layout>
                <c:manualLayout>
                  <c:x val="0.17502475361445752"/>
                  <c:y val="-1.9088288619201785E-2"/>
                </c:manualLayout>
              </c:layout>
              <c:numFmt formatCode="0.0%" sourceLinked="0"/>
              <c:spPr>
                <a:noFill/>
                <a:ln>
                  <a:noFill/>
                </a:ln>
                <a:effectLst/>
              </c:spPr>
              <c:txPr>
                <a:bodyPr/>
                <a:lstStyle/>
                <a:p>
                  <a:pPr>
                    <a:defRPr sz="1100"/>
                  </a:pPr>
                  <a:endParaRPr lang="sk-SK"/>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C69-485C-962A-020D9F53BEF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'K3.4 Sociálna pomoc'!$G$177:$G$178</c:f>
              <c:strCache>
                <c:ptCount val="2"/>
                <c:pt idx="0">
                  <c:v>jednočlenná domácnosť</c:v>
                </c:pt>
                <c:pt idx="1">
                  <c:v>viacčlenná domácnosť</c:v>
                </c:pt>
              </c:strCache>
            </c:strRef>
          </c:cat>
          <c:val>
            <c:numRef>
              <c:f>'K3.4 Sociálna pomoc'!$J$177:$J$178</c:f>
              <c:numCache>
                <c:formatCode>#,##0</c:formatCode>
                <c:ptCount val="2"/>
                <c:pt idx="0">
                  <c:v>16086.333333333334</c:v>
                </c:pt>
                <c:pt idx="1">
                  <c:v>12594.583333333334</c:v>
                </c:pt>
              </c:numCache>
            </c:numRef>
          </c:val>
          <c:extLst>
            <c:ext xmlns:c16="http://schemas.microsoft.com/office/drawing/2014/chart" uri="{C3380CC4-5D6E-409C-BE32-E72D297353CC}">
              <c16:uniqueId val="{00000004-9C69-485C-962A-020D9F53BEF3}"/>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txPr>
    <a:bodyPr/>
    <a:lstStyle/>
    <a:p>
      <a:pPr>
        <a:defRPr sz="900" baseline="0">
          <a:solidFill>
            <a:schemeClr val="bg1"/>
          </a:solidFill>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withinLinear" id="15">
  <a:schemeClr val="accent2"/>
</cs:colorStyle>
</file>

<file path=xl/charts/colors12.xml><?xml version="1.0" encoding="utf-8"?>
<cs:colorStyle xmlns:cs="http://schemas.microsoft.com/office/drawing/2012/chartStyle" xmlns:a="http://schemas.openxmlformats.org/drawingml/2006/main" meth="withinLinear" id="15">
  <a:schemeClr val="accent2"/>
</cs:colorStyle>
</file>

<file path=xl/charts/colors13.xml><?xml version="1.0" encoding="utf-8"?>
<cs:colorStyle xmlns:cs="http://schemas.microsoft.com/office/drawing/2012/chartStyle" xmlns:a="http://schemas.openxmlformats.org/drawingml/2006/main" meth="withinLinear" id="15">
  <a:schemeClr val="accent2"/>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5">
  <a:schemeClr val="accent2"/>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7.xml"/><Relationship Id="rId3" Type="http://schemas.openxmlformats.org/officeDocument/2006/relationships/chart" Target="../charts/chart27.xml"/><Relationship Id="rId7" Type="http://schemas.openxmlformats.org/officeDocument/2006/relationships/chart" Target="../charts/chart31.xml"/><Relationship Id="rId12" Type="http://schemas.openxmlformats.org/officeDocument/2006/relationships/chart" Target="../charts/chart36.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11" Type="http://schemas.openxmlformats.org/officeDocument/2006/relationships/chart" Target="../charts/chart35.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 Id="rId14"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9524</xdr:colOff>
      <xdr:row>103</xdr:row>
      <xdr:rowOff>23813</xdr:rowOff>
    </xdr:from>
    <xdr:to>
      <xdr:col>4</xdr:col>
      <xdr:colOff>1952624</xdr:colOff>
      <xdr:row>123</xdr:row>
      <xdr:rowOff>180975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51</xdr:row>
      <xdr:rowOff>0</xdr:rowOff>
    </xdr:from>
    <xdr:to>
      <xdr:col>4</xdr:col>
      <xdr:colOff>325363</xdr:colOff>
      <xdr:row>67</xdr:row>
      <xdr:rowOff>47625</xdr:rowOff>
    </xdr:to>
    <xdr:pic>
      <xdr:nvPicPr>
        <xdr:cNvPr id="3" name="Obrázok 2"/>
        <xdr:cNvPicPr>
          <a:picLocks noChangeAspect="1"/>
        </xdr:cNvPicPr>
      </xdr:nvPicPr>
      <xdr:blipFill>
        <a:blip xmlns:r="http://schemas.openxmlformats.org/officeDocument/2006/relationships" r:embed="rId2"/>
        <a:stretch>
          <a:fillRect/>
        </a:stretch>
      </xdr:blipFill>
      <xdr:spPr>
        <a:xfrm>
          <a:off x="750094" y="11191875"/>
          <a:ext cx="6183238" cy="3476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2</xdr:row>
      <xdr:rowOff>0</xdr:rowOff>
    </xdr:from>
    <xdr:to>
      <xdr:col>10</xdr:col>
      <xdr:colOff>476249</xdr:colOff>
      <xdr:row>18</xdr:row>
      <xdr:rowOff>11906</xdr:rowOff>
    </xdr:to>
    <xdr:graphicFrame macro="">
      <xdr:nvGraphicFramePr>
        <xdr:cNvPr id="2"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464343</xdr:colOff>
      <xdr:row>16</xdr:row>
      <xdr:rowOff>142875</xdr:rowOff>
    </xdr:to>
    <xdr:pic>
      <xdr:nvPicPr>
        <xdr:cNvPr id="3" name="Obrázok 2"/>
        <xdr:cNvPicPr>
          <a:picLocks noChangeAspect="1"/>
        </xdr:cNvPicPr>
      </xdr:nvPicPr>
      <xdr:blipFill>
        <a:blip xmlns:r="http://schemas.openxmlformats.org/officeDocument/2006/relationships" r:embed="rId1"/>
        <a:stretch>
          <a:fillRect/>
        </a:stretch>
      </xdr:blipFill>
      <xdr:spPr>
        <a:xfrm>
          <a:off x="607219" y="428625"/>
          <a:ext cx="5929312" cy="3143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2269671</xdr:colOff>
      <xdr:row>280</xdr:row>
      <xdr:rowOff>106136</xdr:rowOff>
    </xdr:from>
    <xdr:to>
      <xdr:col>3</xdr:col>
      <xdr:colOff>1129393</xdr:colOff>
      <xdr:row>293</xdr:row>
      <xdr:rowOff>125186</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335</xdr:row>
      <xdr:rowOff>28576</xdr:rowOff>
    </xdr:from>
    <xdr:to>
      <xdr:col>4</xdr:col>
      <xdr:colOff>19050</xdr:colOff>
      <xdr:row>349</xdr:row>
      <xdr:rowOff>161926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571499</xdr:colOff>
      <xdr:row>354</xdr:row>
      <xdr:rowOff>0</xdr:rowOff>
    </xdr:from>
    <xdr:to>
      <xdr:col>2</xdr:col>
      <xdr:colOff>1904999</xdr:colOff>
      <xdr:row>369</xdr:row>
      <xdr:rowOff>108858</xdr:rowOff>
    </xdr:to>
    <xdr:pic>
      <xdr:nvPicPr>
        <xdr:cNvPr id="6" name="Obrázok 5"/>
        <xdr:cNvPicPr/>
      </xdr:nvPicPr>
      <xdr:blipFill>
        <a:blip xmlns:r="http://schemas.openxmlformats.org/officeDocument/2006/relationships" r:embed="rId3"/>
        <a:stretch>
          <a:fillRect/>
        </a:stretch>
      </xdr:blipFill>
      <xdr:spPr>
        <a:xfrm>
          <a:off x="571499" y="78622071"/>
          <a:ext cx="5959929" cy="3170465"/>
        </a:xfrm>
        <a:prstGeom prst="rect">
          <a:avLst/>
        </a:prstGeom>
      </xdr:spPr>
    </xdr:pic>
    <xdr:clientData/>
  </xdr:twoCellAnchor>
  <xdr:twoCellAnchor editAs="oneCell">
    <xdr:from>
      <xdr:col>1</xdr:col>
      <xdr:colOff>0</xdr:colOff>
      <xdr:row>378</xdr:row>
      <xdr:rowOff>0</xdr:rowOff>
    </xdr:from>
    <xdr:to>
      <xdr:col>3</xdr:col>
      <xdr:colOff>163285</xdr:colOff>
      <xdr:row>393</xdr:row>
      <xdr:rowOff>161464</xdr:rowOff>
    </xdr:to>
    <xdr:pic>
      <xdr:nvPicPr>
        <xdr:cNvPr id="7" name="Obrázok 6"/>
        <xdr:cNvPicPr>
          <a:picLocks noChangeAspect="1"/>
        </xdr:cNvPicPr>
      </xdr:nvPicPr>
      <xdr:blipFill>
        <a:blip xmlns:r="http://schemas.openxmlformats.org/officeDocument/2006/relationships" r:embed="rId4"/>
        <a:stretch>
          <a:fillRect/>
        </a:stretch>
      </xdr:blipFill>
      <xdr:spPr>
        <a:xfrm>
          <a:off x="571500" y="83520643"/>
          <a:ext cx="6327321" cy="3223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20</xdr:row>
      <xdr:rowOff>76199</xdr:rowOff>
    </xdr:from>
    <xdr:to>
      <xdr:col>6</xdr:col>
      <xdr:colOff>488156</xdr:colOff>
      <xdr:row>33</xdr:row>
      <xdr:rowOff>190499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50986</xdr:colOff>
      <xdr:row>37</xdr:row>
      <xdr:rowOff>31934</xdr:rowOff>
    </xdr:from>
    <xdr:to>
      <xdr:col>4</xdr:col>
      <xdr:colOff>851647</xdr:colOff>
      <xdr:row>55</xdr:row>
      <xdr:rowOff>143097</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38</xdr:row>
      <xdr:rowOff>28574</xdr:rowOff>
    </xdr:from>
    <xdr:to>
      <xdr:col>5</xdr:col>
      <xdr:colOff>0</xdr:colOff>
      <xdr:row>52</xdr:row>
      <xdr:rowOff>190500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35720</xdr:colOff>
      <xdr:row>57</xdr:row>
      <xdr:rowOff>-1</xdr:rowOff>
    </xdr:from>
    <xdr:to>
      <xdr:col>3</xdr:col>
      <xdr:colOff>881063</xdr:colOff>
      <xdr:row>71</xdr:row>
      <xdr:rowOff>211930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fPrintsWithSheet="0"/>
  </xdr:twoCellAnchor>
  <xdr:twoCellAnchor>
    <xdr:from>
      <xdr:col>1</xdr:col>
      <xdr:colOff>19051</xdr:colOff>
      <xdr:row>76</xdr:row>
      <xdr:rowOff>57150</xdr:rowOff>
    </xdr:from>
    <xdr:to>
      <xdr:col>3</xdr:col>
      <xdr:colOff>1035844</xdr:colOff>
      <xdr:row>90</xdr:row>
      <xdr:rowOff>133350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95</xdr:row>
      <xdr:rowOff>19050</xdr:rowOff>
    </xdr:from>
    <xdr:to>
      <xdr:col>4</xdr:col>
      <xdr:colOff>333375</xdr:colOff>
      <xdr:row>109</xdr:row>
      <xdr:rowOff>171450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57148</xdr:colOff>
      <xdr:row>130</xdr:row>
      <xdr:rowOff>33336</xdr:rowOff>
    </xdr:from>
    <xdr:to>
      <xdr:col>2</xdr:col>
      <xdr:colOff>2488406</xdr:colOff>
      <xdr:row>140</xdr:row>
      <xdr:rowOff>4761</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11904</xdr:colOff>
      <xdr:row>174</xdr:row>
      <xdr:rowOff>23812</xdr:rowOff>
    </xdr:from>
    <xdr:to>
      <xdr:col>2</xdr:col>
      <xdr:colOff>2178843</xdr:colOff>
      <xdr:row>188</xdr:row>
      <xdr:rowOff>190500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7142</xdr:colOff>
      <xdr:row>191</xdr:row>
      <xdr:rowOff>188119</xdr:rowOff>
    </xdr:from>
    <xdr:to>
      <xdr:col>2</xdr:col>
      <xdr:colOff>2607468</xdr:colOff>
      <xdr:row>207</xdr:row>
      <xdr:rowOff>178594</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62934</xdr:colOff>
      <xdr:row>113</xdr:row>
      <xdr:rowOff>39121</xdr:rowOff>
    </xdr:from>
    <xdr:to>
      <xdr:col>2</xdr:col>
      <xdr:colOff>1911802</xdr:colOff>
      <xdr:row>125</xdr:row>
      <xdr:rowOff>193902</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41670</xdr:colOff>
      <xdr:row>146</xdr:row>
      <xdr:rowOff>21430</xdr:rowOff>
    </xdr:from>
    <xdr:to>
      <xdr:col>4</xdr:col>
      <xdr:colOff>47625</xdr:colOff>
      <xdr:row>160</xdr:row>
      <xdr:rowOff>178593</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3176</xdr:colOff>
      <xdr:row>217</xdr:row>
      <xdr:rowOff>-1</xdr:rowOff>
    </xdr:from>
    <xdr:to>
      <xdr:col>4</xdr:col>
      <xdr:colOff>25400</xdr:colOff>
      <xdr:row>234</xdr:row>
      <xdr:rowOff>178593</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35719</xdr:colOff>
      <xdr:row>266</xdr:row>
      <xdr:rowOff>83342</xdr:rowOff>
    </xdr:from>
    <xdr:to>
      <xdr:col>2</xdr:col>
      <xdr:colOff>2616994</xdr:colOff>
      <xdr:row>286</xdr:row>
      <xdr:rowOff>128586</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35719</xdr:colOff>
      <xdr:row>290</xdr:row>
      <xdr:rowOff>47627</xdr:rowOff>
    </xdr:from>
    <xdr:to>
      <xdr:col>2</xdr:col>
      <xdr:colOff>2616994</xdr:colOff>
      <xdr:row>306</xdr:row>
      <xdr:rowOff>1</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310</xdr:row>
      <xdr:rowOff>0</xdr:rowOff>
    </xdr:from>
    <xdr:to>
      <xdr:col>2</xdr:col>
      <xdr:colOff>2581275</xdr:colOff>
      <xdr:row>325</xdr:row>
      <xdr:rowOff>156482</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27214</xdr:colOff>
      <xdr:row>329</xdr:row>
      <xdr:rowOff>40822</xdr:rowOff>
    </xdr:from>
    <xdr:to>
      <xdr:col>2</xdr:col>
      <xdr:colOff>2608489</xdr:colOff>
      <xdr:row>345</xdr:row>
      <xdr:rowOff>149679</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623767</xdr:colOff>
      <xdr:row>246</xdr:row>
      <xdr:rowOff>25612</xdr:rowOff>
    </xdr:from>
    <xdr:to>
      <xdr:col>2</xdr:col>
      <xdr:colOff>1876506</xdr:colOff>
      <xdr:row>262</xdr:row>
      <xdr:rowOff>7284</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xdr:row>
      <xdr:rowOff>9524</xdr:rowOff>
    </xdr:from>
    <xdr:to>
      <xdr:col>13</xdr:col>
      <xdr:colOff>95250</xdr:colOff>
      <xdr:row>14</xdr:row>
      <xdr:rowOff>171449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23813</xdr:colOff>
      <xdr:row>31</xdr:row>
      <xdr:rowOff>33336</xdr:rowOff>
    </xdr:from>
    <xdr:to>
      <xdr:col>3</xdr:col>
      <xdr:colOff>1351359</xdr:colOff>
      <xdr:row>43</xdr:row>
      <xdr:rowOff>204786</xdr:rowOff>
    </xdr:to>
    <xdr:graphicFrame macro="">
      <xdr:nvGraphicFramePr>
        <xdr:cNvPr id="7" name="Graf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63</xdr:row>
      <xdr:rowOff>57150</xdr:rowOff>
    </xdr:from>
    <xdr:to>
      <xdr:col>4</xdr:col>
      <xdr:colOff>0</xdr:colOff>
      <xdr:row>75</xdr:row>
      <xdr:rowOff>190500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131</xdr:row>
      <xdr:rowOff>38099</xdr:rowOff>
    </xdr:from>
    <xdr:to>
      <xdr:col>3</xdr:col>
      <xdr:colOff>28575</xdr:colOff>
      <xdr:row>144</xdr:row>
      <xdr:rowOff>142874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148</xdr:row>
      <xdr:rowOff>38100</xdr:rowOff>
    </xdr:from>
    <xdr:to>
      <xdr:col>2</xdr:col>
      <xdr:colOff>1076325</xdr:colOff>
      <xdr:row>160</xdr:row>
      <xdr:rowOff>95250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107</xdr:row>
      <xdr:rowOff>47624</xdr:rowOff>
    </xdr:from>
    <xdr:to>
      <xdr:col>4</xdr:col>
      <xdr:colOff>9525</xdr:colOff>
      <xdr:row>118</xdr:row>
      <xdr:rowOff>47625</xdr:rowOff>
    </xdr:to>
    <xdr:graphicFrame macro="">
      <xdr:nvGraphicFramePr>
        <xdr:cNvPr id="9" name="Graf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21433</xdr:colOff>
      <xdr:row>2</xdr:row>
      <xdr:rowOff>47625</xdr:rowOff>
    </xdr:from>
    <xdr:to>
      <xdr:col>2</xdr:col>
      <xdr:colOff>523875</xdr:colOff>
      <xdr:row>14</xdr:row>
      <xdr:rowOff>107157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38</xdr:row>
      <xdr:rowOff>-1</xdr:rowOff>
    </xdr:from>
    <xdr:to>
      <xdr:col>2</xdr:col>
      <xdr:colOff>1673678</xdr:colOff>
      <xdr:row>58</xdr:row>
      <xdr:rowOff>13606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11907</xdr:colOff>
      <xdr:row>61</xdr:row>
      <xdr:rowOff>59531</xdr:rowOff>
    </xdr:from>
    <xdr:to>
      <xdr:col>2</xdr:col>
      <xdr:colOff>11906</xdr:colOff>
      <xdr:row>76</xdr:row>
      <xdr:rowOff>190500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80</xdr:row>
      <xdr:rowOff>0</xdr:rowOff>
    </xdr:from>
    <xdr:to>
      <xdr:col>2</xdr:col>
      <xdr:colOff>171450</xdr:colOff>
      <xdr:row>95</xdr:row>
      <xdr:rowOff>27214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114</xdr:row>
      <xdr:rowOff>54429</xdr:rowOff>
    </xdr:from>
    <xdr:to>
      <xdr:col>2</xdr:col>
      <xdr:colOff>202406</xdr:colOff>
      <xdr:row>126</xdr:row>
      <xdr:rowOff>163285</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28574</xdr:colOff>
      <xdr:row>130</xdr:row>
      <xdr:rowOff>9525</xdr:rowOff>
    </xdr:from>
    <xdr:to>
      <xdr:col>2</xdr:col>
      <xdr:colOff>345281</xdr:colOff>
      <xdr:row>143</xdr:row>
      <xdr:rowOff>11906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18253</xdr:colOff>
      <xdr:row>162</xdr:row>
      <xdr:rowOff>795</xdr:rowOff>
    </xdr:from>
    <xdr:to>
      <xdr:col>2</xdr:col>
      <xdr:colOff>761999</xdr:colOff>
      <xdr:row>177</xdr:row>
      <xdr:rowOff>211932</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14285</xdr:colOff>
      <xdr:row>181</xdr:row>
      <xdr:rowOff>0</xdr:rowOff>
    </xdr:from>
    <xdr:to>
      <xdr:col>2</xdr:col>
      <xdr:colOff>639534</xdr:colOff>
      <xdr:row>196</xdr:row>
      <xdr:rowOff>171450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19050</xdr:colOff>
      <xdr:row>200</xdr:row>
      <xdr:rowOff>19049</xdr:rowOff>
    </xdr:from>
    <xdr:to>
      <xdr:col>2</xdr:col>
      <xdr:colOff>1496785</xdr:colOff>
      <xdr:row>217</xdr:row>
      <xdr:rowOff>9525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xdr:colOff>
      <xdr:row>239</xdr:row>
      <xdr:rowOff>9526</xdr:rowOff>
    </xdr:from>
    <xdr:to>
      <xdr:col>3</xdr:col>
      <xdr:colOff>1238249</xdr:colOff>
      <xdr:row>258</xdr:row>
      <xdr:rowOff>152401</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219</xdr:row>
      <xdr:rowOff>209551</xdr:rowOff>
    </xdr:from>
    <xdr:to>
      <xdr:col>2</xdr:col>
      <xdr:colOff>1238250</xdr:colOff>
      <xdr:row>235</xdr:row>
      <xdr:rowOff>190501</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559594</xdr:colOff>
      <xdr:row>20</xdr:row>
      <xdr:rowOff>9524</xdr:rowOff>
    </xdr:from>
    <xdr:to>
      <xdr:col>2</xdr:col>
      <xdr:colOff>231321</xdr:colOff>
      <xdr:row>34</xdr:row>
      <xdr:rowOff>178592</xdr:rowOff>
    </xdr:to>
    <xdr:graphicFrame macro="">
      <xdr:nvGraphicFramePr>
        <xdr:cNvPr id="12" name="Graf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71437</xdr:colOff>
      <xdr:row>98</xdr:row>
      <xdr:rowOff>33338</xdr:rowOff>
    </xdr:from>
    <xdr:to>
      <xdr:col>2</xdr:col>
      <xdr:colOff>-1</xdr:colOff>
      <xdr:row>108</xdr:row>
      <xdr:rowOff>122465</xdr:rowOff>
    </xdr:to>
    <xdr:graphicFrame macro="">
      <xdr:nvGraphicFramePr>
        <xdr:cNvPr id="18" name="Graf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148</xdr:row>
      <xdr:rowOff>13607</xdr:rowOff>
    </xdr:from>
    <xdr:to>
      <xdr:col>2</xdr:col>
      <xdr:colOff>339196</xdr:colOff>
      <xdr:row>158</xdr:row>
      <xdr:rowOff>135731</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22488</xdr:colOff>
      <xdr:row>2</xdr:row>
      <xdr:rowOff>7938</xdr:rowOff>
    </xdr:from>
    <xdr:to>
      <xdr:col>10</xdr:col>
      <xdr:colOff>593989</xdr:colOff>
      <xdr:row>17</xdr:row>
      <xdr:rowOff>124355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1365252</xdr:colOff>
      <xdr:row>36</xdr:row>
      <xdr:rowOff>0</xdr:rowOff>
    </xdr:from>
    <xdr:to>
      <xdr:col>10</xdr:col>
      <xdr:colOff>254001</xdr:colOff>
      <xdr:row>51</xdr:row>
      <xdr:rowOff>190499</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40591</xdr:colOff>
      <xdr:row>2</xdr:row>
      <xdr:rowOff>47625</xdr:rowOff>
    </xdr:from>
    <xdr:to>
      <xdr:col>11</xdr:col>
      <xdr:colOff>250032</xdr:colOff>
      <xdr:row>16</xdr:row>
      <xdr:rowOff>3618</xdr:rowOff>
    </xdr:to>
    <xdr:pic>
      <xdr:nvPicPr>
        <xdr:cNvPr id="7" name="Obrázok 6"/>
        <xdr:cNvPicPr>
          <a:picLocks noChangeAspect="1"/>
        </xdr:cNvPicPr>
      </xdr:nvPicPr>
      <xdr:blipFill>
        <a:blip xmlns:r="http://schemas.openxmlformats.org/officeDocument/2006/relationships" r:embed="rId1"/>
        <a:stretch>
          <a:fillRect/>
        </a:stretch>
      </xdr:blipFill>
      <xdr:spPr>
        <a:xfrm>
          <a:off x="790685" y="523875"/>
          <a:ext cx="6281628" cy="3015899"/>
        </a:xfrm>
        <a:prstGeom prst="rect">
          <a:avLst/>
        </a:prstGeom>
      </xdr:spPr>
    </xdr:pic>
    <xdr:clientData/>
  </xdr:twoCellAnchor>
  <xdr:twoCellAnchor editAs="oneCell">
    <xdr:from>
      <xdr:col>0</xdr:col>
      <xdr:colOff>735450</xdr:colOff>
      <xdr:row>54</xdr:row>
      <xdr:rowOff>18612</xdr:rowOff>
    </xdr:from>
    <xdr:to>
      <xdr:col>10</xdr:col>
      <xdr:colOff>256837</xdr:colOff>
      <xdr:row>67</xdr:row>
      <xdr:rowOff>48859</xdr:rowOff>
    </xdr:to>
    <xdr:pic>
      <xdr:nvPicPr>
        <xdr:cNvPr id="9" name="Obrázok 8"/>
        <xdr:cNvPicPr>
          <a:picLocks noChangeAspect="1"/>
        </xdr:cNvPicPr>
      </xdr:nvPicPr>
      <xdr:blipFill>
        <a:blip xmlns:r="http://schemas.openxmlformats.org/officeDocument/2006/relationships" r:embed="rId2"/>
        <a:stretch>
          <a:fillRect/>
        </a:stretch>
      </xdr:blipFill>
      <xdr:spPr>
        <a:xfrm>
          <a:off x="735450" y="11985078"/>
          <a:ext cx="5794749" cy="2734471"/>
        </a:xfrm>
        <a:prstGeom prst="rect">
          <a:avLst/>
        </a:prstGeom>
      </xdr:spPr>
    </xdr:pic>
    <xdr:clientData/>
  </xdr:twoCellAnchor>
  <xdr:twoCellAnchor editAs="oneCell">
    <xdr:from>
      <xdr:col>1</xdr:col>
      <xdr:colOff>20117</xdr:colOff>
      <xdr:row>71</xdr:row>
      <xdr:rowOff>39551</xdr:rowOff>
    </xdr:from>
    <xdr:to>
      <xdr:col>10</xdr:col>
      <xdr:colOff>279788</xdr:colOff>
      <xdr:row>84</xdr:row>
      <xdr:rowOff>10948</xdr:rowOff>
    </xdr:to>
    <xdr:pic>
      <xdr:nvPicPr>
        <xdr:cNvPr id="12" name="Obrázok 11"/>
        <xdr:cNvPicPr>
          <a:picLocks noChangeAspect="1"/>
        </xdr:cNvPicPr>
      </xdr:nvPicPr>
      <xdr:blipFill>
        <a:blip xmlns:r="http://schemas.openxmlformats.org/officeDocument/2006/relationships" r:embed="rId3"/>
        <a:stretch>
          <a:fillRect/>
        </a:stretch>
      </xdr:blipFill>
      <xdr:spPr>
        <a:xfrm>
          <a:off x="775548" y="14918258"/>
          <a:ext cx="5777602" cy="2675621"/>
        </a:xfrm>
        <a:prstGeom prst="rect">
          <a:avLst/>
        </a:prstGeom>
      </xdr:spPr>
    </xdr:pic>
    <xdr:clientData/>
  </xdr:twoCellAnchor>
  <xdr:twoCellAnchor editAs="oneCell">
    <xdr:from>
      <xdr:col>1</xdr:col>
      <xdr:colOff>0</xdr:colOff>
      <xdr:row>35</xdr:row>
      <xdr:rowOff>0</xdr:rowOff>
    </xdr:from>
    <xdr:to>
      <xdr:col>11</xdr:col>
      <xdr:colOff>465010</xdr:colOff>
      <xdr:row>49</xdr:row>
      <xdr:rowOff>65689</xdr:rowOff>
    </xdr:to>
    <xdr:pic>
      <xdr:nvPicPr>
        <xdr:cNvPr id="2" name="Obrázok 1"/>
        <xdr:cNvPicPr>
          <a:picLocks noChangeAspect="1"/>
        </xdr:cNvPicPr>
      </xdr:nvPicPr>
      <xdr:blipFill>
        <a:blip xmlns:r="http://schemas.openxmlformats.org/officeDocument/2006/relationships" r:embed="rId4"/>
        <a:stretch>
          <a:fillRect/>
        </a:stretch>
      </xdr:blipFill>
      <xdr:spPr>
        <a:xfrm>
          <a:off x="755431" y="7390086"/>
          <a:ext cx="6596045" cy="2977931"/>
        </a:xfrm>
        <a:prstGeom prst="rect">
          <a:avLst/>
        </a:prstGeom>
      </xdr:spPr>
    </xdr:pic>
    <xdr:clientData/>
  </xdr:twoCellAnchor>
  <xdr:twoCellAnchor editAs="oneCell">
    <xdr:from>
      <xdr:col>1</xdr:col>
      <xdr:colOff>0</xdr:colOff>
      <xdr:row>87</xdr:row>
      <xdr:rowOff>208016</xdr:rowOff>
    </xdr:from>
    <xdr:to>
      <xdr:col>10</xdr:col>
      <xdr:colOff>206709</xdr:colOff>
      <xdr:row>102</xdr:row>
      <xdr:rowOff>175173</xdr:rowOff>
    </xdr:to>
    <xdr:pic>
      <xdr:nvPicPr>
        <xdr:cNvPr id="3" name="Obrázok 2"/>
        <xdr:cNvPicPr>
          <a:picLocks noChangeAspect="1"/>
        </xdr:cNvPicPr>
      </xdr:nvPicPr>
      <xdr:blipFill>
        <a:blip xmlns:r="http://schemas.openxmlformats.org/officeDocument/2006/relationships" r:embed="rId5"/>
        <a:stretch>
          <a:fillRect/>
        </a:stretch>
      </xdr:blipFill>
      <xdr:spPr>
        <a:xfrm>
          <a:off x="755431" y="18414999"/>
          <a:ext cx="5724640" cy="3087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jtechova/Moje_dokumenty/ine%20materialy/SoSSS17/spr&#225;va%202017%20-%20rozpracovan&#233;/kapitola%203/esspro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253;davk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príjmy"/>
      <sheetName val="výdavky na dôchodky"/>
      <sheetName val="poberatelia dôchodkov"/>
      <sheetName val="dane a odvody z dávok"/>
      <sheetName val="testované dávky"/>
      <sheetName val="age"/>
    </sheetNames>
    <sheetDataSet>
      <sheetData sheetId="0"/>
      <sheetData sheetId="1"/>
      <sheetData sheetId="2"/>
      <sheetData sheetId="3">
        <row r="12">
          <cell r="K12" t="str">
            <v>GEO/TIME</v>
          </cell>
          <cell r="L12" t="str">
            <v>2014</v>
          </cell>
          <cell r="M12" t="str">
            <v>Flags and footnotes</v>
          </cell>
          <cell r="N12" t="str">
            <v>2015</v>
          </cell>
          <cell r="O12" t="str">
            <v>Flags and footnotes</v>
          </cell>
        </row>
        <row r="13">
          <cell r="K13" t="str">
            <v>Belgium</v>
          </cell>
          <cell r="L13">
            <v>11180840</v>
          </cell>
          <cell r="M13" t="str">
            <v>b</v>
          </cell>
          <cell r="N13">
            <v>11237274</v>
          </cell>
          <cell r="O13" t="str">
            <v/>
          </cell>
        </row>
        <row r="14">
          <cell r="K14" t="str">
            <v>Bulgaria</v>
          </cell>
          <cell r="L14">
            <v>7245677</v>
          </cell>
          <cell r="M14" t="str">
            <v/>
          </cell>
          <cell r="N14">
            <v>7202198</v>
          </cell>
          <cell r="O14" t="str">
            <v/>
          </cell>
        </row>
        <row r="15">
          <cell r="K15" t="str">
            <v>Czech Republic</v>
          </cell>
          <cell r="L15">
            <v>10512419</v>
          </cell>
          <cell r="M15" t="str">
            <v/>
          </cell>
          <cell r="N15">
            <v>10538275</v>
          </cell>
          <cell r="O15" t="str">
            <v/>
          </cell>
        </row>
        <row r="16">
          <cell r="K16" t="str">
            <v>Denmark</v>
          </cell>
          <cell r="L16">
            <v>5627235</v>
          </cell>
          <cell r="M16" t="str">
            <v/>
          </cell>
          <cell r="N16">
            <v>5659715</v>
          </cell>
          <cell r="O16" t="str">
            <v/>
          </cell>
        </row>
        <row r="17">
          <cell r="K17" t="str">
            <v>Germany (until 1990 former territory of the FRG)</v>
          </cell>
          <cell r="L17">
            <v>80767463</v>
          </cell>
          <cell r="M17" t="str">
            <v/>
          </cell>
          <cell r="N17">
            <v>81197537</v>
          </cell>
          <cell r="O17" t="str">
            <v/>
          </cell>
        </row>
        <row r="18">
          <cell r="K18" t="str">
            <v>Estonia</v>
          </cell>
          <cell r="L18">
            <v>1315819</v>
          </cell>
          <cell r="M18" t="str">
            <v/>
          </cell>
          <cell r="N18">
            <v>1314870</v>
          </cell>
          <cell r="O18" t="str">
            <v>b</v>
          </cell>
        </row>
        <row r="19">
          <cell r="K19" t="str">
            <v>Ireland</v>
          </cell>
          <cell r="L19">
            <v>4605501</v>
          </cell>
          <cell r="M19" t="str">
            <v>p</v>
          </cell>
          <cell r="N19">
            <v>4628949</v>
          </cell>
          <cell r="O19" t="str">
            <v>p</v>
          </cell>
        </row>
        <row r="20">
          <cell r="K20" t="str">
            <v>Greece</v>
          </cell>
          <cell r="L20">
            <v>10926807</v>
          </cell>
          <cell r="M20" t="str">
            <v/>
          </cell>
          <cell r="N20">
            <v>10858018</v>
          </cell>
          <cell r="O20" t="str">
            <v/>
          </cell>
        </row>
        <row r="21">
          <cell r="K21" t="str">
            <v>Spain</v>
          </cell>
          <cell r="L21">
            <v>46512199</v>
          </cell>
          <cell r="M21" t="str">
            <v/>
          </cell>
          <cell r="N21">
            <v>46449565</v>
          </cell>
          <cell r="O21" t="str">
            <v/>
          </cell>
        </row>
        <row r="22">
          <cell r="K22" t="str">
            <v>France</v>
          </cell>
          <cell r="L22">
            <v>65942093</v>
          </cell>
          <cell r="M22" t="str">
            <v/>
          </cell>
          <cell r="N22">
            <v>66488186</v>
          </cell>
          <cell r="O22" t="str">
            <v>bp</v>
          </cell>
        </row>
        <row r="23">
          <cell r="K23" t="str">
            <v>Croatia</v>
          </cell>
          <cell r="L23">
            <v>4246809</v>
          </cell>
          <cell r="M23" t="str">
            <v/>
          </cell>
          <cell r="N23">
            <v>4225316</v>
          </cell>
          <cell r="O23" t="str">
            <v/>
          </cell>
        </row>
        <row r="24">
          <cell r="K24" t="str">
            <v>Italy</v>
          </cell>
          <cell r="L24">
            <v>60782668</v>
          </cell>
          <cell r="M24" t="str">
            <v/>
          </cell>
          <cell r="N24">
            <v>60795612</v>
          </cell>
          <cell r="O24" t="str">
            <v/>
          </cell>
        </row>
        <row r="25">
          <cell r="K25" t="str">
            <v>Cyprus</v>
          </cell>
          <cell r="L25">
            <v>858000</v>
          </cell>
          <cell r="M25" t="str">
            <v/>
          </cell>
          <cell r="N25">
            <v>847008</v>
          </cell>
          <cell r="O25" t="str">
            <v/>
          </cell>
        </row>
        <row r="26">
          <cell r="K26" t="str">
            <v>Latvia</v>
          </cell>
          <cell r="L26">
            <v>2001468</v>
          </cell>
          <cell r="M26" t="str">
            <v/>
          </cell>
          <cell r="N26">
            <v>1986096</v>
          </cell>
          <cell r="O26" t="str">
            <v/>
          </cell>
        </row>
        <row r="27">
          <cell r="K27" t="str">
            <v>Lithuania</v>
          </cell>
          <cell r="L27">
            <v>2943472</v>
          </cell>
          <cell r="M27" t="str">
            <v/>
          </cell>
          <cell r="N27">
            <v>2921262</v>
          </cell>
          <cell r="O27" t="str">
            <v/>
          </cell>
        </row>
        <row r="28">
          <cell r="K28" t="str">
            <v>Luxembourg</v>
          </cell>
          <cell r="L28">
            <v>549680</v>
          </cell>
          <cell r="M28" t="str">
            <v/>
          </cell>
          <cell r="N28">
            <v>562958</v>
          </cell>
          <cell r="O28" t="str">
            <v/>
          </cell>
        </row>
        <row r="29">
          <cell r="K29" t="str">
            <v>Hungary</v>
          </cell>
          <cell r="L29">
            <v>9877365</v>
          </cell>
          <cell r="M29" t="str">
            <v/>
          </cell>
          <cell r="N29">
            <v>9855571</v>
          </cell>
          <cell r="O29" t="str">
            <v/>
          </cell>
        </row>
        <row r="30">
          <cell r="K30" t="str">
            <v>Malta</v>
          </cell>
          <cell r="L30">
            <v>425384</v>
          </cell>
          <cell r="M30" t="str">
            <v/>
          </cell>
          <cell r="N30">
            <v>429344</v>
          </cell>
          <cell r="O30" t="str">
            <v/>
          </cell>
        </row>
        <row r="31">
          <cell r="K31" t="str">
            <v>Netherlands</v>
          </cell>
          <cell r="L31">
            <v>16829289</v>
          </cell>
          <cell r="M31" t="str">
            <v/>
          </cell>
          <cell r="N31">
            <v>16900726</v>
          </cell>
          <cell r="O31" t="str">
            <v/>
          </cell>
        </row>
        <row r="32">
          <cell r="K32" t="str">
            <v>Austria</v>
          </cell>
          <cell r="L32">
            <v>8506889</v>
          </cell>
          <cell r="M32" t="str">
            <v/>
          </cell>
          <cell r="N32">
            <v>8576261</v>
          </cell>
          <cell r="O32" t="str">
            <v/>
          </cell>
        </row>
        <row r="33">
          <cell r="K33" t="str">
            <v>Poland</v>
          </cell>
          <cell r="L33">
            <v>38017856</v>
          </cell>
          <cell r="M33" t="str">
            <v/>
          </cell>
          <cell r="N33">
            <v>38005614</v>
          </cell>
          <cell r="O33" t="str">
            <v/>
          </cell>
        </row>
        <row r="34">
          <cell r="K34" t="str">
            <v>Portugal</v>
          </cell>
          <cell r="L34">
            <v>10427301</v>
          </cell>
          <cell r="M34" t="str">
            <v/>
          </cell>
          <cell r="N34">
            <v>10374822</v>
          </cell>
          <cell r="O34" t="str">
            <v>e</v>
          </cell>
        </row>
        <row r="35">
          <cell r="K35" t="str">
            <v>Romania</v>
          </cell>
          <cell r="L35">
            <v>19947311</v>
          </cell>
          <cell r="M35" t="str">
            <v>e</v>
          </cell>
          <cell r="N35">
            <v>19870647</v>
          </cell>
          <cell r="O35" t="str">
            <v>e</v>
          </cell>
        </row>
        <row r="36">
          <cell r="K36" t="str">
            <v>Slovenia</v>
          </cell>
          <cell r="L36">
            <v>2061085</v>
          </cell>
          <cell r="M36" t="str">
            <v/>
          </cell>
          <cell r="N36">
            <v>2062874</v>
          </cell>
          <cell r="O36" t="str">
            <v/>
          </cell>
        </row>
        <row r="37">
          <cell r="K37" t="str">
            <v>Slovakia</v>
          </cell>
          <cell r="L37">
            <v>5415949</v>
          </cell>
          <cell r="M37" t="str">
            <v/>
          </cell>
          <cell r="N37">
            <v>5421349</v>
          </cell>
          <cell r="O37" t="str">
            <v/>
          </cell>
        </row>
        <row r="38">
          <cell r="K38" t="str">
            <v>Finland</v>
          </cell>
          <cell r="L38">
            <v>5451270</v>
          </cell>
          <cell r="M38" t="str">
            <v/>
          </cell>
          <cell r="N38">
            <v>5471753</v>
          </cell>
          <cell r="O38" t="str">
            <v/>
          </cell>
        </row>
        <row r="39">
          <cell r="K39" t="str">
            <v>Sweden</v>
          </cell>
          <cell r="L39">
            <v>9644864</v>
          </cell>
          <cell r="M39" t="str">
            <v/>
          </cell>
          <cell r="N39">
            <v>9747355</v>
          </cell>
          <cell r="O39" t="str">
            <v/>
          </cell>
        </row>
        <row r="40">
          <cell r="K40" t="str">
            <v>United Kingdom</v>
          </cell>
          <cell r="L40">
            <v>64351155</v>
          </cell>
          <cell r="M40" t="str">
            <v/>
          </cell>
          <cell r="N40">
            <v>64875165</v>
          </cell>
          <cell r="O40" t="str">
            <v>e</v>
          </cell>
        </row>
        <row r="41">
          <cell r="K41" t="str">
            <v>Iceland</v>
          </cell>
          <cell r="L41">
            <v>325671</v>
          </cell>
          <cell r="M41" t="str">
            <v/>
          </cell>
          <cell r="N41">
            <v>329100</v>
          </cell>
          <cell r="O41" t="str">
            <v/>
          </cell>
        </row>
        <row r="42">
          <cell r="K42" t="str">
            <v>Norway</v>
          </cell>
          <cell r="L42">
            <v>5107970</v>
          </cell>
          <cell r="M42" t="str">
            <v/>
          </cell>
          <cell r="N42">
            <v>5166493</v>
          </cell>
          <cell r="O42" t="str">
            <v/>
          </cell>
        </row>
        <row r="43">
          <cell r="K43" t="str">
            <v>Switzerland</v>
          </cell>
          <cell r="L43">
            <v>8139631</v>
          </cell>
          <cell r="M43" t="str">
            <v/>
          </cell>
          <cell r="N43">
            <v>8237666</v>
          </cell>
          <cell r="O43" t="str">
            <v/>
          </cell>
        </row>
        <row r="44">
          <cell r="K44" t="str">
            <v>Serbia</v>
          </cell>
          <cell r="L44">
            <v>7146759</v>
          </cell>
          <cell r="M44" t="str">
            <v/>
          </cell>
          <cell r="N44">
            <v>7114393</v>
          </cell>
          <cell r="O44" t="str">
            <v/>
          </cell>
        </row>
        <row r="45">
          <cell r="K45" t="str">
            <v>Turkey</v>
          </cell>
          <cell r="L45">
            <v>76667864</v>
          </cell>
          <cell r="M45" t="str">
            <v/>
          </cell>
          <cell r="N45">
            <v>77695904</v>
          </cell>
          <cell r="O45" t="str">
            <v/>
          </cell>
        </row>
      </sheetData>
      <sheetData sheetId="4">
        <row r="83">
          <cell r="A83" t="str">
            <v>GEO/INDIC_SP</v>
          </cell>
          <cell r="B83" t="str">
            <v>Percentage of social protection benefits subject to taxation or social contributions</v>
          </cell>
          <cell r="C83" t="str">
            <v>Percentage of social protection benefits subject to taxation</v>
          </cell>
          <cell r="D83" t="str">
            <v>Percentage of social protection benefits subject to social contributions</v>
          </cell>
          <cell r="E83" t="str">
            <v>Percentage of social protection cash benefits subject to taxation or social contributions</v>
          </cell>
          <cell r="F83" t="str">
            <v>Percentage of social protection cash benefits subject to taxation</v>
          </cell>
          <cell r="G83" t="str">
            <v>Percentage of social protection cash benefits subject to social contributions</v>
          </cell>
          <cell r="H83" t="str">
            <v>Effective combined taxation and social contribution rates on all social protection benefits</v>
          </cell>
        </row>
        <row r="84">
          <cell r="A84" t="str">
            <v>Bulgaria</v>
          </cell>
          <cell r="B84">
            <v>0.39</v>
          </cell>
          <cell r="C84" t="str">
            <v>:</v>
          </cell>
          <cell r="D84">
            <v>0.39</v>
          </cell>
          <cell r="E84">
            <v>0.56000000000000005</v>
          </cell>
          <cell r="F84" t="str">
            <v>:</v>
          </cell>
          <cell r="G84">
            <v>0.56000000000000005</v>
          </cell>
          <cell r="H84">
            <v>0.03</v>
          </cell>
        </row>
        <row r="85">
          <cell r="A85" t="str">
            <v>Czech Republic</v>
          </cell>
          <cell r="B85">
            <v>1.81</v>
          </cell>
          <cell r="C85">
            <v>1.81</v>
          </cell>
          <cell r="D85">
            <v>0.9</v>
          </cell>
          <cell r="E85">
            <v>2.56</v>
          </cell>
          <cell r="F85">
            <v>2.56</v>
          </cell>
          <cell r="G85">
            <v>1.27</v>
          </cell>
          <cell r="H85">
            <v>0.32</v>
          </cell>
        </row>
        <row r="86">
          <cell r="A86" t="str">
            <v>Slovakia</v>
          </cell>
          <cell r="B86">
            <v>2.13</v>
          </cell>
          <cell r="C86">
            <v>2.13</v>
          </cell>
          <cell r="D86">
            <v>1.05</v>
          </cell>
          <cell r="E86">
            <v>3.22</v>
          </cell>
          <cell r="F86">
            <v>3.22</v>
          </cell>
          <cell r="G86">
            <v>1.58</v>
          </cell>
          <cell r="H86">
            <v>0.32</v>
          </cell>
        </row>
        <row r="87">
          <cell r="A87" t="str">
            <v>Ireland</v>
          </cell>
          <cell r="B87">
            <v>33.369999999999997</v>
          </cell>
          <cell r="C87">
            <v>33.369999999999997</v>
          </cell>
          <cell r="D87">
            <v>2.2000000000000002</v>
          </cell>
          <cell r="E87">
            <v>52.43</v>
          </cell>
          <cell r="F87">
            <v>52.43</v>
          </cell>
          <cell r="G87">
            <v>3.46</v>
          </cell>
          <cell r="H87">
            <v>0.88</v>
          </cell>
        </row>
        <row r="88">
          <cell r="A88" t="str">
            <v>Slovenia</v>
          </cell>
          <cell r="B88">
            <v>56.83</v>
          </cell>
          <cell r="C88">
            <v>56.83</v>
          </cell>
          <cell r="D88" t="str">
            <v>:</v>
          </cell>
          <cell r="E88">
            <v>83.36</v>
          </cell>
          <cell r="F88">
            <v>83.36</v>
          </cell>
          <cell r="G88" t="str">
            <v>:</v>
          </cell>
          <cell r="H88">
            <v>1.33</v>
          </cell>
        </row>
        <row r="89">
          <cell r="A89" t="str">
            <v>Romania</v>
          </cell>
          <cell r="B89">
            <v>56.63</v>
          </cell>
          <cell r="C89">
            <v>56.63</v>
          </cell>
          <cell r="D89" t="str">
            <v>:</v>
          </cell>
          <cell r="E89">
            <v>80.099999999999994</v>
          </cell>
          <cell r="F89">
            <v>80.099999999999994</v>
          </cell>
          <cell r="G89" t="str">
            <v>:</v>
          </cell>
          <cell r="H89">
            <v>1.34</v>
          </cell>
        </row>
        <row r="90">
          <cell r="A90" t="str">
            <v>Croatia</v>
          </cell>
          <cell r="B90">
            <v>53.18</v>
          </cell>
          <cell r="C90">
            <v>53.18</v>
          </cell>
          <cell r="D90">
            <v>53.18</v>
          </cell>
          <cell r="E90">
            <v>80.239999999999995</v>
          </cell>
          <cell r="F90">
            <v>80.239999999999995</v>
          </cell>
          <cell r="G90">
            <v>80.239999999999995</v>
          </cell>
          <cell r="H90">
            <v>1.39</v>
          </cell>
        </row>
        <row r="91">
          <cell r="A91" t="str">
            <v>Lithuania</v>
          </cell>
          <cell r="B91">
            <v>7.99</v>
          </cell>
          <cell r="C91">
            <v>7.99</v>
          </cell>
          <cell r="D91">
            <v>7.99</v>
          </cell>
          <cell r="E91">
            <v>11.72</v>
          </cell>
          <cell r="F91">
            <v>11.72</v>
          </cell>
          <cell r="G91">
            <v>11.72</v>
          </cell>
          <cell r="H91">
            <v>1.45</v>
          </cell>
        </row>
        <row r="92">
          <cell r="A92" t="str">
            <v>Hungary</v>
          </cell>
          <cell r="B92">
            <v>57.86</v>
          </cell>
          <cell r="C92">
            <v>57.72</v>
          </cell>
          <cell r="D92">
            <v>4.09</v>
          </cell>
          <cell r="E92">
            <v>82.97</v>
          </cell>
          <cell r="F92">
            <v>82.77</v>
          </cell>
          <cell r="G92">
            <v>5.86</v>
          </cell>
          <cell r="H92">
            <v>1.48</v>
          </cell>
        </row>
        <row r="93">
          <cell r="A93" t="str">
            <v>Malta</v>
          </cell>
          <cell r="B93">
            <v>53.2</v>
          </cell>
          <cell r="C93">
            <v>53.2</v>
          </cell>
          <cell r="D93" t="str">
            <v>:</v>
          </cell>
          <cell r="E93">
            <v>79.91</v>
          </cell>
          <cell r="F93">
            <v>79.91</v>
          </cell>
          <cell r="G93" t="str">
            <v>:</v>
          </cell>
          <cell r="H93">
            <v>1.97</v>
          </cell>
        </row>
        <row r="94">
          <cell r="A94" t="str">
            <v>Cyprus</v>
          </cell>
          <cell r="B94">
            <v>36.6</v>
          </cell>
          <cell r="C94">
            <v>36.6</v>
          </cell>
          <cell r="D94" t="str">
            <v>:</v>
          </cell>
          <cell r="E94">
            <v>44.46</v>
          </cell>
          <cell r="F94">
            <v>44.46</v>
          </cell>
          <cell r="G94" t="str">
            <v>:</v>
          </cell>
          <cell r="H94">
            <v>3.3</v>
          </cell>
        </row>
        <row r="95">
          <cell r="A95" t="str">
            <v>United Kingdom</v>
          </cell>
          <cell r="B95">
            <v>41.08</v>
          </cell>
          <cell r="C95">
            <v>40.659999999999997</v>
          </cell>
          <cell r="D95">
            <v>2.5299999999999998</v>
          </cell>
          <cell r="E95">
            <v>67.86</v>
          </cell>
          <cell r="F95">
            <v>67.17</v>
          </cell>
          <cell r="G95">
            <v>4.18</v>
          </cell>
          <cell r="H95">
            <v>3.33</v>
          </cell>
        </row>
        <row r="96">
          <cell r="A96" t="str">
            <v>Latvia</v>
          </cell>
          <cell r="B96">
            <v>60.12</v>
          </cell>
          <cell r="C96">
            <v>60.12</v>
          </cell>
          <cell r="D96">
            <v>2.2000000000000002</v>
          </cell>
          <cell r="E96">
            <v>82.62</v>
          </cell>
          <cell r="F96">
            <v>82.62</v>
          </cell>
          <cell r="G96">
            <v>3.02</v>
          </cell>
          <cell r="H96">
            <v>3.35</v>
          </cell>
        </row>
        <row r="97">
          <cell r="A97" t="str">
            <v>Estonia</v>
          </cell>
          <cell r="B97">
            <v>63.43</v>
          </cell>
          <cell r="C97">
            <v>63.43</v>
          </cell>
          <cell r="D97">
            <v>0.46</v>
          </cell>
          <cell r="E97">
            <v>90.15</v>
          </cell>
          <cell r="F97">
            <v>90.15</v>
          </cell>
          <cell r="G97">
            <v>0.65</v>
          </cell>
          <cell r="H97">
            <v>4.0599999999999996</v>
          </cell>
        </row>
        <row r="98">
          <cell r="A98" t="str">
            <v>Spain</v>
          </cell>
          <cell r="B98">
            <v>56.07</v>
          </cell>
          <cell r="C98">
            <v>56.07</v>
          </cell>
          <cell r="D98">
            <v>9.9600000000000009</v>
          </cell>
          <cell r="E98">
            <v>72.260000000000005</v>
          </cell>
          <cell r="F98">
            <v>72.260000000000005</v>
          </cell>
          <cell r="G98">
            <v>12.83</v>
          </cell>
          <cell r="H98">
            <v>5.53</v>
          </cell>
        </row>
        <row r="99">
          <cell r="A99" t="str">
            <v>Greece</v>
          </cell>
          <cell r="B99">
            <v>71.75</v>
          </cell>
          <cell r="C99">
            <v>71.62</v>
          </cell>
          <cell r="D99">
            <v>64.709999999999994</v>
          </cell>
          <cell r="E99">
            <v>92.13</v>
          </cell>
          <cell r="F99">
            <v>91.96</v>
          </cell>
          <cell r="G99">
            <v>83.09</v>
          </cell>
          <cell r="H99">
            <v>5.79</v>
          </cell>
        </row>
        <row r="100">
          <cell r="A100" t="str">
            <v>France</v>
          </cell>
          <cell r="B100">
            <v>60.67</v>
          </cell>
          <cell r="C100">
            <v>60.48</v>
          </cell>
          <cell r="D100">
            <v>36.54</v>
          </cell>
          <cell r="E100">
            <v>95.31</v>
          </cell>
          <cell r="F100">
            <v>95.02</v>
          </cell>
          <cell r="G100">
            <v>57.41</v>
          </cell>
          <cell r="H100">
            <v>6</v>
          </cell>
        </row>
        <row r="101">
          <cell r="A101" t="str">
            <v>Portugal</v>
          </cell>
          <cell r="B101">
            <v>66.39</v>
          </cell>
          <cell r="C101">
            <v>60.25</v>
          </cell>
          <cell r="D101">
            <v>66.39</v>
          </cell>
          <cell r="E101">
            <v>90.33</v>
          </cell>
          <cell r="F101">
            <v>81.98</v>
          </cell>
          <cell r="G101">
            <v>90.33</v>
          </cell>
          <cell r="H101">
            <v>7.16</v>
          </cell>
        </row>
        <row r="102">
          <cell r="A102" t="str">
            <v>Belgium</v>
          </cell>
          <cell r="B102">
            <v>57.31</v>
          </cell>
          <cell r="C102">
            <v>57.31</v>
          </cell>
          <cell r="D102">
            <v>40.29</v>
          </cell>
          <cell r="E102">
            <v>84.05</v>
          </cell>
          <cell r="F102">
            <v>84.05</v>
          </cell>
          <cell r="G102">
            <v>59.08</v>
          </cell>
          <cell r="H102">
            <v>7.46</v>
          </cell>
        </row>
        <row r="103">
          <cell r="A103" t="str">
            <v>Germany (until 1990 former territory of the FRG)</v>
          </cell>
          <cell r="B103">
            <v>51.39</v>
          </cell>
          <cell r="C103">
            <v>51.39</v>
          </cell>
          <cell r="D103">
            <v>48.25</v>
          </cell>
          <cell r="E103">
            <v>82.37</v>
          </cell>
          <cell r="F103">
            <v>82.37</v>
          </cell>
          <cell r="G103">
            <v>77.319999999999993</v>
          </cell>
          <cell r="H103">
            <v>8.67</v>
          </cell>
        </row>
        <row r="104">
          <cell r="A104" t="str">
            <v>Luxembourg</v>
          </cell>
          <cell r="B104">
            <v>57.98</v>
          </cell>
          <cell r="C104">
            <v>57.35</v>
          </cell>
          <cell r="D104">
            <v>57.98</v>
          </cell>
          <cell r="E104">
            <v>84.1</v>
          </cell>
          <cell r="F104">
            <v>83.18</v>
          </cell>
          <cell r="G104">
            <v>84.1</v>
          </cell>
          <cell r="H104">
            <v>8.8800000000000008</v>
          </cell>
        </row>
        <row r="105">
          <cell r="A105" t="str">
            <v>Finland</v>
          </cell>
          <cell r="B105">
            <v>56.64</v>
          </cell>
          <cell r="C105">
            <v>56.64</v>
          </cell>
          <cell r="D105">
            <v>56.64</v>
          </cell>
          <cell r="E105">
            <v>91.78</v>
          </cell>
          <cell r="F105">
            <v>91.78</v>
          </cell>
          <cell r="G105">
            <v>91.78</v>
          </cell>
          <cell r="H105">
            <v>10.42</v>
          </cell>
        </row>
        <row r="106">
          <cell r="A106" t="str">
            <v>Austria</v>
          </cell>
          <cell r="B106">
            <v>54.79</v>
          </cell>
          <cell r="C106">
            <v>53.46</v>
          </cell>
          <cell r="D106">
            <v>54.11</v>
          </cell>
          <cell r="E106">
            <v>78.510000000000005</v>
          </cell>
          <cell r="F106">
            <v>76.61</v>
          </cell>
          <cell r="G106">
            <v>77.53</v>
          </cell>
          <cell r="H106">
            <v>10.53</v>
          </cell>
        </row>
        <row r="107">
          <cell r="A107" t="str">
            <v>Sweden</v>
          </cell>
          <cell r="B107">
            <v>50.91</v>
          </cell>
          <cell r="C107">
            <v>50.91</v>
          </cell>
          <cell r="D107" t="str">
            <v>:</v>
          </cell>
          <cell r="E107">
            <v>93.51</v>
          </cell>
          <cell r="F107">
            <v>93.51</v>
          </cell>
          <cell r="G107" t="str">
            <v>:</v>
          </cell>
          <cell r="H107">
            <v>11.97</v>
          </cell>
        </row>
        <row r="108">
          <cell r="A108" t="str">
            <v>Italy</v>
          </cell>
          <cell r="B108">
            <v>66.319999999999993</v>
          </cell>
          <cell r="C108">
            <v>66.319999999999993</v>
          </cell>
          <cell r="D108">
            <v>0.72</v>
          </cell>
          <cell r="E108">
            <v>87.96</v>
          </cell>
          <cell r="F108">
            <v>87.96</v>
          </cell>
          <cell r="G108">
            <v>0.96</v>
          </cell>
          <cell r="H108">
            <v>12.01</v>
          </cell>
        </row>
        <row r="109">
          <cell r="A109" t="str">
            <v>Denmark</v>
          </cell>
          <cell r="B109">
            <v>55.81</v>
          </cell>
          <cell r="C109">
            <v>55.81</v>
          </cell>
          <cell r="D109" t="str">
            <v>:</v>
          </cell>
          <cell r="E109">
            <v>93.13</v>
          </cell>
          <cell r="F109">
            <v>93.13</v>
          </cell>
          <cell r="G109" t="str">
            <v>:</v>
          </cell>
          <cell r="H109">
            <v>15.61</v>
          </cell>
        </row>
        <row r="110">
          <cell r="A110" t="str">
            <v>Netherlands</v>
          </cell>
          <cell r="B110">
            <v>58.92</v>
          </cell>
          <cell r="C110">
            <v>58.92</v>
          </cell>
          <cell r="D110">
            <v>58.92</v>
          </cell>
          <cell r="E110">
            <v>91.16</v>
          </cell>
          <cell r="F110">
            <v>91.16</v>
          </cell>
          <cell r="G110">
            <v>91.16</v>
          </cell>
          <cell r="H110">
            <v>20.92</v>
          </cell>
        </row>
        <row r="111">
          <cell r="A111" t="str">
            <v>European Union (28 countries)</v>
          </cell>
          <cell r="B111" t="str">
            <v>:</v>
          </cell>
          <cell r="C111" t="str">
            <v>:</v>
          </cell>
          <cell r="D111" t="str">
            <v>:</v>
          </cell>
          <cell r="E111" t="str">
            <v>:</v>
          </cell>
          <cell r="F111" t="str">
            <v>:</v>
          </cell>
          <cell r="G111" t="str">
            <v>:</v>
          </cell>
          <cell r="H111" t="str">
            <v>:</v>
          </cell>
        </row>
        <row r="112">
          <cell r="A112" t="str">
            <v>Poland</v>
          </cell>
          <cell r="B112" t="str">
            <v>:</v>
          </cell>
          <cell r="C112" t="str">
            <v>:</v>
          </cell>
          <cell r="D112" t="str">
            <v>:</v>
          </cell>
          <cell r="E112" t="str">
            <v>:</v>
          </cell>
          <cell r="F112" t="str">
            <v>:</v>
          </cell>
          <cell r="G112" t="str">
            <v>:</v>
          </cell>
          <cell r="H112" t="str">
            <v>:</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s>
    <sheetDataSet>
      <sheetData sheetId="0" refreshError="1"/>
    </sheetDataSet>
  </externalBook>
</externalLink>
</file>

<file path=xl/theme/theme1.xml><?xml version="1.0" encoding="utf-8"?>
<a:theme xmlns:a="http://schemas.openxmlformats.org/drawingml/2006/main" name="Motív Office">
  <a:themeElements>
    <a:clrScheme name="Vlastné 1">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employment.gov.sk/files/slovensky/esf/op-ludske-zdroje/vyzvania-2020/vyzvanie-zdrave-komunity-3b.pdf" TargetMode="External"/><Relationship Id="rId1" Type="http://schemas.openxmlformats.org/officeDocument/2006/relationships/hyperlink" Target="https://www.employment.gov.sk/files/slovensky/esf/op-ludske-zdroje/vyzvania-2020/vyzvanie-podpora-zvysovania-profesionality-vykonu-rozvoj-ludskych-zdrojov.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5D5"/>
  </sheetPr>
  <dimension ref="A1:K236"/>
  <sheetViews>
    <sheetView tabSelected="1" zoomScale="80" zoomScaleNormal="80" workbookViewId="0">
      <pane ySplit="3" topLeftCell="A4" activePane="bottomLeft" state="frozen"/>
      <selection activeCell="B1" sqref="B1"/>
      <selection pane="bottomLeft" activeCell="C7" sqref="C7"/>
    </sheetView>
  </sheetViews>
  <sheetFormatPr defaultRowHeight="16.5" x14ac:dyDescent="0.3"/>
  <cols>
    <col min="1" max="1" width="21.85546875" style="5" customWidth="1"/>
    <col min="2" max="2" width="10.5703125" style="5" customWidth="1"/>
    <col min="3" max="3" width="80.28515625" style="12" customWidth="1"/>
    <col min="4" max="4" width="15.140625" style="5" customWidth="1"/>
    <col min="5" max="5" width="23.7109375" style="5" hidden="1" customWidth="1"/>
    <col min="6" max="6" width="29.28515625" style="5" customWidth="1"/>
    <col min="7" max="8" width="9.140625" style="5"/>
    <col min="9" max="9" width="22.7109375" style="5" customWidth="1"/>
    <col min="10" max="10" width="9.140625" style="5"/>
    <col min="11" max="11" width="10.85546875" style="5" customWidth="1"/>
    <col min="12" max="16384" width="9.140625" style="5"/>
  </cols>
  <sheetData>
    <row r="1" spans="1:11" s="34" customFormat="1" x14ac:dyDescent="0.3">
      <c r="C1" s="257"/>
      <c r="K1" s="258"/>
    </row>
    <row r="2" spans="1:11" ht="17.25" thickBot="1" x14ac:dyDescent="0.35">
      <c r="A2" s="24" t="s">
        <v>1867</v>
      </c>
    </row>
    <row r="3" spans="1:11" ht="50.25" thickBot="1" x14ac:dyDescent="0.35">
      <c r="A3" s="59" t="s">
        <v>726</v>
      </c>
      <c r="B3" s="59" t="s">
        <v>727</v>
      </c>
      <c r="C3" s="59" t="s">
        <v>728</v>
      </c>
      <c r="D3" s="59" t="s">
        <v>1072</v>
      </c>
      <c r="E3" s="59" t="s">
        <v>1203</v>
      </c>
      <c r="F3" s="59" t="s">
        <v>675</v>
      </c>
    </row>
    <row r="4" spans="1:11" s="34" customFormat="1" x14ac:dyDescent="0.3">
      <c r="A4" s="34" t="s">
        <v>1070</v>
      </c>
      <c r="B4" s="34" t="s">
        <v>679</v>
      </c>
      <c r="C4" s="607" t="s">
        <v>1328</v>
      </c>
      <c r="D4" s="34" t="s">
        <v>1395</v>
      </c>
      <c r="E4" s="34" t="s">
        <v>1100</v>
      </c>
      <c r="F4" s="34" t="s">
        <v>680</v>
      </c>
    </row>
    <row r="5" spans="1:11" s="34" customFormat="1" x14ac:dyDescent="0.3">
      <c r="A5" s="34" t="s">
        <v>1070</v>
      </c>
      <c r="B5" s="34" t="s">
        <v>681</v>
      </c>
      <c r="C5" s="607" t="s">
        <v>1876</v>
      </c>
      <c r="D5" s="34" t="s">
        <v>1395</v>
      </c>
      <c r="E5" s="34" t="s">
        <v>1100</v>
      </c>
      <c r="F5" s="34" t="s">
        <v>680</v>
      </c>
    </row>
    <row r="6" spans="1:11" s="34" customFormat="1" x14ac:dyDescent="0.3">
      <c r="A6" s="34" t="s">
        <v>1070</v>
      </c>
      <c r="B6" s="34" t="s">
        <v>682</v>
      </c>
      <c r="C6" s="607" t="s">
        <v>1877</v>
      </c>
      <c r="D6" s="34" t="s">
        <v>1395</v>
      </c>
      <c r="E6" s="34" t="s">
        <v>1100</v>
      </c>
      <c r="F6" s="34" t="s">
        <v>693</v>
      </c>
    </row>
    <row r="7" spans="1:11" s="34" customFormat="1" x14ac:dyDescent="0.3">
      <c r="A7" s="34" t="s">
        <v>1070</v>
      </c>
      <c r="B7" s="34" t="s">
        <v>683</v>
      </c>
      <c r="C7" s="607" t="s">
        <v>1878</v>
      </c>
      <c r="D7" s="34" t="s">
        <v>1395</v>
      </c>
      <c r="E7" s="34" t="s">
        <v>1100</v>
      </c>
      <c r="F7" s="34" t="s">
        <v>693</v>
      </c>
    </row>
    <row r="8" spans="1:11" s="34" customFormat="1" x14ac:dyDescent="0.3">
      <c r="A8" s="34" t="s">
        <v>1070</v>
      </c>
      <c r="B8" s="34" t="s">
        <v>684</v>
      </c>
      <c r="C8" s="607" t="s">
        <v>1884</v>
      </c>
      <c r="D8" s="34" t="s">
        <v>1069</v>
      </c>
      <c r="E8" s="34" t="s">
        <v>1100</v>
      </c>
      <c r="F8" s="34" t="s">
        <v>680</v>
      </c>
    </row>
    <row r="9" spans="1:11" s="34" customFormat="1" x14ac:dyDescent="0.3">
      <c r="A9" s="34" t="s">
        <v>1070</v>
      </c>
      <c r="B9" s="34" t="s">
        <v>1879</v>
      </c>
      <c r="C9" s="608" t="s">
        <v>1921</v>
      </c>
      <c r="D9" s="34" t="s">
        <v>1071</v>
      </c>
      <c r="E9" s="34" t="s">
        <v>1100</v>
      </c>
      <c r="F9" s="34" t="s">
        <v>680</v>
      </c>
    </row>
    <row r="10" spans="1:11" s="34" customFormat="1" x14ac:dyDescent="0.3">
      <c r="A10" s="34" t="s">
        <v>1070</v>
      </c>
      <c r="B10" s="34" t="s">
        <v>1880</v>
      </c>
      <c r="C10" s="607" t="s">
        <v>1922</v>
      </c>
      <c r="D10" s="34" t="s">
        <v>1071</v>
      </c>
      <c r="E10" s="34" t="s">
        <v>1100</v>
      </c>
      <c r="F10" s="34" t="s">
        <v>680</v>
      </c>
    </row>
    <row r="11" spans="1:11" s="34" customFormat="1" x14ac:dyDescent="0.3">
      <c r="A11" s="34" t="s">
        <v>1070</v>
      </c>
      <c r="B11" s="34" t="s">
        <v>1881</v>
      </c>
      <c r="C11" s="607" t="s">
        <v>1885</v>
      </c>
      <c r="D11" s="34" t="s">
        <v>1071</v>
      </c>
      <c r="E11" s="34" t="s">
        <v>1100</v>
      </c>
      <c r="F11" s="34" t="s">
        <v>693</v>
      </c>
    </row>
    <row r="12" spans="1:11" s="34" customFormat="1" ht="18.75" customHeight="1" x14ac:dyDescent="0.3">
      <c r="A12" s="34" t="s">
        <v>1070</v>
      </c>
      <c r="B12" s="34" t="s">
        <v>1656</v>
      </c>
      <c r="C12" s="608" t="s">
        <v>1886</v>
      </c>
      <c r="D12" s="34" t="s">
        <v>1073</v>
      </c>
      <c r="E12" s="34" t="s">
        <v>1100</v>
      </c>
      <c r="F12" s="34" t="s">
        <v>680</v>
      </c>
    </row>
    <row r="13" spans="1:11" s="34" customFormat="1" x14ac:dyDescent="0.3">
      <c r="A13" s="34" t="s">
        <v>1076</v>
      </c>
      <c r="B13" s="34" t="s">
        <v>1657</v>
      </c>
      <c r="C13" s="607" t="s">
        <v>1887</v>
      </c>
      <c r="D13" s="34" t="s">
        <v>1074</v>
      </c>
      <c r="E13" s="34" t="s">
        <v>1100</v>
      </c>
      <c r="F13" s="34" t="s">
        <v>1868</v>
      </c>
    </row>
    <row r="14" spans="1:11" s="34" customFormat="1" x14ac:dyDescent="0.3">
      <c r="A14" s="34" t="s">
        <v>1076</v>
      </c>
      <c r="B14" s="34" t="s">
        <v>1658</v>
      </c>
      <c r="C14" s="607" t="s">
        <v>1208</v>
      </c>
      <c r="D14" s="34" t="s">
        <v>1074</v>
      </c>
      <c r="E14" s="34" t="s">
        <v>1100</v>
      </c>
      <c r="F14" s="34" t="s">
        <v>1868</v>
      </c>
    </row>
    <row r="15" spans="1:11" s="34" customFormat="1" x14ac:dyDescent="0.3">
      <c r="A15" s="34" t="s">
        <v>1076</v>
      </c>
      <c r="B15" s="34" t="s">
        <v>1659</v>
      </c>
      <c r="C15" s="607" t="s">
        <v>685</v>
      </c>
      <c r="D15" s="34" t="s">
        <v>1074</v>
      </c>
      <c r="E15" s="34" t="s">
        <v>1100</v>
      </c>
      <c r="F15" s="34" t="s">
        <v>1869</v>
      </c>
    </row>
    <row r="16" spans="1:11" s="34" customFormat="1" x14ac:dyDescent="0.3">
      <c r="A16" s="34" t="s">
        <v>1076</v>
      </c>
      <c r="B16" s="34" t="s">
        <v>1660</v>
      </c>
      <c r="C16" s="607" t="s">
        <v>1888</v>
      </c>
      <c r="D16" s="34" t="s">
        <v>1074</v>
      </c>
      <c r="E16" s="34" t="s">
        <v>1100</v>
      </c>
      <c r="F16" s="34" t="s">
        <v>1870</v>
      </c>
    </row>
    <row r="17" spans="1:7" s="34" customFormat="1" x14ac:dyDescent="0.3">
      <c r="A17" s="34" t="s">
        <v>1076</v>
      </c>
      <c r="B17" s="34" t="s">
        <v>1661</v>
      </c>
      <c r="C17" s="607" t="s">
        <v>1889</v>
      </c>
      <c r="D17" s="34" t="s">
        <v>1074</v>
      </c>
      <c r="E17" s="34" t="s">
        <v>1100</v>
      </c>
      <c r="F17" s="34" t="s">
        <v>1871</v>
      </c>
    </row>
    <row r="18" spans="1:7" s="34" customFormat="1" x14ac:dyDescent="0.3">
      <c r="A18" s="34" t="s">
        <v>1076</v>
      </c>
      <c r="B18" s="34" t="s">
        <v>1662</v>
      </c>
      <c r="C18" s="607" t="s">
        <v>1890</v>
      </c>
      <c r="D18" s="34" t="s">
        <v>1074</v>
      </c>
      <c r="E18" s="34" t="s">
        <v>1100</v>
      </c>
      <c r="F18" s="34" t="s">
        <v>1210</v>
      </c>
    </row>
    <row r="19" spans="1:7" s="34" customFormat="1" x14ac:dyDescent="0.3">
      <c r="A19" s="34" t="s">
        <v>1076</v>
      </c>
      <c r="B19" s="34" t="s">
        <v>1663</v>
      </c>
      <c r="C19" s="607" t="s">
        <v>1923</v>
      </c>
      <c r="D19" s="34" t="s">
        <v>1074</v>
      </c>
      <c r="E19" s="34" t="s">
        <v>1100</v>
      </c>
      <c r="F19" s="34" t="s">
        <v>686</v>
      </c>
    </row>
    <row r="20" spans="1:7" s="34" customFormat="1" x14ac:dyDescent="0.3">
      <c r="A20" s="34" t="s">
        <v>1076</v>
      </c>
      <c r="B20" s="34" t="s">
        <v>1882</v>
      </c>
      <c r="C20" s="607" t="s">
        <v>1924</v>
      </c>
      <c r="D20" s="34" t="s">
        <v>1075</v>
      </c>
      <c r="E20" s="34" t="s">
        <v>1100</v>
      </c>
      <c r="F20" s="34" t="s">
        <v>686</v>
      </c>
    </row>
    <row r="21" spans="1:7" s="34" customFormat="1" x14ac:dyDescent="0.3">
      <c r="A21" s="34" t="s">
        <v>1076</v>
      </c>
      <c r="B21" s="34" t="s">
        <v>1883</v>
      </c>
      <c r="C21" s="607" t="s">
        <v>1891</v>
      </c>
      <c r="D21" s="34" t="s">
        <v>1075</v>
      </c>
      <c r="E21" s="34" t="s">
        <v>1100</v>
      </c>
      <c r="F21" s="34" t="s">
        <v>687</v>
      </c>
    </row>
    <row r="22" spans="1:7" s="34" customFormat="1" x14ac:dyDescent="0.3">
      <c r="A22" s="34" t="s">
        <v>1076</v>
      </c>
      <c r="B22" s="34" t="s">
        <v>1209</v>
      </c>
      <c r="C22" s="607" t="s">
        <v>1892</v>
      </c>
      <c r="D22" s="34" t="s">
        <v>1075</v>
      </c>
      <c r="E22" s="34" t="s">
        <v>1100</v>
      </c>
      <c r="F22" s="34" t="s">
        <v>1872</v>
      </c>
    </row>
    <row r="23" spans="1:7" s="34" customFormat="1" x14ac:dyDescent="0.3">
      <c r="A23" s="34" t="s">
        <v>1077</v>
      </c>
      <c r="B23" s="34" t="s">
        <v>1664</v>
      </c>
      <c r="C23" s="607" t="s">
        <v>688</v>
      </c>
      <c r="D23" s="34" t="s">
        <v>1078</v>
      </c>
      <c r="E23" s="34" t="s">
        <v>1100</v>
      </c>
      <c r="F23" s="34" t="s">
        <v>690</v>
      </c>
    </row>
    <row r="24" spans="1:7" s="34" customFormat="1" x14ac:dyDescent="0.3">
      <c r="A24" s="34" t="s">
        <v>1077</v>
      </c>
      <c r="B24" s="34" t="s">
        <v>1941</v>
      </c>
      <c r="C24" s="607" t="s">
        <v>689</v>
      </c>
      <c r="D24" s="34" t="s">
        <v>1078</v>
      </c>
      <c r="E24" s="34" t="s">
        <v>1100</v>
      </c>
      <c r="F24" s="34" t="s">
        <v>690</v>
      </c>
    </row>
    <row r="25" spans="1:7" s="34" customFormat="1" x14ac:dyDescent="0.3">
      <c r="A25" s="34" t="s">
        <v>1077</v>
      </c>
      <c r="B25" s="34" t="s">
        <v>2372</v>
      </c>
      <c r="C25" s="607" t="s">
        <v>691</v>
      </c>
      <c r="D25" s="34" t="s">
        <v>1080</v>
      </c>
      <c r="E25" s="34" t="s">
        <v>1100</v>
      </c>
      <c r="F25" s="34" t="s">
        <v>690</v>
      </c>
    </row>
    <row r="26" spans="1:7" s="34" customFormat="1" x14ac:dyDescent="0.3">
      <c r="A26" s="34" t="s">
        <v>1077</v>
      </c>
      <c r="B26" s="34" t="s">
        <v>2373</v>
      </c>
      <c r="C26" s="607" t="s">
        <v>692</v>
      </c>
      <c r="D26" s="34" t="s">
        <v>1079</v>
      </c>
      <c r="E26" s="34" t="s">
        <v>1100</v>
      </c>
      <c r="F26" s="34" t="s">
        <v>690</v>
      </c>
    </row>
    <row r="27" spans="1:7" s="34" customFormat="1" x14ac:dyDescent="0.3">
      <c r="A27" s="34" t="s">
        <v>1077</v>
      </c>
      <c r="B27" s="34" t="s">
        <v>1222</v>
      </c>
      <c r="C27" s="607" t="s">
        <v>1215</v>
      </c>
      <c r="D27" s="34" t="s">
        <v>1080</v>
      </c>
      <c r="E27" s="34" t="s">
        <v>1100</v>
      </c>
      <c r="F27" s="34" t="s">
        <v>690</v>
      </c>
    </row>
    <row r="28" spans="1:7" s="34" customFormat="1" x14ac:dyDescent="0.3">
      <c r="A28" s="34" t="s">
        <v>1077</v>
      </c>
      <c r="B28" s="34" t="s">
        <v>1943</v>
      </c>
      <c r="C28" s="607" t="s">
        <v>1925</v>
      </c>
      <c r="D28" s="34" t="s">
        <v>1081</v>
      </c>
      <c r="E28" s="34" t="s">
        <v>1100</v>
      </c>
      <c r="F28" s="34" t="s">
        <v>690</v>
      </c>
    </row>
    <row r="29" spans="1:7" s="34" customFormat="1" x14ac:dyDescent="0.3">
      <c r="A29" s="34" t="s">
        <v>1083</v>
      </c>
      <c r="B29" s="34" t="s">
        <v>794</v>
      </c>
      <c r="C29" s="607" t="s">
        <v>1944</v>
      </c>
      <c r="D29" s="34" t="s">
        <v>1082</v>
      </c>
      <c r="E29" s="34" t="s">
        <v>1100</v>
      </c>
      <c r="F29" s="34" t="s">
        <v>693</v>
      </c>
      <c r="G29" s="369"/>
    </row>
    <row r="30" spans="1:7" s="34" customFormat="1" x14ac:dyDescent="0.3">
      <c r="A30" s="34" t="s">
        <v>1083</v>
      </c>
      <c r="B30" s="34" t="s">
        <v>1945</v>
      </c>
      <c r="C30" s="607" t="s">
        <v>1926</v>
      </c>
      <c r="D30" s="34" t="s">
        <v>1082</v>
      </c>
      <c r="E30" s="34" t="s">
        <v>1100</v>
      </c>
      <c r="F30" s="34" t="s">
        <v>690</v>
      </c>
      <c r="G30" s="369"/>
    </row>
    <row r="31" spans="1:7" s="34" customFormat="1" x14ac:dyDescent="0.3">
      <c r="A31" s="34" t="s">
        <v>1083</v>
      </c>
      <c r="B31" s="34" t="s">
        <v>1219</v>
      </c>
      <c r="C31" s="607" t="s">
        <v>1927</v>
      </c>
      <c r="D31" s="34" t="s">
        <v>1082</v>
      </c>
      <c r="E31" s="34" t="s">
        <v>1100</v>
      </c>
      <c r="F31" s="34" t="s">
        <v>690</v>
      </c>
      <c r="G31" s="369"/>
    </row>
    <row r="32" spans="1:7" s="34" customFormat="1" x14ac:dyDescent="0.3">
      <c r="A32" s="34" t="s">
        <v>1083</v>
      </c>
      <c r="B32" s="34" t="s">
        <v>1220</v>
      </c>
      <c r="C32" s="607" t="s">
        <v>1893</v>
      </c>
      <c r="D32" s="34" t="s">
        <v>1082</v>
      </c>
      <c r="E32" s="34" t="s">
        <v>1100</v>
      </c>
      <c r="F32" s="34" t="s">
        <v>690</v>
      </c>
      <c r="G32" s="369"/>
    </row>
    <row r="33" spans="1:7" s="34" customFormat="1" x14ac:dyDescent="0.3">
      <c r="A33" s="34" t="s">
        <v>1083</v>
      </c>
      <c r="B33" s="34" t="s">
        <v>1946</v>
      </c>
      <c r="C33" s="607" t="s">
        <v>694</v>
      </c>
      <c r="D33" s="34" t="s">
        <v>1082</v>
      </c>
      <c r="E33" s="34" t="s">
        <v>1100</v>
      </c>
      <c r="F33" s="34" t="s">
        <v>1221</v>
      </c>
      <c r="G33" s="369"/>
    </row>
    <row r="34" spans="1:7" s="34" customFormat="1" x14ac:dyDescent="0.3">
      <c r="A34" s="34" t="s">
        <v>1083</v>
      </c>
      <c r="B34" s="34" t="s">
        <v>1947</v>
      </c>
      <c r="C34" s="607" t="s">
        <v>1894</v>
      </c>
      <c r="D34" s="34" t="s">
        <v>1082</v>
      </c>
      <c r="E34" s="34" t="s">
        <v>1100</v>
      </c>
      <c r="F34" s="34" t="s">
        <v>690</v>
      </c>
      <c r="G34" s="369"/>
    </row>
    <row r="35" spans="1:7" s="34" customFormat="1" x14ac:dyDescent="0.3">
      <c r="A35" s="34" t="s">
        <v>1083</v>
      </c>
      <c r="B35" s="34" t="s">
        <v>1948</v>
      </c>
      <c r="C35" s="607" t="s">
        <v>1895</v>
      </c>
      <c r="D35" s="34" t="s">
        <v>1082</v>
      </c>
      <c r="E35" s="34" t="s">
        <v>1100</v>
      </c>
      <c r="F35" s="34" t="s">
        <v>690</v>
      </c>
      <c r="G35" s="369"/>
    </row>
    <row r="36" spans="1:7" s="34" customFormat="1" x14ac:dyDescent="0.3">
      <c r="A36" s="34" t="s">
        <v>1083</v>
      </c>
      <c r="B36" s="34" t="s">
        <v>1665</v>
      </c>
      <c r="C36" s="607" t="s">
        <v>1896</v>
      </c>
      <c r="D36" s="34" t="s">
        <v>1082</v>
      </c>
      <c r="E36" s="34" t="s">
        <v>1100</v>
      </c>
      <c r="F36" s="34" t="s">
        <v>690</v>
      </c>
      <c r="G36" s="369"/>
    </row>
    <row r="37" spans="1:7" s="34" customFormat="1" x14ac:dyDescent="0.3">
      <c r="A37" s="102" t="s">
        <v>1083</v>
      </c>
      <c r="B37" s="34" t="s">
        <v>1949</v>
      </c>
      <c r="C37" s="607" t="s">
        <v>1928</v>
      </c>
      <c r="D37" s="34" t="s">
        <v>1082</v>
      </c>
      <c r="E37" s="34" t="s">
        <v>1100</v>
      </c>
      <c r="F37" s="34" t="s">
        <v>690</v>
      </c>
      <c r="G37" s="369"/>
    </row>
    <row r="38" spans="1:7" s="34" customFormat="1" x14ac:dyDescent="0.3">
      <c r="A38" s="34" t="s">
        <v>1083</v>
      </c>
      <c r="B38" s="34" t="s">
        <v>1950</v>
      </c>
      <c r="C38" s="607" t="s">
        <v>1897</v>
      </c>
      <c r="D38" s="34" t="s">
        <v>1082</v>
      </c>
      <c r="E38" s="34" t="s">
        <v>1100</v>
      </c>
      <c r="F38" s="34" t="s">
        <v>690</v>
      </c>
      <c r="G38" s="369"/>
    </row>
    <row r="39" spans="1:7" s="34" customFormat="1" x14ac:dyDescent="0.3">
      <c r="A39" s="34" t="s">
        <v>1083</v>
      </c>
      <c r="B39" s="34" t="s">
        <v>1951</v>
      </c>
      <c r="C39" s="607" t="s">
        <v>1929</v>
      </c>
      <c r="D39" s="34" t="s">
        <v>1082</v>
      </c>
      <c r="E39" s="34" t="s">
        <v>1100</v>
      </c>
      <c r="F39" s="34" t="s">
        <v>690</v>
      </c>
      <c r="G39" s="369"/>
    </row>
    <row r="40" spans="1:7" s="34" customFormat="1" x14ac:dyDescent="0.3">
      <c r="A40" s="34" t="s">
        <v>1083</v>
      </c>
      <c r="B40" s="34" t="s">
        <v>1952</v>
      </c>
      <c r="C40" s="607" t="s">
        <v>1930</v>
      </c>
      <c r="D40" s="34" t="s">
        <v>1082</v>
      </c>
      <c r="E40" s="34" t="s">
        <v>1100</v>
      </c>
      <c r="F40" s="34" t="s">
        <v>690</v>
      </c>
      <c r="G40" s="369"/>
    </row>
    <row r="41" spans="1:7" s="34" customFormat="1" x14ac:dyDescent="0.3">
      <c r="A41" s="34" t="s">
        <v>1083</v>
      </c>
      <c r="B41" s="34" t="s">
        <v>701</v>
      </c>
      <c r="C41" s="607" t="s">
        <v>1931</v>
      </c>
      <c r="D41" s="34" t="s">
        <v>1084</v>
      </c>
      <c r="E41" s="34" t="s">
        <v>1100</v>
      </c>
      <c r="F41" s="34" t="s">
        <v>690</v>
      </c>
      <c r="G41" s="369"/>
    </row>
    <row r="42" spans="1:7" s="34" customFormat="1" x14ac:dyDescent="0.3">
      <c r="A42" s="34" t="s">
        <v>1083</v>
      </c>
      <c r="B42" s="34" t="s">
        <v>1666</v>
      </c>
      <c r="C42" s="607" t="s">
        <v>1898</v>
      </c>
      <c r="D42" s="34" t="s">
        <v>1084</v>
      </c>
      <c r="E42" s="34" t="s">
        <v>1100</v>
      </c>
      <c r="F42" s="34" t="s">
        <v>690</v>
      </c>
    </row>
    <row r="43" spans="1:7" s="34" customFormat="1" x14ac:dyDescent="0.3">
      <c r="A43" s="34" t="s">
        <v>1083</v>
      </c>
      <c r="B43" s="34" t="s">
        <v>1667</v>
      </c>
      <c r="C43" s="607" t="s">
        <v>1899</v>
      </c>
      <c r="D43" s="34" t="s">
        <v>1084</v>
      </c>
      <c r="E43" s="34" t="s">
        <v>1100</v>
      </c>
      <c r="F43" s="34" t="s">
        <v>690</v>
      </c>
    </row>
    <row r="44" spans="1:7" s="34" customFormat="1" x14ac:dyDescent="0.3">
      <c r="A44" s="34" t="s">
        <v>1083</v>
      </c>
      <c r="B44" s="34" t="s">
        <v>1953</v>
      </c>
      <c r="C44" s="607" t="s">
        <v>1954</v>
      </c>
      <c r="D44" s="34" t="s">
        <v>1955</v>
      </c>
      <c r="E44" s="34" t="s">
        <v>1100</v>
      </c>
      <c r="F44" s="34" t="s">
        <v>690</v>
      </c>
    </row>
    <row r="45" spans="1:7" s="34" customFormat="1" x14ac:dyDescent="0.3">
      <c r="A45" s="34" t="s">
        <v>1083</v>
      </c>
      <c r="B45" s="34" t="s">
        <v>1956</v>
      </c>
      <c r="C45" s="607" t="s">
        <v>1957</v>
      </c>
      <c r="D45" s="34" t="s">
        <v>1955</v>
      </c>
      <c r="E45" s="34" t="s">
        <v>1100</v>
      </c>
      <c r="F45" s="34" t="s">
        <v>690</v>
      </c>
    </row>
    <row r="46" spans="1:7" s="34" customFormat="1" x14ac:dyDescent="0.3">
      <c r="A46" s="34" t="s">
        <v>1087</v>
      </c>
      <c r="B46" s="34" t="s">
        <v>1942</v>
      </c>
      <c r="C46" s="607" t="s">
        <v>1932</v>
      </c>
    </row>
    <row r="47" spans="1:7" s="34" customFormat="1" x14ac:dyDescent="0.3">
      <c r="A47" s="34" t="s">
        <v>1086</v>
      </c>
      <c r="B47" s="34" t="s">
        <v>1958</v>
      </c>
      <c r="C47" s="607" t="s">
        <v>1933</v>
      </c>
      <c r="D47" s="34" t="s">
        <v>1085</v>
      </c>
      <c r="E47" s="34" t="s">
        <v>1100</v>
      </c>
      <c r="F47" s="34" t="s">
        <v>695</v>
      </c>
    </row>
    <row r="48" spans="1:7" s="34" customFormat="1" x14ac:dyDescent="0.3">
      <c r="A48" s="34" t="s">
        <v>1086</v>
      </c>
      <c r="B48" s="34" t="s">
        <v>1668</v>
      </c>
      <c r="C48" s="607" t="s">
        <v>1934</v>
      </c>
      <c r="D48" s="34" t="s">
        <v>1085</v>
      </c>
      <c r="E48" s="34" t="s">
        <v>1100</v>
      </c>
      <c r="F48" s="34" t="s">
        <v>695</v>
      </c>
    </row>
    <row r="49" spans="1:6" s="34" customFormat="1" x14ac:dyDescent="0.3">
      <c r="A49" s="34" t="s">
        <v>1086</v>
      </c>
      <c r="B49" s="34" t="s">
        <v>1669</v>
      </c>
      <c r="C49" s="607" t="s">
        <v>2374</v>
      </c>
      <c r="D49" s="34" t="s">
        <v>1085</v>
      </c>
      <c r="E49" s="34" t="s">
        <v>1100</v>
      </c>
      <c r="F49" s="34" t="s">
        <v>693</v>
      </c>
    </row>
    <row r="50" spans="1:6" s="34" customFormat="1" x14ac:dyDescent="0.3">
      <c r="A50" s="34" t="s">
        <v>1086</v>
      </c>
      <c r="B50" s="34" t="s">
        <v>1673</v>
      </c>
      <c r="C50" s="607" t="s">
        <v>696</v>
      </c>
      <c r="D50" s="34" t="s">
        <v>1088</v>
      </c>
      <c r="E50" s="34" t="s">
        <v>1100</v>
      </c>
      <c r="F50" s="34" t="s">
        <v>690</v>
      </c>
    </row>
    <row r="51" spans="1:6" s="34" customFormat="1" x14ac:dyDescent="0.3">
      <c r="A51" s="34" t="s">
        <v>1090</v>
      </c>
      <c r="B51" s="34" t="s">
        <v>1670</v>
      </c>
      <c r="C51" s="607" t="s">
        <v>700</v>
      </c>
      <c r="D51" s="34" t="s">
        <v>1089</v>
      </c>
      <c r="E51" s="34" t="s">
        <v>1100</v>
      </c>
      <c r="F51" s="34" t="s">
        <v>693</v>
      </c>
    </row>
    <row r="52" spans="1:6" s="34" customFormat="1" x14ac:dyDescent="0.3">
      <c r="A52" s="34" t="s">
        <v>1090</v>
      </c>
      <c r="B52" s="34" t="s">
        <v>1671</v>
      </c>
      <c r="C52" s="607" t="s">
        <v>699</v>
      </c>
      <c r="D52" s="34" t="s">
        <v>1089</v>
      </c>
      <c r="E52" s="34" t="s">
        <v>1100</v>
      </c>
      <c r="F52" s="34" t="s">
        <v>690</v>
      </c>
    </row>
    <row r="53" spans="1:6" s="34" customFormat="1" x14ac:dyDescent="0.3">
      <c r="A53" s="34" t="s">
        <v>1090</v>
      </c>
      <c r="B53" s="34" t="s">
        <v>1672</v>
      </c>
      <c r="C53" s="607" t="s">
        <v>697</v>
      </c>
      <c r="D53" s="34" t="s">
        <v>1089</v>
      </c>
      <c r="E53" s="34" t="s">
        <v>1100</v>
      </c>
      <c r="F53" s="34" t="s">
        <v>698</v>
      </c>
    </row>
    <row r="54" spans="1:6" s="34" customFormat="1" x14ac:dyDescent="0.3">
      <c r="A54" s="34" t="s">
        <v>1090</v>
      </c>
      <c r="B54" s="34" t="s">
        <v>1959</v>
      </c>
      <c r="C54" s="607" t="s">
        <v>1900</v>
      </c>
      <c r="D54" s="34" t="s">
        <v>1089</v>
      </c>
      <c r="E54" s="34" t="s">
        <v>1100</v>
      </c>
      <c r="F54" s="34" t="s">
        <v>693</v>
      </c>
    </row>
    <row r="55" spans="1:6" s="34" customFormat="1" x14ac:dyDescent="0.3">
      <c r="A55" s="34" t="s">
        <v>1090</v>
      </c>
      <c r="B55" s="34" t="s">
        <v>1233</v>
      </c>
      <c r="C55" s="607" t="s">
        <v>2375</v>
      </c>
      <c r="D55" s="257" t="s">
        <v>1089</v>
      </c>
      <c r="E55" s="34" t="s">
        <v>1100</v>
      </c>
      <c r="F55" s="34" t="s">
        <v>690</v>
      </c>
    </row>
    <row r="56" spans="1:6" s="34" customFormat="1" x14ac:dyDescent="0.3">
      <c r="A56" s="34" t="s">
        <v>1090</v>
      </c>
      <c r="B56" s="34" t="s">
        <v>1960</v>
      </c>
      <c r="C56" s="607" t="s">
        <v>1232</v>
      </c>
      <c r="D56" s="34" t="s">
        <v>1089</v>
      </c>
      <c r="E56" s="34" t="s">
        <v>1100</v>
      </c>
      <c r="F56" s="34" t="s">
        <v>690</v>
      </c>
    </row>
    <row r="57" spans="1:6" s="34" customFormat="1" x14ac:dyDescent="0.3">
      <c r="A57" s="34" t="s">
        <v>1090</v>
      </c>
      <c r="B57" s="34" t="s">
        <v>1234</v>
      </c>
      <c r="C57" s="607" t="s">
        <v>1935</v>
      </c>
      <c r="D57" s="34" t="s">
        <v>1089</v>
      </c>
      <c r="E57" s="34" t="s">
        <v>1100</v>
      </c>
      <c r="F57" s="34" t="s">
        <v>690</v>
      </c>
    </row>
    <row r="58" spans="1:6" s="34" customFormat="1" x14ac:dyDescent="0.3">
      <c r="A58" s="34" t="s">
        <v>1090</v>
      </c>
      <c r="B58" s="34" t="s">
        <v>1237</v>
      </c>
      <c r="C58" s="607" t="s">
        <v>1936</v>
      </c>
      <c r="D58" s="34" t="s">
        <v>1089</v>
      </c>
      <c r="E58" s="34" t="s">
        <v>1100</v>
      </c>
      <c r="F58" s="34" t="s">
        <v>690</v>
      </c>
    </row>
    <row r="59" spans="1:6" s="34" customFormat="1" x14ac:dyDescent="0.3">
      <c r="A59" s="34" t="s">
        <v>1090</v>
      </c>
      <c r="B59" s="34" t="s">
        <v>1235</v>
      </c>
      <c r="C59" s="607" t="s">
        <v>1937</v>
      </c>
      <c r="D59" s="34" t="s">
        <v>1089</v>
      </c>
      <c r="E59" s="34" t="s">
        <v>1100</v>
      </c>
      <c r="F59" s="34" t="s">
        <v>690</v>
      </c>
    </row>
    <row r="60" spans="1:6" s="34" customFormat="1" x14ac:dyDescent="0.3">
      <c r="A60" s="34" t="s">
        <v>1090</v>
      </c>
      <c r="B60" s="34" t="s">
        <v>1675</v>
      </c>
      <c r="C60" s="607" t="s">
        <v>1938</v>
      </c>
      <c r="D60" s="34" t="s">
        <v>1089</v>
      </c>
      <c r="E60" s="34" t="s">
        <v>1100</v>
      </c>
      <c r="F60" s="34" t="s">
        <v>690</v>
      </c>
    </row>
    <row r="61" spans="1:6" s="34" customFormat="1" x14ac:dyDescent="0.3">
      <c r="A61" s="34" t="s">
        <v>1090</v>
      </c>
      <c r="B61" s="34" t="s">
        <v>1238</v>
      </c>
      <c r="C61" s="607" t="s">
        <v>1939</v>
      </c>
      <c r="D61" s="34" t="s">
        <v>1089</v>
      </c>
      <c r="E61" s="34" t="s">
        <v>1100</v>
      </c>
      <c r="F61" s="34" t="s">
        <v>690</v>
      </c>
    </row>
    <row r="62" spans="1:6" s="34" customFormat="1" x14ac:dyDescent="0.3">
      <c r="A62" s="34" t="s">
        <v>1674</v>
      </c>
      <c r="B62" s="34" t="s">
        <v>1961</v>
      </c>
      <c r="C62" s="607" t="s">
        <v>1963</v>
      </c>
      <c r="D62" s="34" t="s">
        <v>1091</v>
      </c>
      <c r="E62" s="34" t="s">
        <v>1100</v>
      </c>
      <c r="F62" s="34" t="s">
        <v>1873</v>
      </c>
    </row>
    <row r="63" spans="1:6" s="34" customFormat="1" x14ac:dyDescent="0.3">
      <c r="A63" s="34" t="s">
        <v>1674</v>
      </c>
      <c r="B63" s="34" t="s">
        <v>1677</v>
      </c>
      <c r="C63" s="607" t="s">
        <v>1676</v>
      </c>
      <c r="D63" s="34" t="s">
        <v>1091</v>
      </c>
      <c r="E63" s="34" t="s">
        <v>1100</v>
      </c>
      <c r="F63" s="34" t="s">
        <v>1873</v>
      </c>
    </row>
    <row r="64" spans="1:6" s="34" customFormat="1" x14ac:dyDescent="0.3">
      <c r="A64" s="34" t="s">
        <v>1674</v>
      </c>
      <c r="B64" s="34" t="s">
        <v>1679</v>
      </c>
      <c r="C64" s="607" t="s">
        <v>1964</v>
      </c>
      <c r="D64" s="34" t="s">
        <v>1091</v>
      </c>
      <c r="E64" s="34" t="s">
        <v>1100</v>
      </c>
      <c r="F64" s="34" t="s">
        <v>1177</v>
      </c>
    </row>
    <row r="65" spans="1:6" s="34" customFormat="1" x14ac:dyDescent="0.3">
      <c r="A65" s="34" t="s">
        <v>1674</v>
      </c>
      <c r="B65" s="34" t="s">
        <v>1680</v>
      </c>
      <c r="C65" s="607" t="s">
        <v>1678</v>
      </c>
      <c r="D65" s="34" t="s">
        <v>1091</v>
      </c>
      <c r="E65" s="34" t="s">
        <v>1100</v>
      </c>
      <c r="F65" s="34" t="s">
        <v>1177</v>
      </c>
    </row>
    <row r="66" spans="1:6" s="34" customFormat="1" x14ac:dyDescent="0.3">
      <c r="A66" s="34" t="s">
        <v>1674</v>
      </c>
      <c r="B66" s="34" t="s">
        <v>1681</v>
      </c>
      <c r="C66" s="607" t="s">
        <v>1965</v>
      </c>
      <c r="D66" s="34" t="s">
        <v>1091</v>
      </c>
      <c r="E66" s="34" t="s">
        <v>1100</v>
      </c>
      <c r="F66" s="34" t="s">
        <v>1178</v>
      </c>
    </row>
    <row r="67" spans="1:6" s="34" customFormat="1" x14ac:dyDescent="0.3">
      <c r="A67" s="34" t="s">
        <v>1674</v>
      </c>
      <c r="B67" s="34" t="s">
        <v>1682</v>
      </c>
      <c r="C67" s="607" t="s">
        <v>1966</v>
      </c>
      <c r="D67" s="34" t="s">
        <v>1091</v>
      </c>
      <c r="E67" s="34" t="s">
        <v>1100</v>
      </c>
      <c r="F67" s="34" t="s">
        <v>1179</v>
      </c>
    </row>
    <row r="68" spans="1:6" s="34" customFormat="1" x14ac:dyDescent="0.3">
      <c r="A68" s="34" t="s">
        <v>1674</v>
      </c>
      <c r="B68" s="34" t="s">
        <v>1683</v>
      </c>
      <c r="C68" s="607" t="s">
        <v>1182</v>
      </c>
      <c r="D68" s="34" t="s">
        <v>1091</v>
      </c>
      <c r="E68" s="34" t="s">
        <v>1100</v>
      </c>
      <c r="F68" s="34" t="s">
        <v>1179</v>
      </c>
    </row>
    <row r="69" spans="1:6" s="34" customFormat="1" x14ac:dyDescent="0.3">
      <c r="A69" s="34" t="s">
        <v>1674</v>
      </c>
      <c r="B69" s="34" t="s">
        <v>1684</v>
      </c>
      <c r="C69" s="607" t="s">
        <v>1183</v>
      </c>
      <c r="D69" s="34" t="s">
        <v>1091</v>
      </c>
      <c r="E69" s="34" t="s">
        <v>1100</v>
      </c>
      <c r="F69" s="34" t="s">
        <v>1179</v>
      </c>
    </row>
    <row r="70" spans="1:6" s="34" customFormat="1" x14ac:dyDescent="0.3">
      <c r="A70" s="34" t="s">
        <v>1674</v>
      </c>
      <c r="B70" s="34" t="s">
        <v>1685</v>
      </c>
      <c r="C70" s="607" t="s">
        <v>1967</v>
      </c>
      <c r="D70" s="34" t="s">
        <v>1091</v>
      </c>
      <c r="E70" s="34" t="s">
        <v>1100</v>
      </c>
      <c r="F70" s="34" t="s">
        <v>1180</v>
      </c>
    </row>
    <row r="71" spans="1:6" s="34" customFormat="1" x14ac:dyDescent="0.3">
      <c r="A71" s="34" t="s">
        <v>1674</v>
      </c>
      <c r="B71" s="34" t="s">
        <v>1686</v>
      </c>
      <c r="C71" s="607" t="s">
        <v>1188</v>
      </c>
      <c r="D71" s="34" t="s">
        <v>1091</v>
      </c>
      <c r="E71" s="34" t="s">
        <v>1100</v>
      </c>
      <c r="F71" s="34" t="s">
        <v>1180</v>
      </c>
    </row>
    <row r="72" spans="1:6" s="34" customFormat="1" x14ac:dyDescent="0.3">
      <c r="A72" s="34" t="s">
        <v>1674</v>
      </c>
      <c r="B72" s="34" t="s">
        <v>1687</v>
      </c>
      <c r="C72" s="607" t="s">
        <v>1187</v>
      </c>
      <c r="D72" s="34" t="s">
        <v>1091</v>
      </c>
      <c r="E72" s="34" t="s">
        <v>1100</v>
      </c>
      <c r="F72" s="34" t="s">
        <v>1180</v>
      </c>
    </row>
    <row r="73" spans="1:6" s="34" customFormat="1" x14ac:dyDescent="0.3">
      <c r="A73" s="34" t="s">
        <v>1674</v>
      </c>
      <c r="B73" s="34" t="s">
        <v>1688</v>
      </c>
      <c r="C73" s="607" t="s">
        <v>1186</v>
      </c>
      <c r="D73" s="34" t="s">
        <v>1091</v>
      </c>
      <c r="E73" s="34" t="s">
        <v>1100</v>
      </c>
      <c r="F73" s="34" t="s">
        <v>1180</v>
      </c>
    </row>
    <row r="74" spans="1:6" s="34" customFormat="1" x14ac:dyDescent="0.3">
      <c r="A74" s="34" t="s">
        <v>1674</v>
      </c>
      <c r="B74" s="34" t="s">
        <v>1962</v>
      </c>
      <c r="C74" s="607" t="s">
        <v>1185</v>
      </c>
      <c r="D74" s="34" t="s">
        <v>1091</v>
      </c>
      <c r="E74" s="34" t="s">
        <v>1100</v>
      </c>
      <c r="F74" s="34" t="s">
        <v>1180</v>
      </c>
    </row>
    <row r="75" spans="1:6" s="34" customFormat="1" x14ac:dyDescent="0.3">
      <c r="A75" s="34" t="s">
        <v>1674</v>
      </c>
      <c r="B75" s="34" t="s">
        <v>1691</v>
      </c>
      <c r="C75" s="607" t="s">
        <v>1184</v>
      </c>
      <c r="D75" s="34" t="s">
        <v>1091</v>
      </c>
      <c r="E75" s="34" t="s">
        <v>1100</v>
      </c>
      <c r="F75" s="34" t="s">
        <v>1181</v>
      </c>
    </row>
    <row r="76" spans="1:6" s="34" customFormat="1" x14ac:dyDescent="0.3">
      <c r="A76" s="34" t="s">
        <v>1674</v>
      </c>
      <c r="B76" s="34" t="s">
        <v>1689</v>
      </c>
      <c r="C76" s="607" t="s">
        <v>1968</v>
      </c>
      <c r="D76" s="34" t="s">
        <v>1091</v>
      </c>
      <c r="E76" s="34" t="s">
        <v>1100</v>
      </c>
      <c r="F76" s="34" t="s">
        <v>693</v>
      </c>
    </row>
    <row r="77" spans="1:6" s="34" customFormat="1" x14ac:dyDescent="0.3">
      <c r="A77" s="34" t="s">
        <v>1674</v>
      </c>
      <c r="B77" s="34" t="s">
        <v>1970</v>
      </c>
      <c r="C77" s="607" t="s">
        <v>1969</v>
      </c>
      <c r="D77" s="34" t="s">
        <v>1091</v>
      </c>
      <c r="F77" s="34" t="s">
        <v>693</v>
      </c>
    </row>
    <row r="78" spans="1:6" s="34" customFormat="1" x14ac:dyDescent="0.3">
      <c r="A78" s="34" t="s">
        <v>1674</v>
      </c>
      <c r="B78" s="34" t="s">
        <v>1697</v>
      </c>
      <c r="C78" s="607" t="s">
        <v>1193</v>
      </c>
      <c r="D78" s="34" t="s">
        <v>1091</v>
      </c>
      <c r="F78" s="34" t="s">
        <v>693</v>
      </c>
    </row>
    <row r="79" spans="1:6" s="34" customFormat="1" x14ac:dyDescent="0.3">
      <c r="A79" s="34" t="s">
        <v>1674</v>
      </c>
      <c r="B79" s="34" t="s">
        <v>1971</v>
      </c>
      <c r="C79" s="607" t="s">
        <v>1901</v>
      </c>
      <c r="D79" s="34" t="s">
        <v>1091</v>
      </c>
      <c r="E79" s="34" t="s">
        <v>1100</v>
      </c>
      <c r="F79" s="34" t="s">
        <v>693</v>
      </c>
    </row>
    <row r="80" spans="1:6" s="34" customFormat="1" x14ac:dyDescent="0.3">
      <c r="A80" s="34" t="s">
        <v>1674</v>
      </c>
      <c r="B80" s="34" t="s">
        <v>1972</v>
      </c>
      <c r="C80" s="607" t="s">
        <v>1236</v>
      </c>
      <c r="D80" s="34" t="s">
        <v>1091</v>
      </c>
      <c r="E80" s="34" t="s">
        <v>1100</v>
      </c>
      <c r="F80" s="34" t="s">
        <v>693</v>
      </c>
    </row>
    <row r="81" spans="1:6" s="34" customFormat="1" x14ac:dyDescent="0.3">
      <c r="A81" s="34" t="s">
        <v>1674</v>
      </c>
      <c r="B81" s="34" t="s">
        <v>1973</v>
      </c>
      <c r="C81" s="607" t="s">
        <v>1975</v>
      </c>
      <c r="D81" s="34" t="s">
        <v>1091</v>
      </c>
      <c r="E81" s="34" t="s">
        <v>1100</v>
      </c>
      <c r="F81" s="34" t="s">
        <v>693</v>
      </c>
    </row>
    <row r="82" spans="1:6" s="34" customFormat="1" x14ac:dyDescent="0.3">
      <c r="A82" s="34" t="s">
        <v>1674</v>
      </c>
      <c r="B82" s="34" t="s">
        <v>1974</v>
      </c>
      <c r="C82" s="607" t="s">
        <v>1902</v>
      </c>
      <c r="D82" s="34" t="s">
        <v>1091</v>
      </c>
      <c r="F82" s="34" t="s">
        <v>693</v>
      </c>
    </row>
    <row r="83" spans="1:6" s="34" customFormat="1" x14ac:dyDescent="0.3">
      <c r="A83" s="34" t="s">
        <v>1674</v>
      </c>
      <c r="B83" s="34" t="s">
        <v>1976</v>
      </c>
      <c r="C83" s="607" t="s">
        <v>1641</v>
      </c>
      <c r="D83" s="34" t="s">
        <v>1091</v>
      </c>
      <c r="E83" s="34" t="s">
        <v>1100</v>
      </c>
      <c r="F83" s="34" t="s">
        <v>693</v>
      </c>
    </row>
    <row r="84" spans="1:6" s="34" customFormat="1" x14ac:dyDescent="0.3">
      <c r="A84" s="34" t="s">
        <v>1674</v>
      </c>
      <c r="B84" s="34" t="s">
        <v>1977</v>
      </c>
      <c r="C84" s="607" t="s">
        <v>1978</v>
      </c>
      <c r="D84" s="34" t="s">
        <v>1091</v>
      </c>
      <c r="E84" s="34" t="s">
        <v>1100</v>
      </c>
      <c r="F84" s="34" t="s">
        <v>693</v>
      </c>
    </row>
    <row r="85" spans="1:6" s="34" customFormat="1" x14ac:dyDescent="0.3">
      <c r="A85" s="34" t="s">
        <v>1674</v>
      </c>
      <c r="B85" s="34" t="s">
        <v>1979</v>
      </c>
      <c r="C85" s="607" t="s">
        <v>1980</v>
      </c>
      <c r="D85" s="34" t="s">
        <v>1091</v>
      </c>
      <c r="E85" s="34" t="s">
        <v>1100</v>
      </c>
      <c r="F85" s="34" t="s">
        <v>693</v>
      </c>
    </row>
    <row r="86" spans="1:6" s="34" customFormat="1" x14ac:dyDescent="0.3">
      <c r="A86" s="34" t="s">
        <v>1674</v>
      </c>
      <c r="B86" s="34" t="s">
        <v>1981</v>
      </c>
      <c r="C86" s="607" t="s">
        <v>1983</v>
      </c>
      <c r="D86" s="34" t="s">
        <v>1091</v>
      </c>
      <c r="E86" s="34" t="s">
        <v>1100</v>
      </c>
      <c r="F86" s="34" t="s">
        <v>1982</v>
      </c>
    </row>
    <row r="87" spans="1:6" s="34" customFormat="1" x14ac:dyDescent="0.3">
      <c r="A87" s="34" t="s">
        <v>1093</v>
      </c>
      <c r="B87" s="34" t="s">
        <v>1692</v>
      </c>
      <c r="C87" s="607" t="s">
        <v>1995</v>
      </c>
      <c r="D87" s="34" t="s">
        <v>1092</v>
      </c>
      <c r="E87" s="34" t="s">
        <v>1100</v>
      </c>
      <c r="F87" s="609" t="s">
        <v>1690</v>
      </c>
    </row>
    <row r="88" spans="1:6" s="34" customFormat="1" x14ac:dyDescent="0.3">
      <c r="A88" s="34" t="s">
        <v>1093</v>
      </c>
      <c r="B88" s="34" t="s">
        <v>1693</v>
      </c>
      <c r="C88" s="607" t="s">
        <v>1984</v>
      </c>
      <c r="D88" s="34" t="s">
        <v>1092</v>
      </c>
      <c r="E88" s="34" t="s">
        <v>1100</v>
      </c>
      <c r="F88" s="257" t="s">
        <v>702</v>
      </c>
    </row>
    <row r="89" spans="1:6" s="34" customFormat="1" x14ac:dyDescent="0.3">
      <c r="A89" s="34" t="s">
        <v>1094</v>
      </c>
      <c r="B89" s="34" t="s">
        <v>1694</v>
      </c>
      <c r="C89" s="607" t="s">
        <v>1985</v>
      </c>
      <c r="D89" s="34" t="s">
        <v>1092</v>
      </c>
      <c r="E89" s="34" t="s">
        <v>1100</v>
      </c>
      <c r="F89" s="257" t="s">
        <v>1239</v>
      </c>
    </row>
    <row r="90" spans="1:6" s="34" customFormat="1" x14ac:dyDescent="0.3">
      <c r="A90" s="34" t="s">
        <v>1094</v>
      </c>
      <c r="B90" s="34" t="s">
        <v>1695</v>
      </c>
      <c r="C90" s="607" t="s">
        <v>1986</v>
      </c>
      <c r="D90" s="34" t="s">
        <v>1092</v>
      </c>
      <c r="E90" s="34" t="s">
        <v>1100</v>
      </c>
      <c r="F90" s="257" t="s">
        <v>1240</v>
      </c>
    </row>
    <row r="91" spans="1:6" s="34" customFormat="1" x14ac:dyDescent="0.3">
      <c r="A91" s="34" t="s">
        <v>1094</v>
      </c>
      <c r="B91" s="34" t="s">
        <v>1696</v>
      </c>
      <c r="C91" s="607" t="s">
        <v>1987</v>
      </c>
      <c r="D91" s="34" t="s">
        <v>1092</v>
      </c>
      <c r="E91" s="34" t="s">
        <v>1100</v>
      </c>
      <c r="F91" s="257" t="s">
        <v>1239</v>
      </c>
    </row>
    <row r="92" spans="1:6" s="34" customFormat="1" x14ac:dyDescent="0.3">
      <c r="A92" s="34" t="s">
        <v>1095</v>
      </c>
      <c r="B92" s="34" t="s">
        <v>2376</v>
      </c>
      <c r="C92" s="607" t="s">
        <v>1989</v>
      </c>
      <c r="D92" s="34" t="s">
        <v>1092</v>
      </c>
      <c r="E92" s="34" t="s">
        <v>1100</v>
      </c>
      <c r="F92" s="257" t="s">
        <v>1239</v>
      </c>
    </row>
    <row r="93" spans="1:6" s="34" customFormat="1" x14ac:dyDescent="0.3">
      <c r="A93" s="34" t="s">
        <v>1096</v>
      </c>
      <c r="B93" s="34" t="s">
        <v>1996</v>
      </c>
      <c r="C93" s="607" t="s">
        <v>1990</v>
      </c>
      <c r="D93" s="34" t="s">
        <v>1092</v>
      </c>
      <c r="E93" s="34" t="s">
        <v>1100</v>
      </c>
      <c r="F93" s="257" t="s">
        <v>1239</v>
      </c>
    </row>
    <row r="94" spans="1:6" s="34" customFormat="1" x14ac:dyDescent="0.3">
      <c r="A94" s="34" t="s">
        <v>1094</v>
      </c>
      <c r="B94" s="34" t="s">
        <v>1997</v>
      </c>
      <c r="C94" s="607" t="s">
        <v>1988</v>
      </c>
      <c r="D94" s="34" t="s">
        <v>1092</v>
      </c>
      <c r="E94" s="34" t="s">
        <v>1100</v>
      </c>
      <c r="F94" s="257" t="s">
        <v>1239</v>
      </c>
    </row>
    <row r="95" spans="1:6" s="34" customFormat="1" x14ac:dyDescent="0.3">
      <c r="A95" s="34" t="s">
        <v>1098</v>
      </c>
      <c r="B95" s="34" t="s">
        <v>1998</v>
      </c>
      <c r="C95" s="607" t="s">
        <v>703</v>
      </c>
      <c r="D95" s="34" t="s">
        <v>1097</v>
      </c>
      <c r="E95" s="34" t="s">
        <v>1100</v>
      </c>
      <c r="F95" s="34" t="s">
        <v>704</v>
      </c>
    </row>
    <row r="96" spans="1:6" s="34" customFormat="1" x14ac:dyDescent="0.3">
      <c r="A96" s="34" t="s">
        <v>1098</v>
      </c>
      <c r="B96" s="34" t="s">
        <v>1999</v>
      </c>
      <c r="C96" s="607" t="s">
        <v>2000</v>
      </c>
      <c r="D96" s="34" t="s">
        <v>1097</v>
      </c>
      <c r="E96" s="34" t="s">
        <v>1100</v>
      </c>
      <c r="F96" s="34" t="s">
        <v>704</v>
      </c>
    </row>
    <row r="97" spans="1:6" s="34" customFormat="1" x14ac:dyDescent="0.3">
      <c r="A97" s="34" t="s">
        <v>705</v>
      </c>
      <c r="B97" s="257" t="s">
        <v>706</v>
      </c>
      <c r="C97" s="607" t="s">
        <v>1903</v>
      </c>
      <c r="D97" s="34" t="s">
        <v>707</v>
      </c>
      <c r="E97" s="34" t="s">
        <v>707</v>
      </c>
      <c r="F97" s="34" t="s">
        <v>680</v>
      </c>
    </row>
    <row r="98" spans="1:6" s="34" customFormat="1" x14ac:dyDescent="0.3">
      <c r="A98" s="34" t="s">
        <v>705</v>
      </c>
      <c r="B98" s="257" t="s">
        <v>676</v>
      </c>
      <c r="C98" s="607" t="s">
        <v>1904</v>
      </c>
      <c r="D98" s="34" t="s">
        <v>707</v>
      </c>
      <c r="E98" s="34" t="s">
        <v>707</v>
      </c>
      <c r="F98" s="34" t="s">
        <v>680</v>
      </c>
    </row>
    <row r="99" spans="1:6" s="34" customFormat="1" x14ac:dyDescent="0.3">
      <c r="A99" s="34" t="s">
        <v>705</v>
      </c>
      <c r="B99" s="257" t="s">
        <v>708</v>
      </c>
      <c r="C99" s="607" t="s">
        <v>709</v>
      </c>
      <c r="D99" s="34" t="s">
        <v>707</v>
      </c>
      <c r="E99" s="34" t="s">
        <v>707</v>
      </c>
      <c r="F99" s="34" t="s">
        <v>680</v>
      </c>
    </row>
    <row r="100" spans="1:6" s="34" customFormat="1" x14ac:dyDescent="0.3">
      <c r="A100" s="34" t="s">
        <v>705</v>
      </c>
      <c r="B100" s="257" t="s">
        <v>710</v>
      </c>
      <c r="C100" s="607" t="s">
        <v>1905</v>
      </c>
      <c r="D100" s="34" t="s">
        <v>707</v>
      </c>
      <c r="E100" s="34" t="s">
        <v>707</v>
      </c>
      <c r="F100" s="34" t="s">
        <v>680</v>
      </c>
    </row>
    <row r="101" spans="1:6" s="34" customFormat="1" x14ac:dyDescent="0.3">
      <c r="A101" s="34" t="s">
        <v>705</v>
      </c>
      <c r="B101" s="257" t="s">
        <v>711</v>
      </c>
      <c r="C101" s="607" t="s">
        <v>1906</v>
      </c>
      <c r="D101" s="34" t="s">
        <v>707</v>
      </c>
      <c r="E101" s="34" t="s">
        <v>707</v>
      </c>
      <c r="F101" s="34" t="s">
        <v>680</v>
      </c>
    </row>
    <row r="102" spans="1:6" s="34" customFormat="1" x14ac:dyDescent="0.3">
      <c r="A102" s="34" t="s">
        <v>705</v>
      </c>
      <c r="B102" s="257" t="s">
        <v>712</v>
      </c>
      <c r="C102" s="607" t="s">
        <v>1907</v>
      </c>
      <c r="D102" s="34" t="s">
        <v>707</v>
      </c>
      <c r="E102" s="34" t="s">
        <v>707</v>
      </c>
      <c r="F102" s="34" t="s">
        <v>680</v>
      </c>
    </row>
    <row r="103" spans="1:6" s="34" customFormat="1" x14ac:dyDescent="0.3">
      <c r="A103" s="34" t="s">
        <v>705</v>
      </c>
      <c r="B103" s="257" t="s">
        <v>713</v>
      </c>
      <c r="C103" s="607" t="s">
        <v>1908</v>
      </c>
      <c r="D103" s="34" t="s">
        <v>707</v>
      </c>
      <c r="E103" s="34" t="s">
        <v>707</v>
      </c>
      <c r="F103" s="34" t="s">
        <v>680</v>
      </c>
    </row>
    <row r="104" spans="1:6" s="34" customFormat="1" x14ac:dyDescent="0.3">
      <c r="A104" s="34" t="s">
        <v>705</v>
      </c>
      <c r="B104" s="257" t="s">
        <v>714</v>
      </c>
      <c r="C104" s="607" t="s">
        <v>715</v>
      </c>
      <c r="D104" s="34" t="s">
        <v>707</v>
      </c>
      <c r="E104" s="34" t="s">
        <v>707</v>
      </c>
      <c r="F104" s="34" t="s">
        <v>680</v>
      </c>
    </row>
    <row r="105" spans="1:6" s="34" customFormat="1" x14ac:dyDescent="0.3">
      <c r="A105" s="34" t="s">
        <v>705</v>
      </c>
      <c r="B105" s="257" t="s">
        <v>716</v>
      </c>
      <c r="C105" s="607" t="s">
        <v>1909</v>
      </c>
      <c r="D105" s="34" t="s">
        <v>707</v>
      </c>
      <c r="E105" s="34" t="s">
        <v>707</v>
      </c>
      <c r="F105" s="34" t="s">
        <v>680</v>
      </c>
    </row>
    <row r="106" spans="1:6" s="34" customFormat="1" x14ac:dyDescent="0.3">
      <c r="A106" s="34" t="s">
        <v>705</v>
      </c>
      <c r="B106" s="257" t="s">
        <v>677</v>
      </c>
      <c r="C106" s="607" t="s">
        <v>1910</v>
      </c>
      <c r="D106" s="34" t="s">
        <v>707</v>
      </c>
      <c r="E106" s="34" t="s">
        <v>707</v>
      </c>
      <c r="F106" s="34" t="s">
        <v>680</v>
      </c>
    </row>
    <row r="107" spans="1:6" s="34" customFormat="1" x14ac:dyDescent="0.3">
      <c r="A107" s="34" t="s">
        <v>705</v>
      </c>
      <c r="B107" s="257" t="s">
        <v>678</v>
      </c>
      <c r="C107" s="607" t="s">
        <v>1911</v>
      </c>
      <c r="D107" s="34" t="s">
        <v>707</v>
      </c>
      <c r="E107" s="34" t="s">
        <v>707</v>
      </c>
      <c r="F107" s="34" t="s">
        <v>680</v>
      </c>
    </row>
    <row r="108" spans="1:6" s="34" customFormat="1" x14ac:dyDescent="0.3">
      <c r="A108" s="34" t="s">
        <v>705</v>
      </c>
      <c r="B108" s="257" t="s">
        <v>717</v>
      </c>
      <c r="C108" s="607" t="s">
        <v>1912</v>
      </c>
      <c r="D108" s="34" t="s">
        <v>707</v>
      </c>
      <c r="E108" s="34" t="s">
        <v>707</v>
      </c>
      <c r="F108" s="34" t="s">
        <v>795</v>
      </c>
    </row>
    <row r="109" spans="1:6" s="34" customFormat="1" x14ac:dyDescent="0.3">
      <c r="A109" s="34" t="s">
        <v>705</v>
      </c>
      <c r="B109" s="257" t="s">
        <v>718</v>
      </c>
      <c r="C109" s="607" t="s">
        <v>1913</v>
      </c>
      <c r="D109" s="34" t="s">
        <v>707</v>
      </c>
      <c r="E109" s="34" t="s">
        <v>707</v>
      </c>
      <c r="F109" s="34" t="s">
        <v>795</v>
      </c>
    </row>
    <row r="110" spans="1:6" s="34" customFormat="1" x14ac:dyDescent="0.3">
      <c r="A110" s="34" t="s">
        <v>705</v>
      </c>
      <c r="B110" s="257" t="s">
        <v>719</v>
      </c>
      <c r="C110" s="607" t="s">
        <v>1914</v>
      </c>
      <c r="D110" s="34" t="s">
        <v>707</v>
      </c>
      <c r="E110" s="34" t="s">
        <v>707</v>
      </c>
      <c r="F110" s="34" t="s">
        <v>796</v>
      </c>
    </row>
    <row r="111" spans="1:6" s="34" customFormat="1" x14ac:dyDescent="0.3">
      <c r="A111" s="34" t="s">
        <v>705</v>
      </c>
      <c r="B111" s="257" t="s">
        <v>720</v>
      </c>
      <c r="C111" s="607" t="s">
        <v>1915</v>
      </c>
      <c r="D111" s="34" t="s">
        <v>707</v>
      </c>
      <c r="E111" s="34" t="s">
        <v>707</v>
      </c>
      <c r="F111" s="34" t="s">
        <v>797</v>
      </c>
    </row>
    <row r="112" spans="1:6" s="34" customFormat="1" ht="14.25" customHeight="1" x14ac:dyDescent="0.3">
      <c r="A112" s="34" t="s">
        <v>705</v>
      </c>
      <c r="B112" s="257" t="s">
        <v>1698</v>
      </c>
      <c r="C112" s="607" t="s">
        <v>1916</v>
      </c>
      <c r="D112" s="34" t="s">
        <v>707</v>
      </c>
      <c r="E112" s="34" t="s">
        <v>707</v>
      </c>
    </row>
    <row r="113" spans="1:6" s="34" customFormat="1" x14ac:dyDescent="0.3">
      <c r="A113" s="34" t="s">
        <v>705</v>
      </c>
      <c r="B113" s="257" t="s">
        <v>1699</v>
      </c>
      <c r="C113" s="607" t="s">
        <v>1917</v>
      </c>
      <c r="D113" s="34" t="s">
        <v>707</v>
      </c>
      <c r="E113" s="34" t="s">
        <v>707</v>
      </c>
    </row>
    <row r="114" spans="1:6" s="34" customFormat="1" x14ac:dyDescent="0.3">
      <c r="A114" s="34" t="s">
        <v>721</v>
      </c>
      <c r="B114" s="257" t="s">
        <v>1700</v>
      </c>
      <c r="C114" s="607" t="s">
        <v>1940</v>
      </c>
      <c r="D114" s="34" t="s">
        <v>707</v>
      </c>
      <c r="E114" s="34" t="s">
        <v>707</v>
      </c>
      <c r="F114" s="34" t="s">
        <v>690</v>
      </c>
    </row>
    <row r="115" spans="1:6" s="34" customFormat="1" x14ac:dyDescent="0.3">
      <c r="A115" s="34" t="s">
        <v>721</v>
      </c>
      <c r="B115" s="257" t="s">
        <v>1701</v>
      </c>
      <c r="C115" s="607" t="s">
        <v>1918</v>
      </c>
      <c r="D115" s="34" t="s">
        <v>707</v>
      </c>
      <c r="E115" s="34" t="s">
        <v>707</v>
      </c>
      <c r="F115" s="34" t="s">
        <v>695</v>
      </c>
    </row>
    <row r="116" spans="1:6" s="34" customFormat="1" x14ac:dyDescent="0.3">
      <c r="A116" s="34" t="s">
        <v>721</v>
      </c>
      <c r="B116" s="257" t="s">
        <v>1702</v>
      </c>
      <c r="C116" s="607" t="s">
        <v>1295</v>
      </c>
      <c r="D116" s="34" t="s">
        <v>707</v>
      </c>
      <c r="E116" s="34" t="s">
        <v>707</v>
      </c>
      <c r="F116" s="34" t="s">
        <v>695</v>
      </c>
    </row>
    <row r="117" spans="1:6" s="34" customFormat="1" x14ac:dyDescent="0.3">
      <c r="A117" s="34" t="s">
        <v>721</v>
      </c>
      <c r="B117" s="257" t="s">
        <v>1703</v>
      </c>
      <c r="C117" s="607" t="s">
        <v>1296</v>
      </c>
      <c r="D117" s="34" t="s">
        <v>707</v>
      </c>
      <c r="E117" s="34" t="s">
        <v>707</v>
      </c>
      <c r="F117" s="34" t="s">
        <v>798</v>
      </c>
    </row>
    <row r="118" spans="1:6" s="34" customFormat="1" x14ac:dyDescent="0.3">
      <c r="A118" s="34" t="s">
        <v>721</v>
      </c>
      <c r="B118" s="257" t="s">
        <v>1704</v>
      </c>
      <c r="C118" s="607" t="s">
        <v>1297</v>
      </c>
      <c r="D118" s="34" t="s">
        <v>707</v>
      </c>
      <c r="E118" s="34" t="s">
        <v>707</v>
      </c>
      <c r="F118" s="34" t="s">
        <v>798</v>
      </c>
    </row>
    <row r="119" spans="1:6" s="34" customFormat="1" x14ac:dyDescent="0.3">
      <c r="A119" s="34" t="s">
        <v>721</v>
      </c>
      <c r="B119" s="257" t="s">
        <v>1705</v>
      </c>
      <c r="C119" s="607" t="s">
        <v>2001</v>
      </c>
      <c r="D119" s="34" t="s">
        <v>707</v>
      </c>
      <c r="E119" s="34" t="s">
        <v>707</v>
      </c>
      <c r="F119" s="34" t="s">
        <v>695</v>
      </c>
    </row>
    <row r="120" spans="1:6" s="34" customFormat="1" x14ac:dyDescent="0.3">
      <c r="A120" s="34" t="s">
        <v>721</v>
      </c>
      <c r="B120" s="257" t="s">
        <v>1706</v>
      </c>
      <c r="C120" s="607" t="s">
        <v>2002</v>
      </c>
      <c r="D120" s="34" t="s">
        <v>707</v>
      </c>
      <c r="E120" s="34" t="s">
        <v>707</v>
      </c>
      <c r="F120" s="34" t="s">
        <v>1302</v>
      </c>
    </row>
    <row r="121" spans="1:6" s="34" customFormat="1" x14ac:dyDescent="0.3">
      <c r="A121" s="34" t="s">
        <v>721</v>
      </c>
      <c r="B121" s="257" t="s">
        <v>1707</v>
      </c>
      <c r="C121" s="607" t="s">
        <v>2003</v>
      </c>
      <c r="D121" s="34" t="s">
        <v>707</v>
      </c>
      <c r="E121" s="34" t="s">
        <v>707</v>
      </c>
      <c r="F121" s="34" t="s">
        <v>1302</v>
      </c>
    </row>
    <row r="122" spans="1:6" s="34" customFormat="1" x14ac:dyDescent="0.3">
      <c r="A122" s="34" t="s">
        <v>721</v>
      </c>
      <c r="B122" s="257" t="s">
        <v>1708</v>
      </c>
      <c r="C122" s="607" t="s">
        <v>1298</v>
      </c>
      <c r="D122" s="34" t="s">
        <v>707</v>
      </c>
      <c r="E122" s="34" t="s">
        <v>707</v>
      </c>
      <c r="F122" s="34" t="s">
        <v>693</v>
      </c>
    </row>
    <row r="123" spans="1:6" s="34" customFormat="1" x14ac:dyDescent="0.3">
      <c r="A123" s="34" t="s">
        <v>721</v>
      </c>
      <c r="B123" s="257" t="s">
        <v>1709</v>
      </c>
      <c r="C123" s="607" t="s">
        <v>1299</v>
      </c>
      <c r="D123" s="34" t="s">
        <v>707</v>
      </c>
      <c r="E123" s="34" t="s">
        <v>707</v>
      </c>
      <c r="F123" s="34" t="s">
        <v>693</v>
      </c>
    </row>
    <row r="124" spans="1:6" s="34" customFormat="1" x14ac:dyDescent="0.3">
      <c r="A124" s="34" t="s">
        <v>721</v>
      </c>
      <c r="B124" s="257" t="s">
        <v>1710</v>
      </c>
      <c r="C124" s="607" t="s">
        <v>2004</v>
      </c>
      <c r="D124" s="34" t="s">
        <v>707</v>
      </c>
      <c r="E124" s="34" t="s">
        <v>707</v>
      </c>
      <c r="F124" s="34" t="s">
        <v>1303</v>
      </c>
    </row>
    <row r="125" spans="1:6" s="34" customFormat="1" x14ac:dyDescent="0.3">
      <c r="A125" s="34" t="s">
        <v>721</v>
      </c>
      <c r="B125" s="257" t="s">
        <v>1711</v>
      </c>
      <c r="C125" s="607" t="s">
        <v>1300</v>
      </c>
      <c r="D125" s="34" t="s">
        <v>707</v>
      </c>
      <c r="E125" s="34" t="s">
        <v>707</v>
      </c>
      <c r="F125" s="34" t="s">
        <v>1179</v>
      </c>
    </row>
    <row r="126" spans="1:6" s="34" customFormat="1" x14ac:dyDescent="0.3">
      <c r="A126" s="34" t="s">
        <v>721</v>
      </c>
      <c r="B126" s="257" t="s">
        <v>1712</v>
      </c>
      <c r="C126" s="607" t="s">
        <v>722</v>
      </c>
      <c r="D126" s="34" t="s">
        <v>707</v>
      </c>
      <c r="E126" s="34" t="s">
        <v>707</v>
      </c>
      <c r="F126" s="34" t="s">
        <v>1874</v>
      </c>
    </row>
    <row r="127" spans="1:6" s="34" customFormat="1" x14ac:dyDescent="0.3">
      <c r="A127" s="34" t="s">
        <v>721</v>
      </c>
      <c r="B127" s="257" t="s">
        <v>1713</v>
      </c>
      <c r="C127" s="607" t="s">
        <v>723</v>
      </c>
      <c r="D127" s="34" t="s">
        <v>707</v>
      </c>
      <c r="E127" s="34" t="s">
        <v>707</v>
      </c>
      <c r="F127" s="34" t="s">
        <v>1874</v>
      </c>
    </row>
    <row r="128" spans="1:6" s="34" customFormat="1" x14ac:dyDescent="0.3">
      <c r="A128" s="34" t="s">
        <v>721</v>
      </c>
      <c r="B128" s="257" t="s">
        <v>1714</v>
      </c>
      <c r="C128" s="607" t="s">
        <v>724</v>
      </c>
      <c r="D128" s="34" t="s">
        <v>707</v>
      </c>
      <c r="E128" s="34" t="s">
        <v>707</v>
      </c>
      <c r="F128" s="34" t="s">
        <v>1874</v>
      </c>
    </row>
    <row r="129" spans="1:6" s="34" customFormat="1" x14ac:dyDescent="0.3">
      <c r="A129" s="34" t="s">
        <v>721</v>
      </c>
      <c r="B129" s="257" t="s">
        <v>1715</v>
      </c>
      <c r="C129" s="607" t="s">
        <v>1716</v>
      </c>
      <c r="D129" s="34" t="s">
        <v>707</v>
      </c>
      <c r="E129" s="34" t="s">
        <v>707</v>
      </c>
      <c r="F129" s="34" t="s">
        <v>1874</v>
      </c>
    </row>
    <row r="130" spans="1:6" s="34" customFormat="1" x14ac:dyDescent="0.3">
      <c r="A130" s="34" t="s">
        <v>721</v>
      </c>
      <c r="B130" s="257" t="s">
        <v>1717</v>
      </c>
      <c r="C130" s="607" t="s">
        <v>2005</v>
      </c>
      <c r="D130" s="34" t="s">
        <v>707</v>
      </c>
      <c r="E130" s="34" t="s">
        <v>707</v>
      </c>
      <c r="F130" s="34" t="s">
        <v>1875</v>
      </c>
    </row>
    <row r="131" spans="1:6" s="34" customFormat="1" x14ac:dyDescent="0.3">
      <c r="A131" s="34" t="s">
        <v>721</v>
      </c>
      <c r="B131" s="257" t="s">
        <v>1718</v>
      </c>
      <c r="C131" s="607" t="s">
        <v>1919</v>
      </c>
      <c r="D131" s="34" t="s">
        <v>707</v>
      </c>
      <c r="E131" s="34" t="s">
        <v>707</v>
      </c>
      <c r="F131" s="34" t="s">
        <v>1181</v>
      </c>
    </row>
    <row r="132" spans="1:6" s="34" customFormat="1" x14ac:dyDescent="0.3">
      <c r="A132" s="34" t="s">
        <v>721</v>
      </c>
      <c r="B132" s="257" t="s">
        <v>1719</v>
      </c>
      <c r="C132" s="607" t="s">
        <v>1301</v>
      </c>
      <c r="D132" s="34" t="s">
        <v>707</v>
      </c>
      <c r="E132" s="34" t="s">
        <v>707</v>
      </c>
      <c r="F132" s="34" t="s">
        <v>1178</v>
      </c>
    </row>
    <row r="133" spans="1:6" s="34" customFormat="1" x14ac:dyDescent="0.3">
      <c r="A133" s="34" t="s">
        <v>1099</v>
      </c>
      <c r="B133" s="257" t="s">
        <v>1720</v>
      </c>
      <c r="C133" s="607" t="s">
        <v>1991</v>
      </c>
      <c r="D133" s="34" t="s">
        <v>707</v>
      </c>
      <c r="E133" s="34" t="s">
        <v>707</v>
      </c>
      <c r="F133" s="34" t="s">
        <v>1722</v>
      </c>
    </row>
    <row r="134" spans="1:6" s="34" customFormat="1" x14ac:dyDescent="0.3">
      <c r="A134" s="34" t="s">
        <v>1099</v>
      </c>
      <c r="B134" s="257" t="s">
        <v>1721</v>
      </c>
      <c r="C134" s="607" t="s">
        <v>1992</v>
      </c>
      <c r="D134" s="34" t="s">
        <v>707</v>
      </c>
      <c r="E134" s="34" t="s">
        <v>707</v>
      </c>
      <c r="F134" s="34" t="s">
        <v>1722</v>
      </c>
    </row>
    <row r="135" spans="1:6" s="34" customFormat="1" x14ac:dyDescent="0.3">
      <c r="A135" s="34" t="s">
        <v>1099</v>
      </c>
      <c r="B135" s="257" t="s">
        <v>1723</v>
      </c>
      <c r="C135" s="607" t="s">
        <v>1993</v>
      </c>
      <c r="D135" s="34" t="s">
        <v>707</v>
      </c>
      <c r="E135" s="34" t="s">
        <v>707</v>
      </c>
      <c r="F135" s="34" t="s">
        <v>1722</v>
      </c>
    </row>
    <row r="136" spans="1:6" s="34" customFormat="1" x14ac:dyDescent="0.3">
      <c r="A136" s="34" t="s">
        <v>1099</v>
      </c>
      <c r="B136" s="257" t="s">
        <v>1724</v>
      </c>
      <c r="C136" s="607" t="s">
        <v>1994</v>
      </c>
      <c r="D136" s="34" t="s">
        <v>707</v>
      </c>
      <c r="E136" s="34" t="s">
        <v>707</v>
      </c>
      <c r="F136" s="34" t="s">
        <v>1722</v>
      </c>
    </row>
    <row r="137" spans="1:6" s="34" customFormat="1" x14ac:dyDescent="0.3">
      <c r="A137" s="34" t="s">
        <v>1099</v>
      </c>
      <c r="B137" s="257" t="s">
        <v>1304</v>
      </c>
      <c r="C137" s="607" t="s">
        <v>1725</v>
      </c>
      <c r="D137" s="34" t="s">
        <v>707</v>
      </c>
      <c r="E137" s="34" t="s">
        <v>707</v>
      </c>
      <c r="F137" s="34" t="s">
        <v>1722</v>
      </c>
    </row>
    <row r="138" spans="1:6" s="34" customFormat="1" x14ac:dyDescent="0.3">
      <c r="A138" s="34" t="s">
        <v>1306</v>
      </c>
      <c r="B138" s="257" t="s">
        <v>1305</v>
      </c>
      <c r="C138" s="607" t="s">
        <v>1920</v>
      </c>
      <c r="D138" s="34" t="s">
        <v>707</v>
      </c>
      <c r="E138" s="34" t="s">
        <v>707</v>
      </c>
      <c r="F138" s="34" t="s">
        <v>799</v>
      </c>
    </row>
    <row r="139" spans="1:6" s="34" customFormat="1" x14ac:dyDescent="0.3">
      <c r="A139" s="34" t="s">
        <v>1306</v>
      </c>
      <c r="B139" s="257" t="s">
        <v>1726</v>
      </c>
      <c r="C139" s="607" t="s">
        <v>725</v>
      </c>
      <c r="D139" s="34" t="s">
        <v>707</v>
      </c>
      <c r="E139" s="34" t="s">
        <v>707</v>
      </c>
      <c r="F139" s="34" t="s">
        <v>800</v>
      </c>
    </row>
    <row r="140" spans="1:6" s="34" customFormat="1" x14ac:dyDescent="0.3">
      <c r="B140" s="257"/>
      <c r="C140" s="607"/>
    </row>
    <row r="141" spans="1:6" x14ac:dyDescent="0.3">
      <c r="A141" s="34"/>
      <c r="B141" s="257"/>
      <c r="C141" s="79"/>
    </row>
    <row r="142" spans="1:6" x14ac:dyDescent="0.3">
      <c r="A142" s="560" t="s">
        <v>729</v>
      </c>
      <c r="B142" s="257"/>
      <c r="C142" s="79"/>
    </row>
    <row r="143" spans="1:6" x14ac:dyDescent="0.3">
      <c r="A143" s="58" t="s">
        <v>1866</v>
      </c>
    </row>
    <row r="144" spans="1:6" x14ac:dyDescent="0.3">
      <c r="A144" s="130" t="s">
        <v>1606</v>
      </c>
    </row>
    <row r="145" spans="1:1" x14ac:dyDescent="0.3">
      <c r="A145" s="130" t="s">
        <v>730</v>
      </c>
    </row>
    <row r="146" spans="1:1" x14ac:dyDescent="0.3">
      <c r="A146" s="130" t="s">
        <v>1607</v>
      </c>
    </row>
    <row r="147" spans="1:1" x14ac:dyDescent="0.3">
      <c r="A147" s="130" t="s">
        <v>731</v>
      </c>
    </row>
    <row r="148" spans="1:1" x14ac:dyDescent="0.3">
      <c r="A148" s="130" t="s">
        <v>732</v>
      </c>
    </row>
    <row r="149" spans="1:1" x14ac:dyDescent="0.3">
      <c r="A149" s="130" t="s">
        <v>733</v>
      </c>
    </row>
    <row r="150" spans="1:1" x14ac:dyDescent="0.3">
      <c r="A150" s="130" t="s">
        <v>734</v>
      </c>
    </row>
    <row r="151" spans="1:1" x14ac:dyDescent="0.3">
      <c r="A151" s="130" t="s">
        <v>735</v>
      </c>
    </row>
    <row r="152" spans="1:1" x14ac:dyDescent="0.3">
      <c r="A152" s="130" t="s">
        <v>1195</v>
      </c>
    </row>
    <row r="153" spans="1:1" x14ac:dyDescent="0.3">
      <c r="A153" s="130" t="s">
        <v>736</v>
      </c>
    </row>
    <row r="154" spans="1:1" x14ac:dyDescent="0.3">
      <c r="A154" s="130" t="s">
        <v>737</v>
      </c>
    </row>
    <row r="155" spans="1:1" x14ac:dyDescent="0.3">
      <c r="A155" s="130" t="s">
        <v>738</v>
      </c>
    </row>
    <row r="156" spans="1:1" x14ac:dyDescent="0.3">
      <c r="A156" s="130" t="s">
        <v>739</v>
      </c>
    </row>
    <row r="157" spans="1:1" x14ac:dyDescent="0.3">
      <c r="A157" s="130" t="s">
        <v>1608</v>
      </c>
    </row>
    <row r="158" spans="1:1" x14ac:dyDescent="0.3">
      <c r="A158" s="130" t="s">
        <v>740</v>
      </c>
    </row>
    <row r="159" spans="1:1" x14ac:dyDescent="0.3">
      <c r="A159" s="130" t="s">
        <v>741</v>
      </c>
    </row>
    <row r="160" spans="1:1" x14ac:dyDescent="0.3">
      <c r="A160" s="130" t="s">
        <v>742</v>
      </c>
    </row>
    <row r="161" spans="1:1" x14ac:dyDescent="0.3">
      <c r="A161" s="130" t="s">
        <v>743</v>
      </c>
    </row>
    <row r="162" spans="1:1" x14ac:dyDescent="0.3">
      <c r="A162" s="130" t="s">
        <v>1609</v>
      </c>
    </row>
    <row r="163" spans="1:1" x14ac:dyDescent="0.3">
      <c r="A163" s="130" t="s">
        <v>744</v>
      </c>
    </row>
    <row r="164" spans="1:1" x14ac:dyDescent="0.3">
      <c r="A164" s="130" t="s">
        <v>745</v>
      </c>
    </row>
    <row r="165" spans="1:1" x14ac:dyDescent="0.3">
      <c r="A165" s="130" t="s">
        <v>746</v>
      </c>
    </row>
    <row r="166" spans="1:1" x14ac:dyDescent="0.3">
      <c r="A166" s="130" t="s">
        <v>1196</v>
      </c>
    </row>
    <row r="167" spans="1:1" x14ac:dyDescent="0.3">
      <c r="A167" s="130" t="s">
        <v>747</v>
      </c>
    </row>
    <row r="168" spans="1:1" x14ac:dyDescent="0.3">
      <c r="A168" s="130" t="s">
        <v>748</v>
      </c>
    </row>
    <row r="169" spans="1:1" x14ac:dyDescent="0.3">
      <c r="A169" s="130" t="s">
        <v>749</v>
      </c>
    </row>
    <row r="170" spans="1:1" x14ac:dyDescent="0.3">
      <c r="A170" s="130" t="s">
        <v>750</v>
      </c>
    </row>
    <row r="171" spans="1:1" x14ac:dyDescent="0.3">
      <c r="A171" s="130" t="s">
        <v>751</v>
      </c>
    </row>
    <row r="172" spans="1:1" x14ac:dyDescent="0.3">
      <c r="A172" s="130" t="s">
        <v>1610</v>
      </c>
    </row>
    <row r="173" spans="1:1" x14ac:dyDescent="0.3">
      <c r="A173" s="130" t="s">
        <v>1611</v>
      </c>
    </row>
    <row r="174" spans="1:1" x14ac:dyDescent="0.3">
      <c r="A174" s="130" t="s">
        <v>1612</v>
      </c>
    </row>
    <row r="175" spans="1:1" x14ac:dyDescent="0.3">
      <c r="A175" s="130" t="s">
        <v>752</v>
      </c>
    </row>
    <row r="176" spans="1:1" x14ac:dyDescent="0.3">
      <c r="A176" s="130" t="s">
        <v>1613</v>
      </c>
    </row>
    <row r="177" spans="1:1" x14ac:dyDescent="0.3">
      <c r="A177" s="130" t="s">
        <v>1614</v>
      </c>
    </row>
    <row r="178" spans="1:1" x14ac:dyDescent="0.3">
      <c r="A178" s="130" t="s">
        <v>753</v>
      </c>
    </row>
    <row r="179" spans="1:1" x14ac:dyDescent="0.3">
      <c r="A179" s="130" t="s">
        <v>1615</v>
      </c>
    </row>
    <row r="180" spans="1:1" x14ac:dyDescent="0.3">
      <c r="A180" s="130" t="s">
        <v>1616</v>
      </c>
    </row>
    <row r="181" spans="1:1" x14ac:dyDescent="0.3">
      <c r="A181" s="130" t="s">
        <v>754</v>
      </c>
    </row>
    <row r="182" spans="1:1" x14ac:dyDescent="0.3">
      <c r="A182" s="130" t="s">
        <v>755</v>
      </c>
    </row>
    <row r="183" spans="1:1" x14ac:dyDescent="0.3">
      <c r="A183" s="130" t="s">
        <v>756</v>
      </c>
    </row>
    <row r="184" spans="1:1" x14ac:dyDescent="0.3">
      <c r="A184" s="130" t="s">
        <v>757</v>
      </c>
    </row>
    <row r="185" spans="1:1" x14ac:dyDescent="0.3">
      <c r="A185" s="130" t="s">
        <v>758</v>
      </c>
    </row>
    <row r="186" spans="1:1" x14ac:dyDescent="0.3">
      <c r="A186" s="130" t="s">
        <v>1617</v>
      </c>
    </row>
    <row r="187" spans="1:1" x14ac:dyDescent="0.3">
      <c r="A187" s="130" t="s">
        <v>759</v>
      </c>
    </row>
    <row r="188" spans="1:1" x14ac:dyDescent="0.3">
      <c r="A188" s="130" t="s">
        <v>1618</v>
      </c>
    </row>
    <row r="189" spans="1:1" x14ac:dyDescent="0.3">
      <c r="A189" s="130" t="s">
        <v>760</v>
      </c>
    </row>
    <row r="190" spans="1:1" x14ac:dyDescent="0.3">
      <c r="A190" s="130" t="s">
        <v>761</v>
      </c>
    </row>
    <row r="191" spans="1:1" x14ac:dyDescent="0.3">
      <c r="A191" s="130" t="s">
        <v>1197</v>
      </c>
    </row>
    <row r="192" spans="1:1" x14ac:dyDescent="0.3">
      <c r="A192" s="130" t="s">
        <v>762</v>
      </c>
    </row>
    <row r="193" spans="1:1" x14ac:dyDescent="0.3">
      <c r="A193" s="130" t="s">
        <v>763</v>
      </c>
    </row>
    <row r="194" spans="1:1" x14ac:dyDescent="0.3">
      <c r="A194" s="130" t="s">
        <v>764</v>
      </c>
    </row>
    <row r="195" spans="1:1" x14ac:dyDescent="0.3">
      <c r="A195" s="130" t="s">
        <v>765</v>
      </c>
    </row>
    <row r="196" spans="1:1" x14ac:dyDescent="0.3">
      <c r="A196" s="130" t="s">
        <v>766</v>
      </c>
    </row>
    <row r="197" spans="1:1" x14ac:dyDescent="0.3">
      <c r="A197" s="130" t="s">
        <v>767</v>
      </c>
    </row>
    <row r="198" spans="1:1" x14ac:dyDescent="0.3">
      <c r="A198" s="130" t="s">
        <v>768</v>
      </c>
    </row>
    <row r="199" spans="1:1" x14ac:dyDescent="0.3">
      <c r="A199" s="130" t="s">
        <v>1198</v>
      </c>
    </row>
    <row r="200" spans="1:1" x14ac:dyDescent="0.3">
      <c r="A200" s="130" t="s">
        <v>1199</v>
      </c>
    </row>
    <row r="201" spans="1:1" x14ac:dyDescent="0.3">
      <c r="A201" s="130" t="s">
        <v>769</v>
      </c>
    </row>
    <row r="202" spans="1:1" x14ac:dyDescent="0.3">
      <c r="A202" s="130" t="s">
        <v>770</v>
      </c>
    </row>
    <row r="203" spans="1:1" x14ac:dyDescent="0.3">
      <c r="A203" s="130" t="s">
        <v>771</v>
      </c>
    </row>
    <row r="204" spans="1:1" x14ac:dyDescent="0.3">
      <c r="A204" s="130" t="s">
        <v>1200</v>
      </c>
    </row>
    <row r="205" spans="1:1" x14ac:dyDescent="0.3">
      <c r="A205" s="130" t="s">
        <v>772</v>
      </c>
    </row>
    <row r="206" spans="1:1" x14ac:dyDescent="0.3">
      <c r="A206" s="130" t="s">
        <v>773</v>
      </c>
    </row>
    <row r="207" spans="1:1" x14ac:dyDescent="0.3">
      <c r="A207" s="130" t="s">
        <v>774</v>
      </c>
    </row>
    <row r="208" spans="1:1" x14ac:dyDescent="0.3">
      <c r="A208" s="130" t="s">
        <v>1619</v>
      </c>
    </row>
    <row r="209" spans="1:1" x14ac:dyDescent="0.3">
      <c r="A209" s="130" t="s">
        <v>1620</v>
      </c>
    </row>
    <row r="210" spans="1:1" x14ac:dyDescent="0.3">
      <c r="A210" s="130" t="s">
        <v>775</v>
      </c>
    </row>
    <row r="211" spans="1:1" x14ac:dyDescent="0.3">
      <c r="A211" s="130" t="s">
        <v>1621</v>
      </c>
    </row>
    <row r="212" spans="1:1" x14ac:dyDescent="0.3">
      <c r="A212" s="130" t="s">
        <v>1622</v>
      </c>
    </row>
    <row r="213" spans="1:1" x14ac:dyDescent="0.3">
      <c r="A213" s="130" t="s">
        <v>1623</v>
      </c>
    </row>
    <row r="214" spans="1:1" x14ac:dyDescent="0.3">
      <c r="A214" s="130" t="s">
        <v>776</v>
      </c>
    </row>
    <row r="215" spans="1:1" x14ac:dyDescent="0.3">
      <c r="A215" s="130" t="s">
        <v>777</v>
      </c>
    </row>
    <row r="216" spans="1:1" x14ac:dyDescent="0.3">
      <c r="A216" s="130" t="s">
        <v>1201</v>
      </c>
    </row>
    <row r="217" spans="1:1" x14ac:dyDescent="0.3">
      <c r="A217" s="130" t="s">
        <v>778</v>
      </c>
    </row>
    <row r="218" spans="1:1" x14ac:dyDescent="0.3">
      <c r="A218" s="130" t="s">
        <v>779</v>
      </c>
    </row>
    <row r="219" spans="1:1" x14ac:dyDescent="0.3">
      <c r="A219" s="130" t="s">
        <v>780</v>
      </c>
    </row>
    <row r="220" spans="1:1" x14ac:dyDescent="0.3">
      <c r="A220" s="130" t="s">
        <v>781</v>
      </c>
    </row>
    <row r="221" spans="1:1" x14ac:dyDescent="0.3">
      <c r="A221" s="130" t="s">
        <v>782</v>
      </c>
    </row>
    <row r="222" spans="1:1" x14ac:dyDescent="0.3">
      <c r="A222" s="130" t="s">
        <v>783</v>
      </c>
    </row>
    <row r="223" spans="1:1" x14ac:dyDescent="0.3">
      <c r="A223" s="130" t="s">
        <v>784</v>
      </c>
    </row>
    <row r="224" spans="1:1" x14ac:dyDescent="0.3">
      <c r="A224" s="130" t="s">
        <v>785</v>
      </c>
    </row>
    <row r="225" spans="1:1" x14ac:dyDescent="0.3">
      <c r="A225" s="130" t="s">
        <v>1624</v>
      </c>
    </row>
    <row r="226" spans="1:1" x14ac:dyDescent="0.3">
      <c r="A226" s="130" t="s">
        <v>1625</v>
      </c>
    </row>
    <row r="227" spans="1:1" x14ac:dyDescent="0.3">
      <c r="A227" s="130" t="s">
        <v>786</v>
      </c>
    </row>
    <row r="228" spans="1:1" x14ac:dyDescent="0.3">
      <c r="A228" s="130" t="s">
        <v>787</v>
      </c>
    </row>
    <row r="229" spans="1:1" x14ac:dyDescent="0.3">
      <c r="A229" s="130" t="s">
        <v>788</v>
      </c>
    </row>
    <row r="230" spans="1:1" x14ac:dyDescent="0.3">
      <c r="A230" s="130" t="s">
        <v>1626</v>
      </c>
    </row>
    <row r="231" spans="1:1" x14ac:dyDescent="0.3">
      <c r="A231" s="130" t="s">
        <v>789</v>
      </c>
    </row>
    <row r="232" spans="1:1" x14ac:dyDescent="0.3">
      <c r="A232" s="130" t="s">
        <v>790</v>
      </c>
    </row>
    <row r="233" spans="1:1" x14ac:dyDescent="0.3">
      <c r="A233" s="130" t="s">
        <v>791</v>
      </c>
    </row>
    <row r="234" spans="1:1" x14ac:dyDescent="0.3">
      <c r="A234" s="130" t="s">
        <v>792</v>
      </c>
    </row>
    <row r="235" spans="1:1" x14ac:dyDescent="0.3">
      <c r="A235" s="130" t="s">
        <v>1202</v>
      </c>
    </row>
    <row r="236" spans="1:1" x14ac:dyDescent="0.3">
      <c r="A236" s="130" t="s">
        <v>1627</v>
      </c>
    </row>
  </sheetData>
  <hyperlinks>
    <hyperlink ref="C4:C12" location="'K3.1 Sociálne poistenie'!A1" display="Počet prípadov a priemerná výška nemocenských dávok v roku 2018"/>
    <hyperlink ref="C23:C28" location="'K3.3 Štátna sociálna podpora'!A1" display="Prídavok na dieťa"/>
    <hyperlink ref="C29:C41" location="'K3.4 Sociálna pomoc'!A1" display="Sumy pomoci v hmotnej núdzi a osobitného príspevku platné v roku 2018"/>
    <hyperlink ref="C47:C50" location="'K3.4.4 Sociálpráv.ochrana detí'!A1" display="Počet detí, pre ktoré sa vykonávala v rokoch 2017 a 2018 sociálna kuratela"/>
    <hyperlink ref="C53:C61" location="'K3.4.6 ŤZP a kompenzácie'!A1" display="Počet platných preukazov"/>
    <hyperlink ref="C87:C88" location="'K3.4.9 ESSPROS príjmy'!A1" display="Štruktúra príjmov na sociálnu ochranu v EU28 v roku 2016"/>
    <hyperlink ref="C89:C94" location="'K3.4.9 ESSPROS výdavky'!A1" display="Hrubé výdavky na sociálnu ochranu v PPS na obyvateľa a v % HDP, 2016"/>
    <hyperlink ref="C92" location="'K3.4.9 ESSPROS testované dávky'!A1" display="Testované dávky sociálnej ochrany (% zo všetkých sociálnych dávok), 2016*"/>
    <hyperlink ref="C93" location="'K3.4.9 ESSPROS dôchodky'!A1" display="Výdavky na dôchodky, 2016"/>
    <hyperlink ref="C95" location="'K3.5 ESF a EFRO'!A1" display="Podiel prioritných osí na celkovej alokácii OP ĽZ"/>
    <hyperlink ref="C97:C111" location="'Príloha ku kapitole 3 - 1.časť'!A1" display="Výdavky základného fondu nemocenského poistenia (ZFNP) a nemocenské dávky v roku 2018"/>
    <hyperlink ref="C114:C132" location="'Príloha ku kapitole 3 - 2.časť'!A1" display="Počet poberateľov a čerpanie finančných prostriedkov na resocializačný príspevok v rokoch 2017 a 2018"/>
    <hyperlink ref="C133:C137" location="'Príloha ku kapitole 3 - 3.časť'!A1" display="Hrubé výdavky na sociálnu ochranu, 2016"/>
    <hyperlink ref="C138:C139" location="'Príloha ku kapitole 3 - 4.časť'!A1" display="Vyhlásené vyzvania pre národné projekty a dopytovo-orientované výzvy za rok 2018"/>
    <hyperlink ref="C8" location="'K3.1 Sociálne poistenie'!A1" display="Počet prípadov a priemerná výška nemocenských dávok v roku 2018"/>
    <hyperlink ref="C13:C21" location="'K3.2 Dôchodkové sporenie'!A1" display="Rozdelenie majetku v dôchodkových fondoch k 31.12.2018 (v mil. eur)"/>
    <hyperlink ref="C42:C43" location="'K3.4 Sociálna pomoc'!A1" display="Regionálne rozdelenie detí, na ktoré sa poskytla dotácia na stravu 2019 (priemer)"/>
    <hyperlink ref="C59" location="'K3.4.6 ŤZP a kompenzácie'!A1" display="Počet platných preukazov"/>
    <hyperlink ref="C129" location="'Príloha ku kapitole 3 - 2.časť'!A1" display="Počet poberateľov a čerpanie finančných prostriedkov na resocializačný príspevok v rokoch 2017 a 2018"/>
    <hyperlink ref="C6" location="'K3.1 Sociálne poistenie'!A1" display="Počet prípadov a priemerná výška nemocenských dávok v roku 2018"/>
    <hyperlink ref="C7" location="'K3.1 Sociálne poistenie'!A1" display="Počet prípadov a priemerná výška nemocenských dávok v roku 2018"/>
    <hyperlink ref="C44" location="'K3.4 Sociálna pomoc'!A1" display="Regionálne rozdelenie detí, na ktoré sa poskytla dotácia na stravu 2019 (priemer)"/>
    <hyperlink ref="C45" location="'K3.4 Sociálna pomoc'!A1" display="Regionálne rozdelenie detí, na ktoré sa poskytla dotácia na stravu 2019 (priemer)"/>
    <hyperlink ref="C62:C84" location="'K3.4.7 a 8 Soc.služby a dotácie'!A1" display="Poskytovatelia sociálnych služieb"/>
    <hyperlink ref="C85" location="'K3.4.7 a 8 Soc.služby a dotácie'!A1" display="Poskytovatelia sociálnych služieb"/>
    <hyperlink ref="C96" location="'K3.5 ESF a EFRO'!A1" display="Podiel prioritných osí na celkovej alokácii OP ĽZ"/>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H63"/>
  <sheetViews>
    <sheetView zoomScale="80" zoomScaleNormal="80" workbookViewId="0">
      <selection activeCell="E26" sqref="E26"/>
    </sheetView>
  </sheetViews>
  <sheetFormatPr defaultRowHeight="16.5" x14ac:dyDescent="0.3"/>
  <cols>
    <col min="1" max="1" width="7.5703125" style="282" customWidth="1"/>
    <col min="2" max="12" width="9.140625" style="3"/>
    <col min="13" max="13" width="23.7109375" style="3" customWidth="1"/>
    <col min="14" max="14" width="16" style="3" customWidth="1"/>
    <col min="15" max="15" width="22.28515625" style="3" customWidth="1"/>
    <col min="16" max="16" width="13.42578125" style="3" bestFit="1" customWidth="1"/>
    <col min="17" max="17" width="10.42578125" style="3" customWidth="1"/>
    <col min="18" max="18" width="10" style="3" bestFit="1" customWidth="1"/>
    <col min="19" max="19" width="2.7109375" style="3" customWidth="1"/>
    <col min="20" max="20" width="16.5703125" style="3" customWidth="1"/>
    <col min="21" max="21" width="10" style="3" customWidth="1"/>
    <col min="22" max="22" width="9.140625" style="3"/>
    <col min="23" max="23" width="3.140625" style="3" customWidth="1"/>
    <col min="24" max="24" width="9.140625" style="3"/>
    <col min="25" max="25" width="3.140625" style="3" customWidth="1"/>
    <col min="26" max="27" width="9.140625" style="3"/>
    <col min="28" max="28" width="17.28515625" style="3" customWidth="1"/>
    <col min="29" max="29" width="17.85546875" style="3" customWidth="1"/>
    <col min="30" max="30" width="9.5703125" style="3" bestFit="1" customWidth="1"/>
    <col min="31" max="31" width="9.28515625" style="3" bestFit="1" customWidth="1"/>
    <col min="32" max="32" width="9.7109375" style="3" customWidth="1"/>
    <col min="33" max="33" width="10.42578125" style="3" bestFit="1" customWidth="1"/>
    <col min="34" max="34" width="5.42578125" style="3" bestFit="1" customWidth="1"/>
    <col min="35" max="16384" width="9.140625" style="3"/>
  </cols>
  <sheetData>
    <row r="2" spans="1:34" x14ac:dyDescent="0.3">
      <c r="B2" s="181" t="s">
        <v>2158</v>
      </c>
    </row>
    <row r="3" spans="1:34" ht="48.75" customHeight="1" x14ac:dyDescent="0.3">
      <c r="M3" s="203" t="s">
        <v>1114</v>
      </c>
      <c r="N3" s="203" t="s">
        <v>283</v>
      </c>
      <c r="O3" s="203" t="s">
        <v>284</v>
      </c>
      <c r="P3" s="203" t="s">
        <v>285</v>
      </c>
      <c r="Q3" s="203" t="s">
        <v>275</v>
      </c>
      <c r="R3" s="182"/>
      <c r="S3" s="183"/>
      <c r="X3" s="5"/>
    </row>
    <row r="4" spans="1:34" ht="16.5" customHeight="1" x14ac:dyDescent="0.3">
      <c r="M4" s="184" t="s">
        <v>286</v>
      </c>
      <c r="N4" s="204">
        <v>34.9</v>
      </c>
      <c r="O4" s="204">
        <v>20.100000000000001</v>
      </c>
      <c r="P4" s="204">
        <v>40.1</v>
      </c>
      <c r="Q4" s="204">
        <v>4.9000000000000004</v>
      </c>
      <c r="R4" s="185"/>
      <c r="T4" s="186"/>
      <c r="AA4" s="187"/>
      <c r="AB4" s="188"/>
      <c r="AC4" s="187"/>
      <c r="AD4" s="187"/>
      <c r="AE4" s="187"/>
      <c r="AF4" s="187"/>
      <c r="AG4" s="187"/>
      <c r="AH4" s="187"/>
    </row>
    <row r="5" spans="1:34" x14ac:dyDescent="0.3">
      <c r="A5" s="465"/>
      <c r="M5" s="189" t="s">
        <v>288</v>
      </c>
      <c r="N5" s="205">
        <v>38.9</v>
      </c>
      <c r="O5" s="205">
        <v>20</v>
      </c>
      <c r="P5" s="205">
        <v>38.799999999999997</v>
      </c>
      <c r="Q5" s="205">
        <v>2.2999999999999998</v>
      </c>
      <c r="R5" s="185"/>
      <c r="T5" s="186"/>
      <c r="AF5" s="190"/>
      <c r="AG5" s="190"/>
    </row>
    <row r="6" spans="1:34" x14ac:dyDescent="0.3">
      <c r="M6" s="191" t="s">
        <v>289</v>
      </c>
      <c r="N6" s="206">
        <v>34.700000000000003</v>
      </c>
      <c r="O6" s="205">
        <v>21.4</v>
      </c>
      <c r="P6" s="205">
        <v>42</v>
      </c>
      <c r="Q6" s="205">
        <v>1.8</v>
      </c>
      <c r="R6" s="185"/>
      <c r="T6" s="186"/>
      <c r="AF6" s="190"/>
      <c r="AG6" s="190"/>
    </row>
    <row r="7" spans="1:34" x14ac:dyDescent="0.3">
      <c r="M7" s="192" t="s">
        <v>290</v>
      </c>
      <c r="N7" s="207">
        <v>50.4</v>
      </c>
      <c r="O7" s="208">
        <v>24.4</v>
      </c>
      <c r="P7" s="205">
        <v>23.9</v>
      </c>
      <c r="Q7" s="208">
        <v>1.3</v>
      </c>
      <c r="R7" s="185"/>
      <c r="T7" s="186"/>
      <c r="AF7" s="190"/>
      <c r="AG7" s="190"/>
    </row>
    <row r="8" spans="1:34" x14ac:dyDescent="0.3">
      <c r="M8" s="192" t="s">
        <v>291</v>
      </c>
      <c r="N8" s="207">
        <v>11</v>
      </c>
      <c r="O8" s="208">
        <v>7.9</v>
      </c>
      <c r="P8" s="209">
        <v>77.8</v>
      </c>
      <c r="Q8" s="208">
        <v>3.3</v>
      </c>
      <c r="R8" s="185"/>
      <c r="T8" s="186"/>
      <c r="AF8" s="190"/>
      <c r="AG8" s="190"/>
    </row>
    <row r="9" spans="1:34" x14ac:dyDescent="0.3">
      <c r="M9" s="192" t="s">
        <v>292</v>
      </c>
      <c r="N9" s="207">
        <v>34.299999999999997</v>
      </c>
      <c r="O9" s="208">
        <v>30.8</v>
      </c>
      <c r="P9" s="205">
        <v>33.200000000000003</v>
      </c>
      <c r="Q9" s="208">
        <v>1.6</v>
      </c>
      <c r="R9" s="185"/>
      <c r="T9" s="186"/>
      <c r="AF9" s="190"/>
      <c r="AG9" s="190"/>
    </row>
    <row r="10" spans="1:34" x14ac:dyDescent="0.3">
      <c r="M10" s="192" t="s">
        <v>293</v>
      </c>
      <c r="N10" s="210">
        <v>76</v>
      </c>
      <c r="O10" s="208">
        <v>1</v>
      </c>
      <c r="P10" s="205">
        <v>22.9</v>
      </c>
      <c r="Q10" s="208">
        <v>0.1</v>
      </c>
      <c r="R10" s="185"/>
      <c r="T10" s="186"/>
      <c r="AF10" s="190"/>
      <c r="AG10" s="190"/>
    </row>
    <row r="11" spans="1:34" x14ac:dyDescent="0.3">
      <c r="M11" s="192" t="s">
        <v>294</v>
      </c>
      <c r="N11" s="207">
        <v>30.2</v>
      </c>
      <c r="O11" s="208">
        <v>9.1</v>
      </c>
      <c r="P11" s="205">
        <v>56.9</v>
      </c>
      <c r="Q11" s="208">
        <v>3.8</v>
      </c>
      <c r="R11" s="185"/>
      <c r="T11" s="186"/>
      <c r="AF11" s="190"/>
      <c r="AG11" s="190"/>
    </row>
    <row r="12" spans="1:34" x14ac:dyDescent="0.3">
      <c r="M12" s="194" t="s">
        <v>295</v>
      </c>
      <c r="N12" s="211">
        <v>31.9</v>
      </c>
      <c r="O12" s="205">
        <v>24.2</v>
      </c>
      <c r="P12" s="205">
        <v>38.700000000000003</v>
      </c>
      <c r="Q12" s="208">
        <v>5.2</v>
      </c>
      <c r="R12" s="185"/>
      <c r="T12" s="186"/>
      <c r="AF12" s="190"/>
      <c r="AG12" s="190"/>
    </row>
    <row r="13" spans="1:34" x14ac:dyDescent="0.3">
      <c r="M13" s="195" t="s">
        <v>296</v>
      </c>
      <c r="N13" s="205">
        <v>45.1</v>
      </c>
      <c r="O13" s="205">
        <v>13.5</v>
      </c>
      <c r="P13" s="205">
        <v>39.299999999999997</v>
      </c>
      <c r="Q13" s="208">
        <v>2.2000000000000002</v>
      </c>
      <c r="R13" s="185"/>
      <c r="T13" s="186"/>
      <c r="AF13" s="190"/>
      <c r="AG13" s="190"/>
    </row>
    <row r="14" spans="1:34" x14ac:dyDescent="0.3">
      <c r="M14" s="195" t="s">
        <v>297</v>
      </c>
      <c r="N14" s="205">
        <v>41.2</v>
      </c>
      <c r="O14" s="205">
        <v>19.100000000000001</v>
      </c>
      <c r="P14" s="205">
        <v>36.700000000000003</v>
      </c>
      <c r="Q14" s="208">
        <v>3.1</v>
      </c>
      <c r="R14" s="185"/>
      <c r="T14" s="186"/>
      <c r="AF14" s="190"/>
      <c r="AG14" s="190"/>
    </row>
    <row r="15" spans="1:34" x14ac:dyDescent="0.3">
      <c r="M15" s="195" t="s">
        <v>298</v>
      </c>
      <c r="N15" s="205">
        <v>27.3</v>
      </c>
      <c r="O15" s="205">
        <v>32.4</v>
      </c>
      <c r="P15" s="205">
        <v>37.299999999999997</v>
      </c>
      <c r="Q15" s="208">
        <v>3</v>
      </c>
      <c r="R15" s="185"/>
      <c r="T15" s="186"/>
      <c r="AF15" s="190"/>
      <c r="AG15" s="190"/>
    </row>
    <row r="16" spans="1:34" x14ac:dyDescent="0.3">
      <c r="M16" s="195" t="s">
        <v>299</v>
      </c>
      <c r="N16" s="205">
        <v>34.299999999999997</v>
      </c>
      <c r="O16" s="205">
        <v>15.8</v>
      </c>
      <c r="P16" s="205">
        <v>47.7</v>
      </c>
      <c r="Q16" s="208">
        <v>2.1</v>
      </c>
      <c r="R16" s="185"/>
      <c r="T16" s="186"/>
      <c r="AF16" s="190"/>
      <c r="AG16" s="190"/>
    </row>
    <row r="17" spans="2:33" x14ac:dyDescent="0.3">
      <c r="M17" s="195" t="s">
        <v>300</v>
      </c>
      <c r="N17" s="205">
        <v>25</v>
      </c>
      <c r="O17" s="205">
        <v>20</v>
      </c>
      <c r="P17" s="205">
        <v>47.4</v>
      </c>
      <c r="Q17" s="208">
        <v>7.6</v>
      </c>
      <c r="R17" s="185"/>
      <c r="T17" s="186"/>
      <c r="AF17" s="190"/>
      <c r="AG17" s="190"/>
    </row>
    <row r="18" spans="2:33" x14ac:dyDescent="0.3">
      <c r="M18" s="195" t="s">
        <v>301</v>
      </c>
      <c r="N18" s="205">
        <v>41.8</v>
      </c>
      <c r="O18" s="205">
        <v>17.100000000000001</v>
      </c>
      <c r="P18" s="205">
        <v>40.200000000000003</v>
      </c>
      <c r="Q18" s="208">
        <v>0.9</v>
      </c>
      <c r="R18" s="185"/>
      <c r="T18" s="186"/>
      <c r="AF18" s="190"/>
      <c r="AG18" s="190"/>
    </row>
    <row r="19" spans="2:33" x14ac:dyDescent="0.3">
      <c r="B19" s="196" t="s">
        <v>2159</v>
      </c>
      <c r="M19" s="195" t="s">
        <v>302</v>
      </c>
      <c r="N19" s="205">
        <v>56.6</v>
      </c>
      <c r="O19" s="205">
        <v>18.899999999999999</v>
      </c>
      <c r="P19" s="205">
        <v>23.3</v>
      </c>
      <c r="Q19" s="208">
        <v>1.3</v>
      </c>
      <c r="R19" s="185"/>
      <c r="T19" s="186"/>
      <c r="AF19" s="190"/>
      <c r="AG19" s="190"/>
    </row>
    <row r="20" spans="2:33" x14ac:dyDescent="0.3">
      <c r="B20" s="196"/>
      <c r="M20" s="195" t="s">
        <v>303</v>
      </c>
      <c r="N20" s="205">
        <v>26.3</v>
      </c>
      <c r="O20" s="205">
        <v>23.9</v>
      </c>
      <c r="P20" s="205">
        <v>44.4</v>
      </c>
      <c r="Q20" s="208">
        <v>5.4</v>
      </c>
      <c r="R20" s="185"/>
      <c r="T20" s="186"/>
      <c r="AF20" s="190"/>
      <c r="AG20" s="190"/>
    </row>
    <row r="21" spans="2:33" x14ac:dyDescent="0.3">
      <c r="M21" s="195" t="s">
        <v>304</v>
      </c>
      <c r="N21" s="205">
        <v>37</v>
      </c>
      <c r="O21" s="205">
        <v>29.7</v>
      </c>
      <c r="P21" s="205">
        <v>33.200000000000003</v>
      </c>
      <c r="Q21" s="208">
        <v>0</v>
      </c>
      <c r="R21" s="185"/>
      <c r="T21" s="186"/>
      <c r="AF21" s="190"/>
      <c r="AG21" s="190"/>
    </row>
    <row r="22" spans="2:33" x14ac:dyDescent="0.3">
      <c r="M22" s="195" t="s">
        <v>305</v>
      </c>
      <c r="N22" s="205">
        <v>26.2</v>
      </c>
      <c r="O22" s="205">
        <v>10.4</v>
      </c>
      <c r="P22" s="205">
        <v>61.7</v>
      </c>
      <c r="Q22" s="208">
        <v>1.8</v>
      </c>
      <c r="R22" s="185"/>
      <c r="T22" s="186"/>
      <c r="AF22" s="190"/>
      <c r="AG22" s="190"/>
    </row>
    <row r="23" spans="2:33" x14ac:dyDescent="0.3">
      <c r="M23" s="195" t="s">
        <v>306</v>
      </c>
      <c r="N23" s="205">
        <v>29.3</v>
      </c>
      <c r="O23" s="205">
        <v>31.8</v>
      </c>
      <c r="P23" s="205">
        <v>22.9</v>
      </c>
      <c r="Q23" s="208">
        <v>16</v>
      </c>
      <c r="R23" s="185"/>
      <c r="T23" s="186"/>
      <c r="AF23" s="190"/>
      <c r="AG23" s="190"/>
    </row>
    <row r="24" spans="2:33" x14ac:dyDescent="0.3">
      <c r="M24" s="195" t="s">
        <v>307</v>
      </c>
      <c r="N24" s="205">
        <v>36.4</v>
      </c>
      <c r="O24" s="205">
        <v>27</v>
      </c>
      <c r="P24" s="205">
        <v>35.299999999999997</v>
      </c>
      <c r="Q24" s="208">
        <v>1.3</v>
      </c>
      <c r="R24" s="185"/>
      <c r="T24" s="186"/>
      <c r="AF24" s="190"/>
      <c r="AG24" s="190"/>
    </row>
    <row r="25" spans="2:33" x14ac:dyDescent="0.3">
      <c r="M25" s="195" t="s">
        <v>308</v>
      </c>
      <c r="N25" s="205">
        <v>47.2</v>
      </c>
      <c r="O25" s="205">
        <v>21.5</v>
      </c>
      <c r="P25" s="205">
        <v>18.3</v>
      </c>
      <c r="Q25" s="208">
        <v>13</v>
      </c>
      <c r="R25" s="185"/>
      <c r="T25" s="186"/>
      <c r="AF25" s="190"/>
      <c r="AG25" s="190"/>
    </row>
    <row r="26" spans="2:33" x14ac:dyDescent="0.3">
      <c r="M26" s="195" t="s">
        <v>309</v>
      </c>
      <c r="N26" s="205">
        <v>30.4</v>
      </c>
      <c r="O26" s="205">
        <v>16.100000000000001</v>
      </c>
      <c r="P26" s="205">
        <v>45.3</v>
      </c>
      <c r="Q26" s="208">
        <v>8.1</v>
      </c>
      <c r="R26" s="185"/>
      <c r="T26" s="186"/>
      <c r="AF26" s="190"/>
      <c r="AG26" s="190"/>
    </row>
    <row r="27" spans="2:33" x14ac:dyDescent="0.3">
      <c r="M27" s="195" t="s">
        <v>310</v>
      </c>
      <c r="N27" s="205">
        <v>44.2</v>
      </c>
      <c r="O27" s="205">
        <v>29.3</v>
      </c>
      <c r="P27" s="205">
        <v>25.8</v>
      </c>
      <c r="Q27" s="208">
        <v>0.8</v>
      </c>
      <c r="R27" s="185"/>
      <c r="T27" s="186"/>
      <c r="AF27" s="190"/>
      <c r="AG27" s="190"/>
    </row>
    <row r="28" spans="2:33" x14ac:dyDescent="0.3">
      <c r="M28" s="195" t="s">
        <v>311</v>
      </c>
      <c r="N28" s="205">
        <v>27.7</v>
      </c>
      <c r="O28" s="205">
        <v>41.9</v>
      </c>
      <c r="P28" s="205">
        <v>29</v>
      </c>
      <c r="Q28" s="208">
        <v>1.4</v>
      </c>
      <c r="R28" s="185"/>
      <c r="T28" s="186"/>
      <c r="AF28" s="190"/>
      <c r="AG28" s="190"/>
    </row>
    <row r="29" spans="2:33" x14ac:dyDescent="0.3">
      <c r="M29" s="396" t="s">
        <v>312</v>
      </c>
      <c r="N29" s="397">
        <v>48.6</v>
      </c>
      <c r="O29" s="397">
        <v>22.2</v>
      </c>
      <c r="P29" s="397">
        <v>26.1</v>
      </c>
      <c r="Q29" s="398">
        <v>3.1</v>
      </c>
      <c r="R29" s="185"/>
      <c r="T29" s="186"/>
      <c r="AF29" s="190"/>
      <c r="AG29" s="190"/>
    </row>
    <row r="30" spans="2:33" x14ac:dyDescent="0.3">
      <c r="M30" s="195" t="s">
        <v>313</v>
      </c>
      <c r="N30" s="205">
        <v>31.9</v>
      </c>
      <c r="O30" s="205">
        <v>13.8</v>
      </c>
      <c r="P30" s="205">
        <v>49.1</v>
      </c>
      <c r="Q30" s="208">
        <v>5.2</v>
      </c>
      <c r="R30" s="185"/>
      <c r="T30" s="186"/>
      <c r="AF30" s="190"/>
      <c r="AG30" s="190"/>
    </row>
    <row r="31" spans="2:33" x14ac:dyDescent="0.3">
      <c r="M31" s="195" t="s">
        <v>314</v>
      </c>
      <c r="N31" s="205">
        <v>38</v>
      </c>
      <c r="O31" s="205">
        <v>9.1</v>
      </c>
      <c r="P31" s="205">
        <v>50.9</v>
      </c>
      <c r="Q31" s="208">
        <v>2.1</v>
      </c>
      <c r="R31" s="185"/>
      <c r="T31" s="186"/>
      <c r="AF31" s="190"/>
      <c r="AG31" s="190"/>
    </row>
    <row r="32" spans="2:33" x14ac:dyDescent="0.3">
      <c r="M32" s="189" t="s">
        <v>315</v>
      </c>
      <c r="N32" s="211">
        <v>27.2</v>
      </c>
      <c r="O32" s="211">
        <v>10.1</v>
      </c>
      <c r="P32" s="205">
        <v>50.6</v>
      </c>
      <c r="Q32" s="205">
        <v>12.1</v>
      </c>
      <c r="R32" s="185"/>
      <c r="T32" s="186"/>
      <c r="AF32" s="190"/>
      <c r="AG32" s="190"/>
    </row>
    <row r="33" spans="1:33" x14ac:dyDescent="0.3">
      <c r="AF33" s="190"/>
      <c r="AG33" s="190"/>
    </row>
    <row r="34" spans="1:33" x14ac:dyDescent="0.3">
      <c r="A34" s="466"/>
      <c r="AF34" s="190"/>
      <c r="AG34" s="190"/>
    </row>
    <row r="35" spans="1:33" x14ac:dyDescent="0.3">
      <c r="A35" s="465"/>
      <c r="AF35" s="190"/>
      <c r="AG35" s="190"/>
    </row>
    <row r="36" spans="1:33" x14ac:dyDescent="0.3">
      <c r="B36" s="181" t="s">
        <v>2160</v>
      </c>
      <c r="V36" s="5"/>
      <c r="W36" s="5"/>
      <c r="X36" s="5"/>
      <c r="Y36" s="5"/>
      <c r="Z36" s="5"/>
      <c r="AA36" s="5"/>
    </row>
    <row r="37" spans="1:33" x14ac:dyDescent="0.3">
      <c r="V37" s="5"/>
      <c r="W37" s="5"/>
      <c r="X37" s="5"/>
      <c r="Y37" s="5"/>
      <c r="Z37" s="5"/>
    </row>
    <row r="38" spans="1:33" ht="17.25" thickBot="1" x14ac:dyDescent="0.35">
      <c r="M38" s="3" t="s">
        <v>2161</v>
      </c>
      <c r="V38" s="5"/>
      <c r="W38" s="5"/>
      <c r="X38" s="5"/>
      <c r="Y38" s="5"/>
      <c r="Z38" s="5"/>
    </row>
    <row r="39" spans="1:33" x14ac:dyDescent="0.3">
      <c r="M39" s="197" t="s">
        <v>274</v>
      </c>
      <c r="N39" s="212">
        <v>0.26400000000000001</v>
      </c>
      <c r="O39" s="217" t="s">
        <v>274</v>
      </c>
      <c r="P39" s="213">
        <v>0.26400000000000001</v>
      </c>
      <c r="V39" s="5"/>
      <c r="W39" s="5"/>
      <c r="X39" s="5"/>
      <c r="Y39" s="5"/>
      <c r="Z39" s="5"/>
    </row>
    <row r="40" spans="1:33" ht="17.25" thickBot="1" x14ac:dyDescent="0.35">
      <c r="M40" s="198" t="s">
        <v>275</v>
      </c>
      <c r="N40" s="214">
        <v>3.2000000000000001E-2</v>
      </c>
      <c r="O40" s="218" t="s">
        <v>275</v>
      </c>
      <c r="P40" s="215">
        <v>3.1E-2</v>
      </c>
      <c r="T40" s="60"/>
      <c r="U40" s="199"/>
      <c r="V40" s="5"/>
      <c r="W40" s="5"/>
      <c r="X40" s="5"/>
      <c r="Y40" s="5"/>
      <c r="Z40" s="5"/>
    </row>
    <row r="41" spans="1:33" ht="15" customHeight="1" x14ac:dyDescent="0.3">
      <c r="M41" s="200" t="s">
        <v>276</v>
      </c>
      <c r="N41" s="212">
        <v>0.47699999999999998</v>
      </c>
      <c r="O41" s="749" t="s">
        <v>1113</v>
      </c>
      <c r="P41" s="746">
        <v>0.70499999999999996</v>
      </c>
      <c r="T41" s="60"/>
      <c r="U41" s="199"/>
      <c r="V41" s="5"/>
      <c r="W41" s="5"/>
      <c r="X41" s="5"/>
      <c r="Y41" s="5"/>
      <c r="Z41" s="5"/>
      <c r="AA41" s="5"/>
    </row>
    <row r="42" spans="1:33" x14ac:dyDescent="0.3">
      <c r="M42" s="201" t="s">
        <v>277</v>
      </c>
      <c r="N42" s="216">
        <v>0.186</v>
      </c>
      <c r="O42" s="750"/>
      <c r="P42" s="747"/>
      <c r="T42" s="60"/>
      <c r="U42" s="199"/>
      <c r="V42" s="5"/>
      <c r="W42" s="5"/>
      <c r="X42" s="5"/>
      <c r="Y42" s="5"/>
      <c r="Z42" s="5"/>
      <c r="AA42" s="5"/>
    </row>
    <row r="43" spans="1:33" x14ac:dyDescent="0.3">
      <c r="M43" s="201" t="s">
        <v>278</v>
      </c>
      <c r="N43" s="216">
        <v>3.7999999999999999E-2</v>
      </c>
      <c r="O43" s="750"/>
      <c r="P43" s="747"/>
      <c r="T43" s="60"/>
      <c r="U43" s="199"/>
      <c r="V43" s="5"/>
      <c r="W43" s="5"/>
      <c r="X43" s="5"/>
      <c r="Y43" s="5"/>
      <c r="Z43" s="5"/>
      <c r="AA43" s="5"/>
    </row>
    <row r="44" spans="1:33" ht="17.25" thickBot="1" x14ac:dyDescent="0.35">
      <c r="M44" s="198" t="s">
        <v>279</v>
      </c>
      <c r="N44" s="214">
        <v>5.0000000000000001E-3</v>
      </c>
      <c r="O44" s="751"/>
      <c r="P44" s="748"/>
      <c r="T44" s="60"/>
      <c r="U44" s="199"/>
      <c r="V44" s="5"/>
      <c r="W44" s="5"/>
      <c r="X44" s="5"/>
      <c r="Y44" s="5"/>
      <c r="Z44" s="5"/>
      <c r="AA44" s="5"/>
    </row>
    <row r="45" spans="1:33" x14ac:dyDescent="0.3">
      <c r="T45" s="60"/>
      <c r="U45" s="199"/>
      <c r="V45" s="5"/>
      <c r="W45" s="5"/>
      <c r="X45" s="5"/>
      <c r="Y45" s="5"/>
      <c r="Z45" s="5"/>
      <c r="AA45" s="5"/>
    </row>
    <row r="46" spans="1:33" x14ac:dyDescent="0.3">
      <c r="M46" s="183"/>
      <c r="N46" s="183"/>
      <c r="O46" s="183"/>
      <c r="P46" s="183"/>
      <c r="T46" s="5"/>
      <c r="U46" s="5"/>
      <c r="V46" s="5"/>
      <c r="W46" s="5"/>
      <c r="X46" s="5"/>
      <c r="Y46" s="5"/>
      <c r="Z46" s="5"/>
      <c r="AA46" s="5"/>
    </row>
    <row r="47" spans="1:33" x14ac:dyDescent="0.3">
      <c r="M47" s="661"/>
      <c r="N47" s="661"/>
      <c r="O47" s="661"/>
      <c r="P47" s="183"/>
      <c r="R47" s="5"/>
      <c r="T47" s="5"/>
      <c r="U47" s="5"/>
      <c r="V47" s="5"/>
      <c r="W47" s="5"/>
      <c r="X47" s="5"/>
      <c r="Y47" s="5"/>
      <c r="Z47" s="5"/>
      <c r="AA47" s="5"/>
    </row>
    <row r="48" spans="1:33" x14ac:dyDescent="0.3">
      <c r="M48" s="661"/>
      <c r="N48" s="662"/>
      <c r="O48" s="663"/>
      <c r="P48" s="183"/>
      <c r="T48" s="5"/>
      <c r="U48" s="5"/>
      <c r="V48" s="5"/>
      <c r="W48" s="5"/>
      <c r="X48" s="5"/>
      <c r="Y48" s="5"/>
      <c r="Z48" s="5"/>
      <c r="AA48" s="5"/>
    </row>
    <row r="49" spans="2:27" x14ac:dyDescent="0.3">
      <c r="M49" s="183"/>
      <c r="N49" s="183"/>
      <c r="O49" s="663"/>
      <c r="P49" s="183"/>
      <c r="T49" s="5"/>
      <c r="U49" s="5"/>
      <c r="V49" s="5"/>
      <c r="W49" s="5"/>
      <c r="X49" s="5"/>
      <c r="Y49" s="5"/>
      <c r="Z49" s="5"/>
      <c r="AA49" s="5"/>
    </row>
    <row r="50" spans="2:27" x14ac:dyDescent="0.3">
      <c r="M50" s="661"/>
      <c r="N50" s="661"/>
      <c r="O50" s="663"/>
      <c r="P50" s="183"/>
      <c r="T50" s="5"/>
      <c r="U50" s="5"/>
      <c r="V50" s="5"/>
      <c r="W50" s="5"/>
      <c r="X50" s="5"/>
      <c r="Y50" s="5"/>
      <c r="Z50" s="5"/>
      <c r="AA50" s="5"/>
    </row>
    <row r="51" spans="2:27" x14ac:dyDescent="0.3">
      <c r="M51" s="664"/>
      <c r="N51" s="665"/>
      <c r="O51" s="663"/>
      <c r="P51" s="183"/>
      <c r="T51" s="5"/>
      <c r="U51" s="5"/>
      <c r="V51" s="5"/>
      <c r="W51" s="5"/>
      <c r="X51" s="5"/>
      <c r="Y51" s="5"/>
      <c r="Z51" s="5"/>
      <c r="AA51" s="5"/>
    </row>
    <row r="52" spans="2:27" x14ac:dyDescent="0.3">
      <c r="M52" s="666"/>
      <c r="N52" s="661"/>
      <c r="O52" s="663"/>
      <c r="P52" s="183"/>
      <c r="T52" s="5"/>
      <c r="U52" s="5"/>
      <c r="V52" s="5"/>
      <c r="W52" s="5"/>
      <c r="X52" s="5"/>
      <c r="Y52" s="5"/>
      <c r="Z52" s="5"/>
      <c r="AA52" s="5"/>
    </row>
    <row r="53" spans="2:27" x14ac:dyDescent="0.3">
      <c r="B53" s="202" t="s">
        <v>1654</v>
      </c>
      <c r="M53" s="667"/>
      <c r="N53" s="183"/>
      <c r="O53" s="663"/>
      <c r="P53" s="183"/>
      <c r="T53" s="5"/>
      <c r="U53" s="5"/>
      <c r="V53" s="5"/>
      <c r="W53" s="5"/>
      <c r="X53" s="5"/>
      <c r="Y53" s="5"/>
      <c r="Z53" s="5"/>
      <c r="AA53" s="5"/>
    </row>
    <row r="54" spans="2:27" x14ac:dyDescent="0.3">
      <c r="B54" s="196"/>
      <c r="M54" s="667"/>
      <c r="N54" s="183"/>
      <c r="O54" s="663"/>
      <c r="P54" s="183"/>
      <c r="T54" s="5"/>
      <c r="U54" s="5"/>
      <c r="V54" s="5"/>
      <c r="W54" s="5"/>
      <c r="X54" s="5"/>
      <c r="Y54" s="5"/>
      <c r="Z54" s="5"/>
      <c r="AA54" s="5"/>
    </row>
    <row r="55" spans="2:27" x14ac:dyDescent="0.3">
      <c r="M55" s="667"/>
      <c r="N55" s="183"/>
      <c r="O55" s="663"/>
      <c r="P55" s="183"/>
      <c r="T55" s="5"/>
      <c r="U55" s="5"/>
      <c r="V55" s="5"/>
      <c r="W55" s="5"/>
      <c r="X55" s="5"/>
      <c r="Y55" s="5"/>
      <c r="Z55" s="5"/>
      <c r="AA55" s="5"/>
    </row>
    <row r="56" spans="2:27" x14ac:dyDescent="0.3">
      <c r="M56" s="661"/>
      <c r="N56" s="661"/>
      <c r="O56" s="663"/>
      <c r="P56" s="183"/>
      <c r="T56" s="5"/>
      <c r="U56" s="5"/>
      <c r="V56" s="5"/>
      <c r="W56" s="5"/>
      <c r="X56" s="5"/>
      <c r="Y56" s="5"/>
      <c r="Z56" s="5"/>
      <c r="AA56" s="5"/>
    </row>
    <row r="57" spans="2:27" x14ac:dyDescent="0.3">
      <c r="M57" s="661"/>
      <c r="N57" s="661"/>
      <c r="O57" s="663"/>
      <c r="P57" s="183"/>
      <c r="T57" s="5"/>
      <c r="U57" s="5"/>
      <c r="V57" s="5"/>
      <c r="W57" s="5"/>
      <c r="X57" s="5"/>
      <c r="Y57" s="5"/>
      <c r="Z57" s="5"/>
      <c r="AA57" s="5"/>
    </row>
    <row r="58" spans="2:27" x14ac:dyDescent="0.3">
      <c r="M58" s="667"/>
      <c r="N58" s="183"/>
      <c r="O58" s="183"/>
      <c r="P58" s="183"/>
      <c r="T58" s="5"/>
      <c r="U58" s="5"/>
      <c r="V58" s="5"/>
      <c r="W58" s="5"/>
      <c r="X58" s="5"/>
      <c r="Y58" s="5"/>
      <c r="Z58" s="5"/>
      <c r="AA58" s="5"/>
    </row>
    <row r="59" spans="2:27" x14ac:dyDescent="0.3">
      <c r="M59" s="183"/>
      <c r="N59" s="183"/>
      <c r="O59" s="183"/>
      <c r="P59" s="183"/>
      <c r="T59" s="5"/>
      <c r="U59" s="5"/>
      <c r="V59" s="5"/>
      <c r="W59" s="5"/>
      <c r="X59" s="5"/>
      <c r="Y59" s="5"/>
      <c r="Z59" s="5"/>
      <c r="AA59" s="5"/>
    </row>
    <row r="60" spans="2:27" x14ac:dyDescent="0.3">
      <c r="T60" s="5"/>
      <c r="U60" s="5"/>
      <c r="V60" s="5"/>
      <c r="W60" s="5"/>
      <c r="X60" s="5"/>
      <c r="Y60" s="5"/>
      <c r="Z60" s="5"/>
      <c r="AA60" s="5"/>
    </row>
    <row r="61" spans="2:27" x14ac:dyDescent="0.3">
      <c r="T61" s="5"/>
      <c r="U61" s="5"/>
      <c r="V61" s="5"/>
      <c r="W61" s="5"/>
      <c r="X61" s="5"/>
      <c r="Y61" s="5"/>
      <c r="Z61" s="5"/>
      <c r="AA61" s="5"/>
    </row>
    <row r="62" spans="2:27" x14ac:dyDescent="0.3">
      <c r="T62" s="5"/>
      <c r="U62" s="5"/>
      <c r="V62" s="5"/>
      <c r="W62" s="5"/>
      <c r="X62" s="5"/>
      <c r="Y62" s="5"/>
      <c r="Z62" s="5"/>
      <c r="AA62" s="5"/>
    </row>
    <row r="63" spans="2:27" ht="15" customHeight="1" x14ac:dyDescent="0.3">
      <c r="T63" s="5"/>
      <c r="U63" s="5"/>
      <c r="V63" s="5"/>
      <c r="W63" s="5"/>
      <c r="X63" s="5"/>
      <c r="Y63" s="5"/>
      <c r="Z63" s="5"/>
      <c r="AA63" s="5"/>
    </row>
  </sheetData>
  <mergeCells count="2">
    <mergeCell ref="P41:P44"/>
    <mergeCell ref="O41:O44"/>
  </mergeCells>
  <conditionalFormatting sqref="N4:N5 N32">
    <cfRule type="cellIs" dxfId="14" priority="14" operator="greaterThan">
      <formula>70</formula>
    </cfRule>
  </conditionalFormatting>
  <conditionalFormatting sqref="R4:R32">
    <cfRule type="cellIs" dxfId="13" priority="12" operator="greaterThan">
      <formula>69</formula>
    </cfRule>
    <cfRule type="cellIs" dxfId="12" priority="13" operator="greaterThan">
      <formula>70</formula>
    </cfRule>
  </conditionalFormatting>
  <conditionalFormatting sqref="O4:O5 O32">
    <cfRule type="cellIs" dxfId="11" priority="10" operator="greaterThan">
      <formula>30</formula>
    </cfRule>
    <cfRule type="cellIs" dxfId="10" priority="11" operator="lessThan">
      <formula>5</formula>
    </cfRule>
  </conditionalFormatting>
  <conditionalFormatting sqref="T4:T32">
    <cfRule type="cellIs" dxfId="9" priority="9" operator="greaterThan">
      <formula>0</formula>
    </cfRule>
  </conditionalFormatting>
  <conditionalFormatting sqref="P4:P5">
    <cfRule type="cellIs" dxfId="8" priority="8" operator="greaterThan">
      <formula>50</formula>
    </cfRule>
  </conditionalFormatting>
  <conditionalFormatting sqref="N6:P7 N8:O8 N9:P9 N11:P31 O10:P10">
    <cfRule type="cellIs" dxfId="7" priority="7" operator="greaterThan">
      <formula>70</formula>
    </cfRule>
  </conditionalFormatting>
  <conditionalFormatting sqref="P32">
    <cfRule type="cellIs" dxfId="6" priority="1" operator="greaterThan">
      <formula>70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V202"/>
  <sheetViews>
    <sheetView zoomScale="87" zoomScaleNormal="87" workbookViewId="0">
      <selection activeCell="G53" sqref="G53"/>
    </sheetView>
  </sheetViews>
  <sheetFormatPr defaultRowHeight="16.5" x14ac:dyDescent="0.3"/>
  <cols>
    <col min="1" max="1" width="11.28515625" style="284" bestFit="1" customWidth="1"/>
    <col min="2" max="17" width="9.140625" style="221"/>
    <col min="18" max="18" width="12.5703125" style="221" customWidth="1"/>
    <col min="19" max="19" width="9.7109375" style="221" customWidth="1"/>
    <col min="20" max="20" width="11.7109375" style="221" customWidth="1"/>
    <col min="21" max="22" width="9.140625" style="221"/>
    <col min="23" max="23" width="11.42578125" style="221" customWidth="1"/>
    <col min="24" max="38" width="9.140625" style="221"/>
    <col min="39" max="39" width="9.140625" style="221" customWidth="1"/>
    <col min="40" max="16384" width="9.140625" style="221"/>
  </cols>
  <sheetData>
    <row r="2" spans="1:48" ht="20.25" x14ac:dyDescent="0.3">
      <c r="A2" s="283"/>
      <c r="B2" s="220" t="s">
        <v>2162</v>
      </c>
      <c r="W2" s="5"/>
    </row>
    <row r="3" spans="1:48" ht="20.25" x14ac:dyDescent="0.3">
      <c r="A3" s="675"/>
      <c r="W3" s="5"/>
      <c r="AB3" s="284"/>
      <c r="AC3" s="284"/>
      <c r="AD3" s="284"/>
      <c r="AE3" s="284"/>
      <c r="AF3" s="284"/>
      <c r="AG3" s="284"/>
      <c r="AH3" s="284"/>
      <c r="AI3" s="284"/>
      <c r="AJ3" s="284"/>
      <c r="AK3" s="284"/>
      <c r="AL3" s="284"/>
      <c r="AM3" s="284"/>
      <c r="AN3" s="284"/>
      <c r="AO3" s="284"/>
      <c r="AP3" s="284"/>
      <c r="AQ3" s="284"/>
      <c r="AR3" s="284"/>
      <c r="AS3" s="284"/>
      <c r="AT3" s="284"/>
      <c r="AU3" s="284"/>
      <c r="AV3" s="284"/>
    </row>
    <row r="4" spans="1:48" ht="14.25" customHeight="1" x14ac:dyDescent="0.3">
      <c r="A4" s="283"/>
      <c r="R4" s="293" t="s">
        <v>839</v>
      </c>
      <c r="S4" s="294" t="s">
        <v>321</v>
      </c>
      <c r="W4" s="5"/>
      <c r="AB4" s="284"/>
      <c r="AC4" s="284"/>
      <c r="AD4" s="284"/>
      <c r="AE4" s="284"/>
      <c r="AF4" s="284"/>
      <c r="AG4" s="284"/>
      <c r="AH4" s="284"/>
      <c r="AI4" s="284"/>
      <c r="AJ4" s="284"/>
      <c r="AK4" s="284"/>
      <c r="AL4" s="284"/>
      <c r="AM4" s="284"/>
      <c r="AN4" s="284"/>
      <c r="AO4" s="284"/>
      <c r="AP4" s="284"/>
      <c r="AQ4" s="284"/>
      <c r="AR4" s="284"/>
      <c r="AS4" s="284"/>
      <c r="AT4" s="284"/>
      <c r="AU4" s="284"/>
      <c r="AV4" s="284"/>
    </row>
    <row r="5" spans="1:48" ht="20.25" x14ac:dyDescent="0.3">
      <c r="A5" s="283"/>
      <c r="Q5" s="222"/>
      <c r="R5" s="226" t="s">
        <v>553</v>
      </c>
      <c r="S5" s="291" t="s">
        <v>288</v>
      </c>
      <c r="W5" s="5"/>
      <c r="AB5" s="284"/>
      <c r="AC5" s="285"/>
      <c r="AD5" s="284"/>
      <c r="AE5" s="284"/>
      <c r="AF5" s="284"/>
      <c r="AG5" s="284"/>
      <c r="AH5" s="284"/>
      <c r="AI5" s="284"/>
      <c r="AJ5" s="284"/>
      <c r="AK5" s="284"/>
      <c r="AL5" s="284"/>
      <c r="AM5" s="284"/>
      <c r="AN5" s="284"/>
      <c r="AO5" s="284"/>
      <c r="AP5" s="284"/>
      <c r="AQ5" s="284"/>
      <c r="AR5" s="284"/>
      <c r="AS5" s="284"/>
      <c r="AT5" s="284"/>
      <c r="AU5" s="284"/>
      <c r="AV5" s="284"/>
    </row>
    <row r="6" spans="1:48" x14ac:dyDescent="0.3">
      <c r="R6" s="226" t="s">
        <v>554</v>
      </c>
      <c r="S6" s="291" t="s">
        <v>289</v>
      </c>
      <c r="W6" s="5"/>
      <c r="AB6" s="284"/>
      <c r="AC6" s="284"/>
      <c r="AD6" s="284"/>
      <c r="AE6" s="284"/>
      <c r="AF6" s="284"/>
      <c r="AG6" s="284"/>
      <c r="AH6" s="284"/>
      <c r="AI6" s="284"/>
      <c r="AJ6" s="284"/>
      <c r="AK6" s="284"/>
      <c r="AL6" s="284"/>
      <c r="AM6" s="284"/>
      <c r="AN6" s="284"/>
      <c r="AO6" s="284"/>
      <c r="AP6" s="284"/>
      <c r="AQ6" s="284"/>
      <c r="AR6" s="284"/>
      <c r="AS6" s="284"/>
      <c r="AT6" s="284"/>
      <c r="AU6" s="284"/>
      <c r="AV6" s="284"/>
    </row>
    <row r="7" spans="1:48" x14ac:dyDescent="0.3">
      <c r="Q7" s="222"/>
      <c r="R7" s="226" t="s">
        <v>555</v>
      </c>
      <c r="S7" s="291" t="s">
        <v>290</v>
      </c>
      <c r="W7" s="5"/>
      <c r="AB7" s="284"/>
      <c r="AC7" s="288"/>
      <c r="AD7" s="284"/>
      <c r="AE7" s="289"/>
      <c r="AF7" s="289"/>
      <c r="AG7" s="284"/>
      <c r="AH7" s="284"/>
      <c r="AI7" s="284"/>
      <c r="AJ7" s="284"/>
      <c r="AK7" s="284"/>
      <c r="AL7" s="284"/>
      <c r="AM7" s="284"/>
      <c r="AN7" s="284"/>
      <c r="AO7" s="284"/>
      <c r="AP7" s="284"/>
      <c r="AQ7" s="288"/>
      <c r="AR7" s="284"/>
      <c r="AS7" s="284"/>
      <c r="AT7" s="284"/>
      <c r="AU7" s="284"/>
      <c r="AV7" s="284"/>
    </row>
    <row r="8" spans="1:48" x14ac:dyDescent="0.3">
      <c r="Q8" s="222"/>
      <c r="R8" s="226" t="s">
        <v>556</v>
      </c>
      <c r="S8" s="291" t="s">
        <v>291</v>
      </c>
      <c r="W8" s="5"/>
      <c r="AB8" s="284"/>
      <c r="AC8" s="284"/>
      <c r="AD8" s="284"/>
      <c r="AE8" s="290"/>
      <c r="AF8" s="290"/>
      <c r="AG8" s="284"/>
      <c r="AH8" s="284"/>
      <c r="AI8" s="284"/>
      <c r="AJ8" s="284"/>
      <c r="AK8" s="284"/>
      <c r="AL8" s="284"/>
      <c r="AM8" s="284"/>
      <c r="AN8" s="284"/>
      <c r="AO8" s="284"/>
      <c r="AP8" s="284"/>
      <c r="AQ8" s="288"/>
      <c r="AR8" s="284"/>
      <c r="AS8" s="284"/>
      <c r="AT8" s="284"/>
      <c r="AU8" s="284"/>
      <c r="AV8" s="284"/>
    </row>
    <row r="9" spans="1:48" x14ac:dyDescent="0.3">
      <c r="Q9" s="222"/>
      <c r="R9" s="226" t="s">
        <v>557</v>
      </c>
      <c r="S9" s="292" t="s">
        <v>292</v>
      </c>
      <c r="W9" s="5"/>
      <c r="AB9" s="284"/>
      <c r="AC9" s="288"/>
      <c r="AD9" s="284"/>
      <c r="AE9" s="290"/>
      <c r="AF9" s="290"/>
      <c r="AG9" s="284"/>
      <c r="AH9" s="284"/>
      <c r="AI9" s="284"/>
      <c r="AJ9" s="284"/>
      <c r="AK9" s="284"/>
      <c r="AL9" s="284"/>
      <c r="AM9" s="284"/>
      <c r="AN9" s="284"/>
      <c r="AO9" s="284"/>
      <c r="AP9" s="284"/>
      <c r="AQ9" s="284"/>
      <c r="AR9" s="284"/>
      <c r="AS9" s="284"/>
      <c r="AT9" s="284"/>
      <c r="AU9" s="284"/>
      <c r="AV9" s="284"/>
    </row>
    <row r="10" spans="1:48" x14ac:dyDescent="0.3">
      <c r="R10" s="226" t="s">
        <v>558</v>
      </c>
      <c r="S10" s="291" t="s">
        <v>293</v>
      </c>
      <c r="W10" s="5"/>
      <c r="AB10" s="284"/>
      <c r="AC10" s="288"/>
      <c r="AD10" s="284"/>
      <c r="AE10" s="290"/>
      <c r="AF10" s="290"/>
      <c r="AG10" s="284"/>
      <c r="AH10" s="284"/>
      <c r="AI10" s="284"/>
      <c r="AJ10" s="284"/>
      <c r="AK10" s="284"/>
      <c r="AL10" s="284"/>
      <c r="AM10" s="284"/>
      <c r="AN10" s="284"/>
      <c r="AO10" s="284"/>
      <c r="AP10" s="284"/>
      <c r="AQ10" s="288"/>
      <c r="AR10" s="284"/>
      <c r="AS10" s="290"/>
      <c r="AT10" s="290"/>
      <c r="AU10" s="284"/>
      <c r="AV10" s="284"/>
    </row>
    <row r="11" spans="1:48" x14ac:dyDescent="0.3">
      <c r="Q11" s="222"/>
      <c r="R11" s="226" t="s">
        <v>559</v>
      </c>
      <c r="S11" s="291" t="s">
        <v>294</v>
      </c>
      <c r="W11" s="5"/>
      <c r="AB11" s="284"/>
      <c r="AC11" s="288"/>
      <c r="AD11" s="284"/>
      <c r="AE11" s="290"/>
      <c r="AF11" s="290"/>
      <c r="AG11" s="284"/>
      <c r="AH11" s="284"/>
      <c r="AI11" s="284"/>
      <c r="AJ11" s="284"/>
      <c r="AK11" s="284"/>
      <c r="AL11" s="284"/>
      <c r="AM11" s="284"/>
      <c r="AN11" s="284"/>
      <c r="AO11" s="284"/>
      <c r="AP11" s="284"/>
      <c r="AQ11" s="284"/>
      <c r="AR11" s="284"/>
      <c r="AS11" s="284"/>
      <c r="AT11" s="284"/>
      <c r="AU11" s="284"/>
      <c r="AV11" s="284"/>
    </row>
    <row r="12" spans="1:48" x14ac:dyDescent="0.3">
      <c r="Q12" s="222"/>
      <c r="R12" s="226" t="s">
        <v>560</v>
      </c>
      <c r="S12" s="292" t="s">
        <v>295</v>
      </c>
      <c r="W12" s="5"/>
      <c r="AB12" s="284"/>
      <c r="AC12" s="284"/>
      <c r="AD12" s="284"/>
      <c r="AE12" s="290"/>
      <c r="AF12" s="290"/>
      <c r="AG12" s="284"/>
      <c r="AH12" s="284"/>
      <c r="AI12" s="284"/>
      <c r="AJ12" s="284"/>
      <c r="AK12" s="284"/>
      <c r="AL12" s="284"/>
      <c r="AM12" s="284"/>
      <c r="AN12" s="284"/>
      <c r="AO12" s="284"/>
      <c r="AP12" s="284"/>
      <c r="AQ12" s="284"/>
      <c r="AR12" s="284"/>
      <c r="AS12" s="284"/>
      <c r="AT12" s="284"/>
      <c r="AU12" s="284"/>
      <c r="AV12" s="284"/>
    </row>
    <row r="13" spans="1:48" x14ac:dyDescent="0.3">
      <c r="Q13" s="222"/>
      <c r="R13" s="226" t="s">
        <v>561</v>
      </c>
      <c r="S13" s="292" t="s">
        <v>296</v>
      </c>
      <c r="W13" s="5"/>
      <c r="AB13" s="284"/>
      <c r="AC13" s="288"/>
      <c r="AD13" s="284"/>
      <c r="AE13" s="290"/>
      <c r="AF13" s="290"/>
      <c r="AG13" s="284"/>
      <c r="AH13" s="284"/>
      <c r="AI13" s="284"/>
      <c r="AJ13" s="284"/>
      <c r="AK13" s="284"/>
      <c r="AL13" s="284"/>
      <c r="AM13" s="284"/>
      <c r="AN13" s="284"/>
      <c r="AO13" s="284"/>
      <c r="AP13" s="284"/>
      <c r="AQ13" s="284"/>
      <c r="AR13" s="284"/>
      <c r="AS13" s="284"/>
      <c r="AT13" s="284"/>
      <c r="AU13" s="284"/>
      <c r="AV13" s="284"/>
    </row>
    <row r="14" spans="1:48" x14ac:dyDescent="0.3">
      <c r="R14" s="226" t="s">
        <v>562</v>
      </c>
      <c r="S14" s="292" t="s">
        <v>297</v>
      </c>
      <c r="W14" s="5"/>
      <c r="AB14" s="284"/>
      <c r="AC14" s="288"/>
      <c r="AD14" s="284"/>
      <c r="AE14" s="289"/>
      <c r="AF14" s="289"/>
      <c r="AG14" s="284"/>
      <c r="AH14" s="284"/>
      <c r="AI14" s="284"/>
      <c r="AJ14" s="284"/>
      <c r="AK14" s="284"/>
      <c r="AL14" s="284"/>
      <c r="AM14" s="284"/>
      <c r="AN14" s="284"/>
      <c r="AO14" s="284"/>
      <c r="AP14" s="284"/>
      <c r="AQ14" s="284"/>
      <c r="AR14" s="284"/>
      <c r="AS14" s="284"/>
      <c r="AT14" s="284"/>
      <c r="AU14" s="284"/>
      <c r="AV14" s="284"/>
    </row>
    <row r="15" spans="1:48" x14ac:dyDescent="0.3">
      <c r="Q15" s="222"/>
      <c r="R15" s="226" t="s">
        <v>563</v>
      </c>
      <c r="S15" s="292" t="s">
        <v>298</v>
      </c>
      <c r="W15" s="5"/>
      <c r="AB15" s="284"/>
      <c r="AC15" s="288"/>
      <c r="AD15" s="284"/>
      <c r="AE15" s="289"/>
      <c r="AF15" s="289"/>
      <c r="AG15" s="284"/>
      <c r="AH15" s="284"/>
      <c r="AI15" s="284"/>
      <c r="AJ15" s="284"/>
      <c r="AK15" s="284"/>
      <c r="AL15" s="284"/>
      <c r="AM15" s="284"/>
      <c r="AN15" s="284"/>
      <c r="AO15" s="284"/>
      <c r="AP15" s="284"/>
      <c r="AQ15" s="284"/>
      <c r="AR15" s="284"/>
      <c r="AS15" s="284"/>
      <c r="AT15" s="284"/>
      <c r="AU15" s="284"/>
      <c r="AV15" s="284"/>
    </row>
    <row r="16" spans="1:48" x14ac:dyDescent="0.3">
      <c r="R16" s="226" t="s">
        <v>564</v>
      </c>
      <c r="S16" s="292" t="s">
        <v>299</v>
      </c>
      <c r="W16" s="5"/>
      <c r="AB16" s="284"/>
      <c r="AC16" s="288"/>
      <c r="AD16" s="284"/>
      <c r="AE16" s="290"/>
      <c r="AF16" s="290"/>
      <c r="AG16" s="284"/>
      <c r="AH16" s="284"/>
      <c r="AI16" s="284"/>
      <c r="AJ16" s="284"/>
      <c r="AK16" s="284"/>
      <c r="AL16" s="284"/>
      <c r="AM16" s="284"/>
      <c r="AN16" s="284"/>
      <c r="AO16" s="284"/>
      <c r="AP16" s="284"/>
      <c r="AQ16" s="284"/>
      <c r="AR16" s="284"/>
      <c r="AS16" s="284"/>
      <c r="AT16" s="284"/>
      <c r="AU16" s="284"/>
      <c r="AV16" s="284"/>
    </row>
    <row r="17" spans="2:48" x14ac:dyDescent="0.3">
      <c r="B17" s="224" t="s">
        <v>2159</v>
      </c>
      <c r="Q17" s="222"/>
      <c r="R17" s="226" t="s">
        <v>280</v>
      </c>
      <c r="S17" s="292" t="s">
        <v>300</v>
      </c>
      <c r="W17" s="5"/>
      <c r="AB17" s="284"/>
      <c r="AC17" s="288"/>
      <c r="AD17" s="284"/>
      <c r="AE17" s="290"/>
      <c r="AF17" s="290"/>
      <c r="AG17" s="284"/>
      <c r="AH17" s="284"/>
      <c r="AI17" s="284"/>
      <c r="AJ17" s="284"/>
      <c r="AK17" s="284"/>
      <c r="AL17" s="284"/>
      <c r="AM17" s="284"/>
      <c r="AN17" s="284"/>
      <c r="AO17" s="284"/>
      <c r="AP17" s="284"/>
      <c r="AQ17" s="284"/>
      <c r="AR17" s="284"/>
      <c r="AS17" s="284"/>
      <c r="AT17" s="284"/>
      <c r="AU17" s="284"/>
      <c r="AV17" s="284"/>
    </row>
    <row r="18" spans="2:48" x14ac:dyDescent="0.3">
      <c r="Q18" s="222"/>
      <c r="R18" s="226" t="s">
        <v>565</v>
      </c>
      <c r="S18" s="292" t="s">
        <v>301</v>
      </c>
      <c r="W18" s="5"/>
      <c r="AB18" s="284"/>
      <c r="AC18" s="284"/>
      <c r="AD18" s="284"/>
      <c r="AE18" s="290"/>
      <c r="AF18" s="290"/>
      <c r="AG18" s="284"/>
      <c r="AH18" s="284"/>
      <c r="AI18" s="284"/>
      <c r="AJ18" s="284"/>
      <c r="AK18" s="284"/>
      <c r="AL18" s="284"/>
      <c r="AM18" s="284"/>
      <c r="AN18" s="284"/>
      <c r="AO18" s="284"/>
      <c r="AP18" s="284"/>
      <c r="AQ18" s="284"/>
      <c r="AR18" s="284"/>
      <c r="AS18" s="284"/>
      <c r="AT18" s="284"/>
      <c r="AU18" s="284"/>
      <c r="AV18" s="284"/>
    </row>
    <row r="19" spans="2:48" x14ac:dyDescent="0.3">
      <c r="R19" s="226" t="s">
        <v>566</v>
      </c>
      <c r="S19" s="292" t="s">
        <v>302</v>
      </c>
      <c r="W19" s="5"/>
      <c r="AB19" s="284"/>
      <c r="AC19" s="284"/>
      <c r="AD19" s="284"/>
      <c r="AE19" s="290"/>
      <c r="AF19" s="290"/>
      <c r="AG19" s="284"/>
      <c r="AH19" s="284"/>
      <c r="AI19" s="284"/>
      <c r="AJ19" s="284"/>
      <c r="AK19" s="284"/>
      <c r="AL19" s="284"/>
      <c r="AM19" s="284"/>
      <c r="AN19" s="284"/>
      <c r="AO19" s="284"/>
      <c r="AP19" s="284"/>
      <c r="AQ19" s="284"/>
      <c r="AR19" s="284"/>
      <c r="AS19" s="284"/>
      <c r="AT19" s="284"/>
      <c r="AU19" s="284"/>
      <c r="AV19" s="284"/>
    </row>
    <row r="20" spans="2:48" x14ac:dyDescent="0.3">
      <c r="R20" s="226" t="s">
        <v>567</v>
      </c>
      <c r="S20" s="292" t="s">
        <v>303</v>
      </c>
      <c r="W20" s="5"/>
      <c r="AB20" s="284"/>
      <c r="AC20" s="288"/>
      <c r="AD20" s="284"/>
      <c r="AE20" s="289"/>
      <c r="AF20" s="289"/>
      <c r="AG20" s="284"/>
      <c r="AH20" s="284"/>
      <c r="AI20" s="284"/>
      <c r="AJ20" s="284"/>
      <c r="AK20" s="284"/>
      <c r="AL20" s="284"/>
      <c r="AM20" s="284"/>
      <c r="AN20" s="284"/>
      <c r="AO20" s="284"/>
      <c r="AP20" s="284"/>
      <c r="AQ20" s="284"/>
      <c r="AR20" s="284"/>
      <c r="AS20" s="284"/>
      <c r="AT20" s="284"/>
      <c r="AU20" s="284"/>
      <c r="AV20" s="284"/>
    </row>
    <row r="21" spans="2:48" x14ac:dyDescent="0.3">
      <c r="Q21" s="222"/>
      <c r="R21" s="226" t="s">
        <v>568</v>
      </c>
      <c r="S21" s="292" t="s">
        <v>304</v>
      </c>
      <c r="W21" s="5"/>
      <c r="AB21" s="284"/>
      <c r="AC21" s="288"/>
      <c r="AD21" s="284"/>
      <c r="AE21" s="289"/>
      <c r="AF21" s="289"/>
      <c r="AG21" s="284"/>
      <c r="AH21" s="284"/>
      <c r="AI21" s="284"/>
      <c r="AJ21" s="284"/>
      <c r="AK21" s="284"/>
      <c r="AL21" s="284"/>
      <c r="AM21" s="284"/>
      <c r="AN21" s="284"/>
      <c r="AO21" s="284"/>
      <c r="AP21" s="284"/>
      <c r="AQ21" s="284"/>
      <c r="AR21" s="284"/>
      <c r="AS21" s="284"/>
      <c r="AT21" s="284"/>
      <c r="AU21" s="284"/>
      <c r="AV21" s="284"/>
    </row>
    <row r="22" spans="2:48" x14ac:dyDescent="0.3">
      <c r="Q22" s="222"/>
      <c r="R22" s="226" t="s">
        <v>281</v>
      </c>
      <c r="S22" s="292" t="s">
        <v>305</v>
      </c>
      <c r="W22" s="5"/>
      <c r="AB22" s="284"/>
      <c r="AC22" s="284"/>
      <c r="AD22" s="284"/>
      <c r="AE22" s="290"/>
      <c r="AF22" s="290"/>
      <c r="AG22" s="284"/>
      <c r="AH22" s="284"/>
      <c r="AI22" s="284"/>
      <c r="AJ22" s="284"/>
      <c r="AK22" s="284"/>
      <c r="AL22" s="284"/>
      <c r="AM22" s="284"/>
      <c r="AN22" s="284"/>
      <c r="AO22" s="284"/>
      <c r="AP22" s="284"/>
      <c r="AQ22" s="284"/>
      <c r="AR22" s="284"/>
      <c r="AS22" s="284"/>
      <c r="AT22" s="284"/>
      <c r="AU22" s="284"/>
      <c r="AV22" s="284"/>
    </row>
    <row r="23" spans="2:48" x14ac:dyDescent="0.3">
      <c r="Q23" s="222"/>
      <c r="R23" s="226" t="s">
        <v>569</v>
      </c>
      <c r="S23" s="292" t="s">
        <v>306</v>
      </c>
      <c r="W23" s="5"/>
      <c r="AB23" s="284"/>
      <c r="AC23" s="284"/>
      <c r="AD23" s="284"/>
      <c r="AE23" s="290"/>
      <c r="AF23" s="290"/>
      <c r="AG23" s="284"/>
      <c r="AH23" s="284"/>
      <c r="AI23" s="284"/>
      <c r="AJ23" s="284"/>
      <c r="AK23" s="284"/>
      <c r="AL23" s="284"/>
      <c r="AM23" s="284"/>
      <c r="AN23" s="284"/>
      <c r="AO23" s="284"/>
      <c r="AP23" s="284"/>
      <c r="AQ23" s="284"/>
      <c r="AR23" s="284"/>
      <c r="AS23" s="284"/>
      <c r="AT23" s="284"/>
      <c r="AU23" s="284"/>
      <c r="AV23" s="284"/>
    </row>
    <row r="24" spans="2:48" x14ac:dyDescent="0.3">
      <c r="B24" s="224"/>
      <c r="Q24" s="222"/>
      <c r="R24" s="226" t="s">
        <v>570</v>
      </c>
      <c r="S24" s="292" t="s">
        <v>307</v>
      </c>
      <c r="W24" s="5"/>
      <c r="AB24" s="284"/>
      <c r="AC24" s="288"/>
      <c r="AD24" s="284"/>
      <c r="AE24" s="284"/>
      <c r="AF24" s="284"/>
      <c r="AG24" s="284"/>
      <c r="AH24" s="284"/>
      <c r="AI24" s="284"/>
      <c r="AJ24" s="284"/>
      <c r="AK24" s="284"/>
      <c r="AL24" s="284"/>
      <c r="AM24" s="284"/>
      <c r="AN24" s="284"/>
      <c r="AO24" s="284"/>
      <c r="AP24" s="284"/>
      <c r="AQ24" s="284"/>
      <c r="AR24" s="284"/>
      <c r="AS24" s="284"/>
      <c r="AT24" s="284"/>
      <c r="AU24" s="284"/>
      <c r="AV24" s="284"/>
    </row>
    <row r="25" spans="2:48" x14ac:dyDescent="0.3">
      <c r="R25" s="226" t="s">
        <v>571</v>
      </c>
      <c r="S25" s="292" t="s">
        <v>308</v>
      </c>
      <c r="W25" s="5"/>
      <c r="AB25" s="284"/>
      <c r="AC25" s="288"/>
      <c r="AD25" s="284"/>
      <c r="AE25" s="290"/>
      <c r="AF25" s="290"/>
      <c r="AG25" s="284"/>
      <c r="AH25" s="284"/>
      <c r="AI25" s="284"/>
      <c r="AJ25" s="284"/>
      <c r="AK25" s="284"/>
      <c r="AL25" s="284"/>
      <c r="AM25" s="284"/>
      <c r="AN25" s="284"/>
      <c r="AO25" s="284"/>
      <c r="AP25" s="284"/>
      <c r="AQ25" s="284"/>
      <c r="AR25" s="284"/>
      <c r="AS25" s="284"/>
      <c r="AT25" s="284"/>
      <c r="AU25" s="284"/>
      <c r="AV25" s="284"/>
    </row>
    <row r="26" spans="2:48" x14ac:dyDescent="0.3">
      <c r="R26" s="226" t="s">
        <v>582</v>
      </c>
      <c r="S26" s="292" t="s">
        <v>309</v>
      </c>
      <c r="W26" s="5"/>
      <c r="AB26" s="284"/>
      <c r="AC26" s="284"/>
      <c r="AD26" s="284"/>
      <c r="AE26" s="290"/>
      <c r="AF26" s="290"/>
      <c r="AG26" s="284"/>
      <c r="AH26" s="284"/>
      <c r="AI26" s="284"/>
      <c r="AJ26" s="284"/>
      <c r="AK26" s="284"/>
      <c r="AL26" s="284"/>
      <c r="AM26" s="284"/>
      <c r="AN26" s="284"/>
      <c r="AO26" s="284"/>
      <c r="AP26" s="284"/>
      <c r="AQ26" s="284"/>
      <c r="AR26" s="284"/>
      <c r="AS26" s="284"/>
      <c r="AT26" s="284"/>
      <c r="AU26" s="284"/>
      <c r="AV26" s="284"/>
    </row>
    <row r="27" spans="2:48" x14ac:dyDescent="0.3">
      <c r="R27" s="226" t="s">
        <v>573</v>
      </c>
      <c r="S27" s="292" t="s">
        <v>310</v>
      </c>
      <c r="W27" s="5"/>
      <c r="AB27" s="284"/>
      <c r="AC27" s="288"/>
      <c r="AD27" s="284"/>
      <c r="AE27" s="284"/>
      <c r="AF27" s="284"/>
      <c r="AG27" s="284"/>
      <c r="AH27" s="284"/>
      <c r="AI27" s="284"/>
      <c r="AJ27" s="284"/>
      <c r="AK27" s="284"/>
      <c r="AL27" s="284"/>
      <c r="AM27" s="284"/>
      <c r="AN27" s="284"/>
      <c r="AO27" s="284"/>
      <c r="AP27" s="284"/>
      <c r="AQ27" s="284"/>
      <c r="AR27" s="284"/>
      <c r="AS27" s="284"/>
      <c r="AT27" s="284"/>
      <c r="AU27" s="284"/>
      <c r="AV27" s="284"/>
    </row>
    <row r="28" spans="2:48" x14ac:dyDescent="0.3">
      <c r="P28" s="222"/>
      <c r="Q28" s="222"/>
      <c r="R28" s="226" t="s">
        <v>574</v>
      </c>
      <c r="S28" s="292" t="s">
        <v>311</v>
      </c>
      <c r="W28" s="5"/>
      <c r="AB28" s="284"/>
      <c r="AC28" s="288"/>
      <c r="AD28" s="284"/>
      <c r="AE28" s="284"/>
      <c r="AF28" s="284"/>
      <c r="AG28" s="284"/>
      <c r="AH28" s="284"/>
      <c r="AI28" s="284"/>
      <c r="AJ28" s="284"/>
      <c r="AK28" s="284"/>
      <c r="AL28" s="284"/>
      <c r="AM28" s="284"/>
      <c r="AN28" s="284"/>
      <c r="AO28" s="284"/>
      <c r="AP28" s="284"/>
      <c r="AQ28" s="284"/>
      <c r="AR28" s="284"/>
      <c r="AS28" s="284"/>
      <c r="AT28" s="284"/>
      <c r="AU28" s="284"/>
      <c r="AV28" s="284"/>
    </row>
    <row r="29" spans="2:48" x14ac:dyDescent="0.3">
      <c r="Q29" s="222"/>
      <c r="R29" s="226" t="s">
        <v>592</v>
      </c>
      <c r="S29" s="292" t="s">
        <v>312</v>
      </c>
      <c r="W29" s="5"/>
      <c r="AB29" s="284"/>
      <c r="AC29" s="284"/>
      <c r="AD29" s="284"/>
      <c r="AE29" s="290"/>
      <c r="AF29" s="290"/>
      <c r="AG29" s="284"/>
      <c r="AH29" s="284"/>
      <c r="AI29" s="284"/>
      <c r="AJ29" s="284"/>
      <c r="AK29" s="284"/>
      <c r="AL29" s="284"/>
      <c r="AM29" s="284"/>
      <c r="AN29" s="284"/>
      <c r="AO29" s="284"/>
      <c r="AP29" s="284"/>
      <c r="AQ29" s="284"/>
      <c r="AR29" s="284"/>
      <c r="AS29" s="284"/>
      <c r="AT29" s="284"/>
      <c r="AU29" s="284"/>
      <c r="AV29" s="284"/>
    </row>
    <row r="30" spans="2:48" x14ac:dyDescent="0.3">
      <c r="R30" s="226" t="s">
        <v>575</v>
      </c>
      <c r="S30" s="292" t="s">
        <v>313</v>
      </c>
      <c r="W30" s="5"/>
      <c r="AB30" s="284"/>
      <c r="AC30" s="288"/>
      <c r="AD30" s="284"/>
      <c r="AE30" s="290"/>
      <c r="AF30" s="289"/>
      <c r="AG30" s="284"/>
      <c r="AH30" s="284"/>
      <c r="AI30" s="284"/>
      <c r="AJ30" s="284"/>
      <c r="AK30" s="284"/>
      <c r="AL30" s="284"/>
      <c r="AM30" s="284"/>
      <c r="AN30" s="284"/>
      <c r="AO30" s="284"/>
      <c r="AP30" s="284"/>
      <c r="AQ30" s="284"/>
      <c r="AR30" s="284"/>
      <c r="AS30" s="284"/>
      <c r="AT30" s="284"/>
      <c r="AU30" s="284"/>
      <c r="AV30" s="284"/>
    </row>
    <row r="31" spans="2:48" x14ac:dyDescent="0.3">
      <c r="Q31" s="222"/>
      <c r="R31" s="226" t="s">
        <v>576</v>
      </c>
      <c r="S31" s="292" t="s">
        <v>314</v>
      </c>
      <c r="W31" s="5"/>
      <c r="AB31" s="284"/>
      <c r="AC31" s="284"/>
      <c r="AD31" s="284"/>
      <c r="AE31" s="290"/>
      <c r="AF31" s="290"/>
      <c r="AG31" s="284"/>
      <c r="AH31" s="284"/>
      <c r="AI31" s="284"/>
      <c r="AJ31" s="284"/>
      <c r="AK31" s="284"/>
      <c r="AL31" s="284"/>
      <c r="AM31" s="284"/>
      <c r="AN31" s="284"/>
      <c r="AO31" s="284"/>
      <c r="AP31" s="284"/>
      <c r="AQ31" s="284"/>
      <c r="AR31" s="284"/>
      <c r="AS31" s="284"/>
      <c r="AT31" s="284"/>
      <c r="AU31" s="284"/>
      <c r="AV31" s="284"/>
    </row>
    <row r="32" spans="2:48" x14ac:dyDescent="0.3">
      <c r="R32" s="226" t="s">
        <v>840</v>
      </c>
      <c r="S32" s="292" t="s">
        <v>315</v>
      </c>
      <c r="W32" s="5"/>
      <c r="AB32" s="284"/>
      <c r="AC32" s="284"/>
      <c r="AD32" s="284"/>
      <c r="AE32" s="290"/>
      <c r="AF32" s="290"/>
      <c r="AG32" s="284"/>
      <c r="AH32" s="284"/>
      <c r="AI32" s="284"/>
      <c r="AJ32" s="284"/>
      <c r="AK32" s="284"/>
      <c r="AL32" s="284"/>
      <c r="AM32" s="284"/>
      <c r="AN32" s="284"/>
      <c r="AO32" s="284"/>
      <c r="AP32" s="284"/>
      <c r="AQ32" s="284"/>
      <c r="AR32" s="284"/>
      <c r="AS32" s="284"/>
      <c r="AT32" s="284"/>
      <c r="AU32" s="284"/>
      <c r="AV32" s="284"/>
    </row>
    <row r="33" spans="1:48" x14ac:dyDescent="0.3">
      <c r="W33" s="5"/>
      <c r="AB33" s="284"/>
      <c r="AC33" s="288"/>
      <c r="AD33" s="284"/>
      <c r="AE33" s="289"/>
      <c r="AF33" s="289"/>
      <c r="AG33" s="284"/>
      <c r="AH33" s="284"/>
      <c r="AI33" s="284"/>
      <c r="AJ33" s="284"/>
      <c r="AK33" s="284"/>
      <c r="AL33" s="284"/>
      <c r="AM33" s="284"/>
      <c r="AN33" s="284"/>
      <c r="AO33" s="284"/>
      <c r="AP33" s="284"/>
      <c r="AQ33" s="284"/>
      <c r="AR33" s="284"/>
      <c r="AS33" s="284"/>
      <c r="AT33" s="284"/>
      <c r="AU33" s="284"/>
      <c r="AV33" s="284"/>
    </row>
    <row r="34" spans="1:48" x14ac:dyDescent="0.3">
      <c r="W34" s="5"/>
      <c r="AB34" s="284"/>
      <c r="AC34" s="284"/>
      <c r="AD34" s="284"/>
      <c r="AE34" s="284"/>
      <c r="AF34" s="284"/>
      <c r="AG34" s="284"/>
      <c r="AH34" s="284"/>
      <c r="AI34" s="284"/>
      <c r="AJ34" s="284"/>
      <c r="AK34" s="284"/>
      <c r="AL34" s="284"/>
      <c r="AM34" s="284"/>
      <c r="AN34" s="284"/>
      <c r="AO34" s="284"/>
      <c r="AP34" s="284"/>
      <c r="AQ34" s="284"/>
      <c r="AR34" s="284"/>
      <c r="AS34" s="284"/>
      <c r="AT34" s="284"/>
      <c r="AU34" s="284"/>
      <c r="AV34" s="284"/>
    </row>
    <row r="35" spans="1:48" x14ac:dyDescent="0.3">
      <c r="A35" s="466"/>
      <c r="B35" s="220" t="s">
        <v>2163</v>
      </c>
      <c r="W35" s="5"/>
      <c r="AB35" s="284"/>
      <c r="AC35" s="284"/>
      <c r="AD35" s="284"/>
      <c r="AE35" s="284"/>
      <c r="AF35" s="284"/>
      <c r="AG35" s="284"/>
      <c r="AH35" s="284"/>
      <c r="AI35" s="284"/>
      <c r="AJ35" s="284"/>
      <c r="AK35" s="284"/>
      <c r="AL35" s="284"/>
      <c r="AM35" s="284"/>
      <c r="AN35" s="284"/>
      <c r="AO35" s="284"/>
      <c r="AP35" s="284"/>
      <c r="AQ35" s="284"/>
      <c r="AR35" s="284"/>
      <c r="AS35" s="284"/>
      <c r="AT35" s="284"/>
      <c r="AU35" s="284"/>
      <c r="AV35" s="284"/>
    </row>
    <row r="36" spans="1:48" x14ac:dyDescent="0.3">
      <c r="W36" s="5"/>
      <c r="AB36" s="284"/>
      <c r="AC36" s="284"/>
      <c r="AD36" s="284"/>
      <c r="AE36" s="284"/>
      <c r="AF36" s="284"/>
      <c r="AG36" s="284"/>
      <c r="AH36" s="284"/>
      <c r="AI36" s="284"/>
      <c r="AJ36" s="284"/>
      <c r="AK36" s="284"/>
      <c r="AL36" s="284"/>
      <c r="AM36" s="284"/>
      <c r="AN36" s="284"/>
      <c r="AO36" s="284"/>
      <c r="AP36" s="284"/>
      <c r="AQ36" s="284"/>
      <c r="AR36" s="284"/>
      <c r="AS36" s="284"/>
      <c r="AT36" s="284"/>
      <c r="AU36" s="284"/>
      <c r="AV36" s="284"/>
    </row>
    <row r="37" spans="1:48" x14ac:dyDescent="0.3">
      <c r="W37" s="5"/>
      <c r="AB37" s="284"/>
      <c r="AC37" s="284"/>
      <c r="AD37" s="284"/>
      <c r="AE37" s="284"/>
      <c r="AF37" s="284"/>
      <c r="AG37" s="284"/>
      <c r="AH37" s="284"/>
      <c r="AI37" s="284"/>
      <c r="AJ37" s="284"/>
      <c r="AK37" s="284"/>
      <c r="AL37" s="284"/>
      <c r="AM37" s="284"/>
      <c r="AN37" s="284"/>
      <c r="AO37" s="284"/>
      <c r="AP37" s="284"/>
      <c r="AQ37" s="284"/>
      <c r="AR37" s="284"/>
      <c r="AS37" s="284"/>
      <c r="AT37" s="284"/>
      <c r="AU37" s="284"/>
      <c r="AV37" s="284"/>
    </row>
    <row r="38" spans="1:48" x14ac:dyDescent="0.3">
      <c r="W38" s="5"/>
      <c r="AB38" s="284"/>
      <c r="AC38" s="284"/>
      <c r="AD38" s="284"/>
      <c r="AE38" s="289"/>
      <c r="AF38" s="289"/>
      <c r="AG38" s="284"/>
      <c r="AH38" s="284"/>
      <c r="AI38" s="284"/>
      <c r="AJ38" s="284"/>
      <c r="AK38" s="284"/>
      <c r="AL38" s="284"/>
      <c r="AM38" s="284"/>
      <c r="AN38" s="284"/>
      <c r="AO38" s="284"/>
      <c r="AP38" s="284"/>
      <c r="AQ38" s="284"/>
      <c r="AR38" s="284"/>
      <c r="AS38" s="284"/>
      <c r="AT38" s="284"/>
      <c r="AU38" s="284"/>
      <c r="AV38" s="284"/>
    </row>
    <row r="39" spans="1:48" x14ac:dyDescent="0.3">
      <c r="W39" s="5"/>
      <c r="AB39" s="284"/>
      <c r="AC39" s="284"/>
      <c r="AD39" s="284"/>
      <c r="AE39" s="289"/>
      <c r="AF39" s="289"/>
      <c r="AG39" s="284"/>
      <c r="AH39" s="284"/>
      <c r="AI39" s="284"/>
      <c r="AJ39" s="284"/>
      <c r="AK39" s="284"/>
      <c r="AL39" s="284"/>
      <c r="AM39" s="284"/>
      <c r="AN39" s="284"/>
      <c r="AO39" s="284"/>
      <c r="AP39" s="284"/>
      <c r="AQ39" s="284"/>
      <c r="AR39" s="284"/>
      <c r="AS39" s="284"/>
      <c r="AT39" s="284"/>
      <c r="AU39" s="284"/>
      <c r="AV39" s="284"/>
    </row>
    <row r="40" spans="1:48" x14ac:dyDescent="0.3">
      <c r="W40" s="5"/>
      <c r="AB40" s="284"/>
      <c r="AC40" s="284"/>
      <c r="AD40" s="284"/>
      <c r="AE40" s="289"/>
      <c r="AF40" s="289"/>
      <c r="AG40" s="284"/>
      <c r="AH40" s="284"/>
      <c r="AI40" s="284"/>
      <c r="AJ40" s="284"/>
      <c r="AK40" s="284"/>
      <c r="AL40" s="284"/>
      <c r="AM40" s="284"/>
      <c r="AN40" s="284"/>
      <c r="AO40" s="284"/>
      <c r="AP40" s="284"/>
      <c r="AQ40" s="284"/>
      <c r="AR40" s="284"/>
      <c r="AS40" s="284"/>
      <c r="AT40" s="284"/>
      <c r="AU40" s="284"/>
      <c r="AV40" s="284"/>
    </row>
    <row r="41" spans="1:48" x14ac:dyDescent="0.3">
      <c r="W41" s="5"/>
      <c r="AB41" s="284"/>
      <c r="AC41" s="284"/>
      <c r="AD41" s="284"/>
      <c r="AE41" s="289"/>
      <c r="AF41" s="289"/>
      <c r="AG41" s="284"/>
      <c r="AH41" s="284"/>
      <c r="AI41" s="284"/>
      <c r="AJ41" s="284"/>
      <c r="AK41" s="284"/>
      <c r="AL41" s="284"/>
      <c r="AM41" s="284"/>
      <c r="AN41" s="284"/>
      <c r="AO41" s="284"/>
      <c r="AP41" s="284"/>
      <c r="AQ41" s="284"/>
      <c r="AR41" s="284"/>
      <c r="AS41" s="284"/>
      <c r="AT41" s="284"/>
      <c r="AU41" s="284"/>
      <c r="AV41" s="284"/>
    </row>
    <row r="42" spans="1:48" x14ac:dyDescent="0.3">
      <c r="W42" s="5"/>
      <c r="AB42" s="284"/>
      <c r="AC42" s="284"/>
      <c r="AD42" s="284"/>
      <c r="AE42" s="284"/>
      <c r="AF42" s="284"/>
      <c r="AG42" s="284"/>
      <c r="AH42" s="284"/>
      <c r="AI42" s="284"/>
      <c r="AJ42" s="284"/>
      <c r="AK42" s="284"/>
      <c r="AL42" s="284"/>
      <c r="AM42" s="284"/>
      <c r="AN42" s="284"/>
      <c r="AO42" s="284"/>
      <c r="AP42" s="284"/>
      <c r="AQ42" s="284"/>
      <c r="AR42" s="284"/>
      <c r="AS42" s="284"/>
      <c r="AT42" s="284"/>
      <c r="AU42" s="284"/>
      <c r="AV42" s="284"/>
    </row>
    <row r="43" spans="1:48" x14ac:dyDescent="0.3">
      <c r="W43" s="5"/>
      <c r="AB43" s="284"/>
      <c r="AC43" s="284"/>
      <c r="AD43" s="284"/>
      <c r="AE43" s="284"/>
      <c r="AF43" s="284"/>
      <c r="AG43" s="284"/>
      <c r="AH43" s="284"/>
      <c r="AI43" s="284"/>
      <c r="AJ43" s="284"/>
      <c r="AK43" s="284"/>
      <c r="AL43" s="284"/>
      <c r="AM43" s="284"/>
      <c r="AN43" s="284"/>
      <c r="AO43" s="284"/>
      <c r="AP43" s="284"/>
      <c r="AQ43" s="284"/>
      <c r="AR43" s="284"/>
      <c r="AS43" s="284"/>
      <c r="AT43" s="284"/>
      <c r="AU43" s="284"/>
      <c r="AV43" s="284"/>
    </row>
    <row r="44" spans="1:48" x14ac:dyDescent="0.3">
      <c r="W44" s="5"/>
      <c r="AB44" s="284"/>
      <c r="AC44" s="284"/>
      <c r="AD44" s="284"/>
      <c r="AE44" s="284"/>
      <c r="AF44" s="284"/>
      <c r="AG44" s="284"/>
      <c r="AH44" s="284"/>
      <c r="AI44" s="284"/>
      <c r="AJ44" s="284"/>
      <c r="AK44" s="284"/>
      <c r="AL44" s="284"/>
      <c r="AM44" s="284"/>
      <c r="AN44" s="284"/>
      <c r="AO44" s="284"/>
      <c r="AP44" s="284"/>
      <c r="AQ44" s="284"/>
      <c r="AR44" s="284"/>
      <c r="AS44" s="284"/>
      <c r="AT44" s="284"/>
      <c r="AU44" s="284"/>
      <c r="AV44" s="284"/>
    </row>
    <row r="45" spans="1:48" x14ac:dyDescent="0.3">
      <c r="AB45" s="284"/>
      <c r="AC45" s="284"/>
      <c r="AD45" s="284"/>
      <c r="AE45" s="284"/>
      <c r="AF45" s="284"/>
      <c r="AG45" s="284"/>
      <c r="AH45" s="284"/>
      <c r="AI45" s="284"/>
      <c r="AJ45" s="284"/>
      <c r="AK45" s="284"/>
      <c r="AL45" s="284"/>
      <c r="AM45" s="284"/>
      <c r="AN45" s="284"/>
      <c r="AO45" s="284"/>
      <c r="AP45" s="284"/>
      <c r="AQ45" s="284"/>
      <c r="AR45" s="284"/>
      <c r="AS45" s="284"/>
      <c r="AT45" s="284"/>
      <c r="AU45" s="284"/>
      <c r="AV45" s="284"/>
    </row>
    <row r="46" spans="1:48" x14ac:dyDescent="0.3">
      <c r="AB46" s="284"/>
      <c r="AC46" s="284"/>
      <c r="AD46" s="284"/>
      <c r="AE46" s="284"/>
      <c r="AF46" s="284"/>
      <c r="AG46" s="284"/>
      <c r="AH46" s="284"/>
      <c r="AI46" s="284"/>
      <c r="AJ46" s="284"/>
      <c r="AK46" s="284"/>
      <c r="AL46" s="284"/>
      <c r="AM46" s="284"/>
      <c r="AN46" s="284"/>
      <c r="AO46" s="284"/>
      <c r="AP46" s="284"/>
      <c r="AQ46" s="284"/>
      <c r="AR46" s="284"/>
      <c r="AS46" s="284"/>
      <c r="AT46" s="284"/>
      <c r="AU46" s="284"/>
      <c r="AV46" s="284"/>
    </row>
    <row r="47" spans="1:48" x14ac:dyDescent="0.3">
      <c r="AB47" s="284"/>
      <c r="AC47" s="284"/>
      <c r="AD47" s="284"/>
      <c r="AE47" s="284"/>
      <c r="AF47" s="284"/>
      <c r="AG47" s="284"/>
      <c r="AH47" s="284"/>
      <c r="AI47" s="284"/>
      <c r="AJ47" s="284"/>
      <c r="AK47" s="284"/>
      <c r="AL47" s="284"/>
      <c r="AM47" s="284"/>
      <c r="AN47" s="284"/>
      <c r="AO47" s="284"/>
      <c r="AP47" s="284"/>
      <c r="AQ47" s="284"/>
      <c r="AR47" s="284"/>
      <c r="AS47" s="284"/>
      <c r="AT47" s="284"/>
      <c r="AU47" s="284"/>
      <c r="AV47" s="284"/>
    </row>
    <row r="48" spans="1:48" x14ac:dyDescent="0.3">
      <c r="AB48" s="284"/>
      <c r="AC48" s="284"/>
      <c r="AD48" s="284"/>
      <c r="AE48" s="284"/>
      <c r="AF48" s="284"/>
      <c r="AG48" s="284"/>
      <c r="AH48" s="284"/>
      <c r="AI48" s="284"/>
      <c r="AJ48" s="284"/>
      <c r="AK48" s="284"/>
      <c r="AL48" s="284"/>
      <c r="AM48" s="284"/>
      <c r="AN48" s="284"/>
      <c r="AO48" s="284"/>
      <c r="AP48" s="284"/>
      <c r="AQ48" s="284"/>
      <c r="AR48" s="284"/>
      <c r="AS48" s="284"/>
      <c r="AT48" s="284"/>
      <c r="AU48" s="284"/>
      <c r="AV48" s="284"/>
    </row>
    <row r="51" spans="1:24" x14ac:dyDescent="0.3">
      <c r="B51" s="224" t="s">
        <v>1642</v>
      </c>
    </row>
    <row r="53" spans="1:24" s="225" customFormat="1" x14ac:dyDescent="0.3">
      <c r="A53" s="286"/>
      <c r="E53" s="221"/>
      <c r="F53" s="221"/>
      <c r="G53" s="221"/>
      <c r="H53" s="221"/>
      <c r="I53" s="221"/>
      <c r="J53" s="221"/>
      <c r="K53" s="221"/>
      <c r="L53" s="221"/>
      <c r="M53" s="221"/>
      <c r="N53" s="221"/>
      <c r="O53" s="221"/>
      <c r="P53" s="221"/>
      <c r="Q53" s="221"/>
    </row>
    <row r="54" spans="1:24" x14ac:dyDescent="0.3">
      <c r="A54" s="466"/>
      <c r="B54" s="220" t="s">
        <v>2164</v>
      </c>
      <c r="I54" s="285"/>
      <c r="J54" s="284"/>
      <c r="K54" s="284"/>
      <c r="L54" s="284"/>
    </row>
    <row r="55" spans="1:24" x14ac:dyDescent="0.3">
      <c r="R55" s="800"/>
      <c r="S55" s="800"/>
      <c r="T55" s="800"/>
      <c r="U55" s="800"/>
      <c r="V55" s="800"/>
      <c r="W55" s="800"/>
      <c r="X55" s="801"/>
    </row>
    <row r="56" spans="1:24" x14ac:dyDescent="0.3">
      <c r="R56" s="802"/>
      <c r="S56" s="802"/>
      <c r="T56" s="802"/>
      <c r="U56" s="802"/>
      <c r="V56" s="802"/>
      <c r="W56" s="802"/>
      <c r="X56" s="801"/>
    </row>
    <row r="57" spans="1:24" x14ac:dyDescent="0.3">
      <c r="R57" s="802"/>
      <c r="S57" s="802"/>
      <c r="T57" s="802"/>
      <c r="U57" s="802"/>
      <c r="V57" s="802"/>
      <c r="W57" s="802"/>
      <c r="X57" s="801"/>
    </row>
    <row r="58" spans="1:24" x14ac:dyDescent="0.3">
      <c r="R58" s="802"/>
      <c r="S58" s="802"/>
      <c r="T58" s="802"/>
      <c r="U58" s="802"/>
      <c r="V58" s="802"/>
      <c r="W58" s="802"/>
      <c r="X58" s="801"/>
    </row>
    <row r="59" spans="1:24" x14ac:dyDescent="0.3">
      <c r="R59" s="802"/>
      <c r="S59" s="802"/>
      <c r="T59" s="802"/>
      <c r="U59" s="802"/>
      <c r="V59" s="802"/>
      <c r="W59" s="802"/>
      <c r="X59" s="801"/>
    </row>
    <row r="60" spans="1:24" x14ac:dyDescent="0.3">
      <c r="R60" s="802"/>
      <c r="S60" s="802"/>
      <c r="T60" s="802"/>
      <c r="U60" s="802"/>
      <c r="V60" s="802"/>
      <c r="W60" s="802"/>
      <c r="X60" s="801"/>
    </row>
    <row r="61" spans="1:24" x14ac:dyDescent="0.3">
      <c r="R61" s="802"/>
      <c r="S61" s="802"/>
      <c r="T61" s="802"/>
      <c r="U61" s="802"/>
      <c r="V61" s="802"/>
      <c r="W61" s="802"/>
      <c r="X61" s="801"/>
    </row>
    <row r="62" spans="1:24" x14ac:dyDescent="0.3">
      <c r="R62" s="802"/>
      <c r="S62" s="802"/>
      <c r="T62" s="802"/>
      <c r="U62" s="802"/>
      <c r="V62" s="802"/>
      <c r="W62" s="802"/>
      <c r="X62" s="801"/>
    </row>
    <row r="63" spans="1:24" x14ac:dyDescent="0.3">
      <c r="R63" s="802"/>
      <c r="S63" s="802"/>
      <c r="T63" s="802"/>
      <c r="U63" s="802"/>
      <c r="V63" s="802"/>
      <c r="W63" s="802"/>
      <c r="X63" s="801"/>
    </row>
    <row r="64" spans="1:24" x14ac:dyDescent="0.3">
      <c r="R64" s="802"/>
      <c r="S64" s="802"/>
      <c r="T64" s="802"/>
      <c r="U64" s="802"/>
      <c r="V64" s="802"/>
      <c r="W64" s="802"/>
      <c r="X64" s="801"/>
    </row>
    <row r="65" spans="2:24" x14ac:dyDescent="0.3">
      <c r="R65" s="802"/>
      <c r="S65" s="802"/>
      <c r="T65" s="802"/>
      <c r="U65" s="802"/>
      <c r="V65" s="802"/>
      <c r="W65" s="802"/>
      <c r="X65" s="801"/>
    </row>
    <row r="66" spans="2:24" x14ac:dyDescent="0.3">
      <c r="R66" s="802"/>
      <c r="S66" s="802"/>
      <c r="T66" s="802"/>
      <c r="U66" s="802"/>
      <c r="V66" s="802"/>
      <c r="W66" s="802"/>
      <c r="X66" s="801"/>
    </row>
    <row r="67" spans="2:24" x14ac:dyDescent="0.3">
      <c r="R67" s="802"/>
      <c r="S67" s="802"/>
      <c r="T67" s="802"/>
      <c r="U67" s="802"/>
      <c r="V67" s="802"/>
      <c r="W67" s="802"/>
      <c r="X67" s="801"/>
    </row>
    <row r="68" spans="2:24" x14ac:dyDescent="0.3">
      <c r="B68" s="224" t="s">
        <v>2159</v>
      </c>
      <c r="R68" s="802"/>
      <c r="S68" s="802"/>
      <c r="T68" s="802"/>
      <c r="U68" s="802"/>
      <c r="V68" s="802"/>
      <c r="W68" s="802"/>
      <c r="X68" s="801"/>
    </row>
    <row r="69" spans="2:24" x14ac:dyDescent="0.3">
      <c r="R69" s="802"/>
      <c r="S69" s="802"/>
      <c r="T69" s="802"/>
      <c r="U69" s="802"/>
      <c r="V69" s="802"/>
      <c r="W69" s="802"/>
      <c r="X69" s="801"/>
    </row>
    <row r="70" spans="2:24" x14ac:dyDescent="0.3">
      <c r="R70" s="802"/>
      <c r="S70" s="802"/>
      <c r="T70" s="802"/>
      <c r="U70" s="802"/>
      <c r="V70" s="802"/>
      <c r="W70" s="802"/>
      <c r="X70" s="801"/>
    </row>
    <row r="71" spans="2:24" x14ac:dyDescent="0.3">
      <c r="B71" s="220" t="s">
        <v>2168</v>
      </c>
      <c r="R71" s="802"/>
      <c r="S71" s="802"/>
      <c r="T71" s="802"/>
      <c r="U71" s="802"/>
      <c r="V71" s="802"/>
      <c r="W71" s="802"/>
      <c r="X71" s="801"/>
    </row>
    <row r="72" spans="2:24" x14ac:dyDescent="0.3">
      <c r="R72" s="802"/>
      <c r="S72" s="802"/>
      <c r="T72" s="802"/>
      <c r="U72" s="802"/>
      <c r="V72" s="802"/>
      <c r="W72" s="802"/>
      <c r="X72" s="801"/>
    </row>
    <row r="73" spans="2:24" x14ac:dyDescent="0.3">
      <c r="R73" s="802"/>
      <c r="S73" s="802"/>
      <c r="T73" s="802"/>
      <c r="U73" s="802"/>
      <c r="V73" s="802"/>
      <c r="W73" s="802"/>
      <c r="X73" s="801"/>
    </row>
    <row r="74" spans="2:24" x14ac:dyDescent="0.3">
      <c r="B74" s="224"/>
      <c r="R74" s="802"/>
      <c r="S74" s="802"/>
      <c r="T74" s="802"/>
      <c r="U74" s="802"/>
      <c r="V74" s="802"/>
      <c r="W74" s="802"/>
      <c r="X74" s="801"/>
    </row>
    <row r="75" spans="2:24" x14ac:dyDescent="0.3">
      <c r="R75" s="802"/>
      <c r="S75" s="802"/>
      <c r="T75" s="802"/>
      <c r="U75" s="802"/>
      <c r="V75" s="802"/>
      <c r="W75" s="802"/>
      <c r="X75" s="801"/>
    </row>
    <row r="76" spans="2:24" x14ac:dyDescent="0.3">
      <c r="R76" s="802"/>
      <c r="S76" s="802"/>
      <c r="T76" s="802"/>
      <c r="U76" s="802"/>
      <c r="V76" s="802"/>
      <c r="W76" s="802"/>
      <c r="X76" s="801"/>
    </row>
    <row r="77" spans="2:24" x14ac:dyDescent="0.3">
      <c r="R77" s="802"/>
      <c r="S77" s="802"/>
      <c r="T77" s="802"/>
      <c r="U77" s="802"/>
      <c r="V77" s="802"/>
      <c r="W77" s="802"/>
      <c r="X77" s="801"/>
    </row>
    <row r="78" spans="2:24" x14ac:dyDescent="0.3">
      <c r="R78" s="802"/>
      <c r="S78" s="802"/>
      <c r="T78" s="802"/>
      <c r="U78" s="802"/>
      <c r="V78" s="802"/>
      <c r="W78" s="802"/>
      <c r="X78" s="801"/>
    </row>
    <row r="79" spans="2:24" x14ac:dyDescent="0.3">
      <c r="R79" s="802"/>
      <c r="S79" s="802"/>
      <c r="T79" s="802"/>
      <c r="U79" s="802"/>
      <c r="V79" s="802"/>
      <c r="W79" s="802"/>
      <c r="X79" s="801"/>
    </row>
    <row r="80" spans="2:24" x14ac:dyDescent="0.3">
      <c r="R80" s="802"/>
      <c r="S80" s="802"/>
      <c r="T80" s="802"/>
      <c r="U80" s="802"/>
      <c r="V80" s="802"/>
      <c r="W80" s="802"/>
      <c r="X80" s="801"/>
    </row>
    <row r="81" spans="1:24" x14ac:dyDescent="0.3">
      <c r="R81" s="802"/>
      <c r="S81" s="802"/>
      <c r="T81" s="802"/>
      <c r="U81" s="802"/>
      <c r="V81" s="802"/>
      <c r="W81" s="802"/>
      <c r="X81" s="801"/>
    </row>
    <row r="82" spans="1:24" x14ac:dyDescent="0.3">
      <c r="A82" s="286"/>
      <c r="K82" s="225"/>
      <c r="L82" s="225"/>
      <c r="M82" s="225"/>
      <c r="N82" s="225"/>
      <c r="O82" s="225"/>
      <c r="P82" s="225"/>
      <c r="Q82" s="225"/>
      <c r="R82" s="802"/>
      <c r="S82" s="802"/>
      <c r="T82" s="802"/>
      <c r="U82" s="802"/>
      <c r="V82" s="802"/>
      <c r="W82" s="802"/>
      <c r="X82" s="801"/>
    </row>
    <row r="83" spans="1:24" x14ac:dyDescent="0.3">
      <c r="R83" s="802"/>
      <c r="S83" s="802"/>
      <c r="T83" s="802"/>
      <c r="U83" s="802"/>
      <c r="V83" s="802"/>
      <c r="W83" s="802"/>
      <c r="X83" s="801"/>
    </row>
    <row r="84" spans="1:24" x14ac:dyDescent="0.3">
      <c r="R84" s="802"/>
      <c r="S84" s="802"/>
      <c r="T84" s="802"/>
      <c r="U84" s="802"/>
      <c r="V84" s="802"/>
      <c r="W84" s="802"/>
      <c r="X84" s="801"/>
    </row>
    <row r="85" spans="1:24" x14ac:dyDescent="0.3">
      <c r="B85" s="221" t="s">
        <v>2159</v>
      </c>
      <c r="R85" s="802"/>
      <c r="S85" s="802"/>
      <c r="T85" s="802"/>
      <c r="U85" s="802"/>
      <c r="V85" s="802"/>
      <c r="W85" s="802"/>
      <c r="X85" s="801"/>
    </row>
    <row r="86" spans="1:24" x14ac:dyDescent="0.3">
      <c r="R86" s="802"/>
      <c r="S86" s="802"/>
      <c r="T86" s="802"/>
      <c r="U86" s="802"/>
      <c r="V86" s="802"/>
      <c r="W86" s="802"/>
      <c r="X86" s="801"/>
    </row>
    <row r="87" spans="1:24" x14ac:dyDescent="0.3">
      <c r="A87" s="282"/>
      <c r="B87" s="3"/>
      <c r="C87" s="3"/>
      <c r="D87" s="3"/>
      <c r="E87" s="3"/>
      <c r="F87" s="3"/>
      <c r="G87" s="3"/>
      <c r="H87" s="3"/>
      <c r="I87" s="3"/>
      <c r="J87" s="3"/>
      <c r="K87" s="3"/>
      <c r="L87" s="3"/>
      <c r="M87" s="3"/>
      <c r="N87" s="3"/>
      <c r="O87" s="3"/>
      <c r="P87" s="3"/>
      <c r="R87" s="801"/>
      <c r="S87" s="801"/>
      <c r="T87" s="801"/>
      <c r="U87" s="801"/>
      <c r="V87" s="801"/>
      <c r="W87" s="801"/>
      <c r="X87" s="801"/>
    </row>
    <row r="88" spans="1:24" x14ac:dyDescent="0.3">
      <c r="A88" s="282"/>
      <c r="B88" s="181" t="s">
        <v>2169</v>
      </c>
      <c r="C88" s="3"/>
      <c r="D88" s="3"/>
      <c r="E88" s="3"/>
      <c r="F88" s="3"/>
      <c r="G88" s="3"/>
      <c r="H88" s="3"/>
      <c r="I88" s="3"/>
      <c r="J88" s="3"/>
      <c r="K88" s="3"/>
      <c r="L88" s="3"/>
      <c r="M88" s="3"/>
      <c r="N88" s="3"/>
      <c r="O88" s="3"/>
      <c r="P88" s="3"/>
      <c r="R88" s="801"/>
      <c r="S88" s="801"/>
      <c r="T88" s="801"/>
      <c r="U88" s="801"/>
      <c r="V88" s="801"/>
      <c r="W88" s="801"/>
      <c r="X88" s="801"/>
    </row>
    <row r="89" spans="1:24" x14ac:dyDescent="0.3">
      <c r="A89" s="287"/>
      <c r="B89" s="187"/>
      <c r="C89" s="187"/>
      <c r="D89" s="187"/>
      <c r="E89" s="187"/>
      <c r="F89" s="187"/>
      <c r="G89" s="187"/>
      <c r="H89" s="187"/>
      <c r="I89" s="187"/>
      <c r="J89" s="187"/>
      <c r="K89" s="187"/>
      <c r="P89" s="187"/>
      <c r="R89" s="801"/>
      <c r="S89" s="801"/>
      <c r="T89" s="801"/>
      <c r="U89" s="801"/>
      <c r="V89" s="801"/>
      <c r="W89" s="801"/>
      <c r="X89" s="801"/>
    </row>
    <row r="90" spans="1:24" x14ac:dyDescent="0.3">
      <c r="A90" s="282"/>
      <c r="B90" s="3"/>
      <c r="C90" s="3"/>
      <c r="D90" s="3"/>
      <c r="E90" s="3"/>
      <c r="F90" s="3"/>
      <c r="G90" s="3"/>
      <c r="H90" s="3"/>
      <c r="I90" s="3"/>
      <c r="J90" s="3"/>
      <c r="K90" s="3"/>
      <c r="P90" s="3"/>
      <c r="R90" s="801"/>
      <c r="S90" s="801"/>
      <c r="T90" s="801"/>
      <c r="U90" s="801"/>
      <c r="V90" s="801"/>
      <c r="W90" s="801"/>
      <c r="X90" s="801"/>
    </row>
    <row r="91" spans="1:24" x14ac:dyDescent="0.3">
      <c r="A91" s="282"/>
      <c r="B91" s="3"/>
      <c r="C91" s="3"/>
      <c r="D91" s="3"/>
      <c r="E91" s="3"/>
      <c r="F91" s="3"/>
      <c r="G91" s="3"/>
      <c r="H91" s="3"/>
      <c r="I91" s="3"/>
      <c r="J91" s="3"/>
      <c r="K91" s="3"/>
      <c r="P91" s="3"/>
      <c r="R91" s="801"/>
      <c r="S91" s="801"/>
      <c r="T91" s="801"/>
      <c r="U91" s="801"/>
      <c r="V91" s="801"/>
      <c r="W91" s="801"/>
      <c r="X91" s="801"/>
    </row>
    <row r="92" spans="1:24" x14ac:dyDescent="0.3">
      <c r="A92" s="282"/>
      <c r="B92" s="3"/>
      <c r="C92" s="3"/>
      <c r="D92" s="3"/>
      <c r="E92" s="3"/>
      <c r="F92" s="3"/>
      <c r="G92" s="3"/>
      <c r="H92" s="3"/>
      <c r="I92" s="3"/>
      <c r="J92" s="3"/>
      <c r="K92" s="3"/>
      <c r="P92" s="3"/>
      <c r="R92" s="801"/>
      <c r="S92" s="801"/>
      <c r="T92" s="801"/>
      <c r="U92" s="801"/>
      <c r="V92" s="801"/>
      <c r="W92" s="801"/>
      <c r="X92" s="801"/>
    </row>
    <row r="93" spans="1:24" x14ac:dyDescent="0.3">
      <c r="A93" s="282"/>
      <c r="B93" s="3"/>
      <c r="C93" s="3"/>
      <c r="D93" s="3"/>
      <c r="E93" s="3"/>
      <c r="F93" s="3"/>
      <c r="G93" s="3"/>
      <c r="H93" s="3"/>
      <c r="I93" s="3"/>
      <c r="J93" s="3"/>
      <c r="K93" s="3"/>
      <c r="P93" s="3"/>
      <c r="R93" s="801"/>
      <c r="S93" s="801"/>
      <c r="T93" s="801"/>
      <c r="U93" s="801"/>
      <c r="V93" s="801"/>
      <c r="W93" s="801"/>
      <c r="X93" s="801"/>
    </row>
    <row r="94" spans="1:24" x14ac:dyDescent="0.3">
      <c r="A94" s="282"/>
      <c r="B94" s="3"/>
      <c r="C94" s="3"/>
      <c r="D94" s="3"/>
      <c r="E94" s="3"/>
      <c r="F94" s="3"/>
      <c r="G94" s="3"/>
      <c r="H94" s="3"/>
      <c r="I94" s="3"/>
      <c r="J94" s="3"/>
      <c r="K94" s="3"/>
      <c r="P94" s="3"/>
      <c r="R94" s="801"/>
      <c r="S94" s="801"/>
      <c r="T94" s="801"/>
      <c r="U94" s="801"/>
      <c r="V94" s="801"/>
      <c r="W94" s="801"/>
      <c r="X94" s="801"/>
    </row>
    <row r="95" spans="1:24" x14ac:dyDescent="0.3">
      <c r="A95" s="282"/>
      <c r="B95" s="3"/>
      <c r="C95" s="3"/>
      <c r="D95" s="3"/>
      <c r="E95" s="3"/>
      <c r="F95" s="3"/>
      <c r="G95" s="3"/>
      <c r="H95" s="3"/>
      <c r="I95" s="3"/>
      <c r="J95" s="3"/>
      <c r="K95" s="3"/>
      <c r="P95" s="3"/>
      <c r="R95" s="801"/>
      <c r="S95" s="801"/>
      <c r="T95" s="801"/>
      <c r="U95" s="801"/>
      <c r="V95" s="801"/>
      <c r="W95" s="801"/>
      <c r="X95" s="801"/>
    </row>
    <row r="96" spans="1:24" x14ac:dyDescent="0.3">
      <c r="A96" s="282"/>
      <c r="B96" s="3"/>
      <c r="C96" s="3"/>
      <c r="D96" s="3"/>
      <c r="E96" s="3"/>
      <c r="F96" s="3"/>
      <c r="G96" s="3"/>
      <c r="H96" s="3"/>
      <c r="I96" s="3"/>
      <c r="J96" s="3"/>
      <c r="K96" s="3"/>
      <c r="P96" s="3"/>
      <c r="R96" s="801"/>
      <c r="S96" s="801"/>
      <c r="T96" s="801"/>
      <c r="U96" s="801"/>
      <c r="V96" s="801"/>
      <c r="W96" s="801"/>
      <c r="X96" s="801"/>
    </row>
    <row r="97" spans="1:24" x14ac:dyDescent="0.3">
      <c r="A97" s="282"/>
      <c r="B97" s="3"/>
      <c r="C97" s="3"/>
      <c r="D97" s="3"/>
      <c r="E97" s="3"/>
      <c r="F97" s="3"/>
      <c r="G97" s="3"/>
      <c r="H97" s="3"/>
      <c r="I97" s="3"/>
      <c r="J97" s="3"/>
      <c r="K97" s="3"/>
      <c r="P97" s="3"/>
      <c r="R97" s="801"/>
      <c r="S97" s="801"/>
      <c r="T97" s="801"/>
      <c r="U97" s="801"/>
      <c r="V97" s="801"/>
      <c r="W97" s="801"/>
      <c r="X97" s="801"/>
    </row>
    <row r="98" spans="1:24" x14ac:dyDescent="0.3">
      <c r="A98" s="282"/>
      <c r="B98" s="3"/>
      <c r="C98" s="3"/>
      <c r="D98" s="3"/>
      <c r="E98" s="3"/>
      <c r="F98" s="3"/>
      <c r="G98" s="3"/>
      <c r="H98" s="3"/>
      <c r="I98" s="3"/>
      <c r="J98" s="3"/>
      <c r="K98" s="3"/>
      <c r="P98" s="3"/>
      <c r="R98" s="801"/>
      <c r="S98" s="801"/>
      <c r="T98" s="801"/>
      <c r="U98" s="801"/>
      <c r="V98" s="801"/>
      <c r="W98" s="801"/>
      <c r="X98" s="801"/>
    </row>
    <row r="99" spans="1:24" x14ac:dyDescent="0.3">
      <c r="A99" s="282"/>
      <c r="B99" s="3"/>
      <c r="C99" s="3"/>
      <c r="D99" s="3"/>
      <c r="E99" s="3"/>
      <c r="F99" s="3"/>
      <c r="G99" s="3"/>
      <c r="H99" s="3"/>
      <c r="I99" s="3"/>
      <c r="J99" s="3"/>
      <c r="K99" s="3"/>
      <c r="P99" s="3"/>
      <c r="R99" s="801"/>
      <c r="S99" s="801"/>
      <c r="T99" s="801"/>
      <c r="U99" s="801"/>
      <c r="V99" s="801"/>
      <c r="W99" s="801"/>
      <c r="X99" s="801"/>
    </row>
    <row r="100" spans="1:24" x14ac:dyDescent="0.3">
      <c r="A100" s="282"/>
      <c r="B100" s="3"/>
      <c r="C100" s="3"/>
      <c r="D100" s="3"/>
      <c r="E100" s="3"/>
      <c r="F100" s="3"/>
      <c r="G100" s="3"/>
      <c r="H100" s="3"/>
      <c r="I100" s="3"/>
      <c r="J100" s="3"/>
      <c r="K100" s="3"/>
      <c r="P100" s="3"/>
      <c r="R100" s="801"/>
      <c r="S100" s="801"/>
      <c r="T100" s="801"/>
      <c r="U100" s="801"/>
      <c r="V100" s="801"/>
      <c r="W100" s="801"/>
      <c r="X100" s="801"/>
    </row>
    <row r="101" spans="1:24" x14ac:dyDescent="0.3">
      <c r="A101" s="282"/>
      <c r="B101" s="3"/>
      <c r="C101" s="3"/>
      <c r="D101" s="3"/>
      <c r="E101" s="3"/>
      <c r="F101" s="3"/>
      <c r="G101" s="3"/>
      <c r="H101" s="3"/>
      <c r="I101" s="3"/>
      <c r="J101" s="3"/>
      <c r="K101" s="3"/>
      <c r="P101" s="3"/>
      <c r="R101" s="801"/>
      <c r="S101" s="801"/>
      <c r="T101" s="801"/>
      <c r="U101" s="801"/>
      <c r="V101" s="801"/>
      <c r="W101" s="801"/>
      <c r="X101" s="801"/>
    </row>
    <row r="102" spans="1:24" x14ac:dyDescent="0.3">
      <c r="A102" s="282"/>
      <c r="B102" s="3"/>
      <c r="C102" s="3"/>
      <c r="D102" s="3"/>
      <c r="E102" s="3"/>
      <c r="F102" s="3"/>
      <c r="G102" s="3"/>
      <c r="H102" s="3"/>
      <c r="I102" s="3"/>
      <c r="J102" s="3"/>
      <c r="K102" s="3"/>
      <c r="P102" s="3"/>
      <c r="R102" s="801"/>
      <c r="S102" s="801"/>
      <c r="T102" s="801"/>
      <c r="U102" s="801"/>
      <c r="V102" s="801"/>
      <c r="W102" s="801"/>
      <c r="X102" s="801"/>
    </row>
    <row r="103" spans="1:24" x14ac:dyDescent="0.3">
      <c r="A103" s="282"/>
      <c r="B103" s="3"/>
      <c r="C103" s="3"/>
      <c r="D103" s="3"/>
      <c r="E103" s="3"/>
      <c r="F103" s="3"/>
      <c r="G103" s="3"/>
      <c r="H103" s="3"/>
      <c r="I103" s="3"/>
      <c r="J103" s="3"/>
      <c r="K103" s="3"/>
      <c r="P103" s="3"/>
      <c r="R103" s="801"/>
      <c r="S103" s="801"/>
      <c r="T103" s="801"/>
      <c r="U103" s="801"/>
      <c r="V103" s="801"/>
      <c r="W103" s="801"/>
      <c r="X103" s="801"/>
    </row>
    <row r="104" spans="1:24" x14ac:dyDescent="0.3">
      <c r="A104" s="282"/>
      <c r="B104" s="196" t="s">
        <v>2167</v>
      </c>
      <c r="C104" s="3"/>
      <c r="D104" s="3"/>
      <c r="E104" s="3"/>
      <c r="F104" s="3"/>
      <c r="G104" s="3"/>
      <c r="H104" s="3"/>
      <c r="I104" s="3"/>
      <c r="J104" s="3"/>
      <c r="K104" s="3"/>
      <c r="P104" s="3"/>
      <c r="R104" s="801"/>
      <c r="S104" s="801"/>
      <c r="T104" s="801"/>
      <c r="U104" s="801"/>
      <c r="V104" s="801"/>
      <c r="W104" s="801"/>
      <c r="X104" s="801"/>
    </row>
    <row r="105" spans="1:24" x14ac:dyDescent="0.3">
      <c r="A105" s="282"/>
      <c r="B105" s="3"/>
      <c r="C105" s="3"/>
      <c r="D105" s="3"/>
      <c r="E105" s="3"/>
      <c r="F105" s="3"/>
      <c r="G105" s="3"/>
      <c r="H105" s="3"/>
      <c r="I105" s="3"/>
      <c r="J105" s="3"/>
      <c r="K105" s="3"/>
      <c r="P105" s="3"/>
      <c r="R105" s="801"/>
      <c r="S105" s="801"/>
      <c r="T105" s="801"/>
      <c r="U105" s="801"/>
      <c r="V105" s="801"/>
      <c r="W105" s="801"/>
      <c r="X105" s="801"/>
    </row>
    <row r="106" spans="1:24" x14ac:dyDescent="0.3">
      <c r="A106" s="282"/>
      <c r="C106" s="3"/>
      <c r="D106" s="3"/>
      <c r="E106" s="3"/>
      <c r="F106" s="3"/>
      <c r="G106" s="3"/>
      <c r="H106" s="3"/>
      <c r="I106" s="3"/>
      <c r="J106" s="3"/>
      <c r="K106" s="3"/>
      <c r="P106" s="3"/>
      <c r="R106" s="801"/>
      <c r="S106" s="801"/>
      <c r="T106" s="801"/>
      <c r="U106" s="801"/>
      <c r="V106" s="801"/>
      <c r="W106" s="801"/>
      <c r="X106" s="801"/>
    </row>
    <row r="107" spans="1:24" x14ac:dyDescent="0.3">
      <c r="A107" s="282"/>
      <c r="B107" s="3"/>
      <c r="C107" s="3"/>
      <c r="D107" s="3"/>
      <c r="E107" s="3"/>
      <c r="F107" s="3"/>
      <c r="G107" s="3"/>
      <c r="H107" s="3"/>
      <c r="I107" s="3"/>
      <c r="J107" s="3"/>
      <c r="K107" s="3"/>
      <c r="P107" s="3"/>
      <c r="R107" s="801"/>
      <c r="S107" s="801"/>
      <c r="T107" s="801"/>
      <c r="U107" s="801"/>
      <c r="V107" s="801"/>
      <c r="W107" s="801"/>
      <c r="X107" s="801"/>
    </row>
    <row r="108" spans="1:24" x14ac:dyDescent="0.3">
      <c r="A108" s="282"/>
      <c r="B108" s="3"/>
      <c r="C108" s="3"/>
      <c r="D108" s="3"/>
      <c r="E108" s="3"/>
      <c r="F108" s="3"/>
      <c r="G108" s="3"/>
      <c r="H108" s="3"/>
      <c r="I108" s="3"/>
      <c r="J108" s="3"/>
      <c r="K108" s="3"/>
      <c r="P108" s="3"/>
      <c r="R108" s="801"/>
      <c r="S108" s="801"/>
      <c r="T108" s="801"/>
      <c r="U108" s="801"/>
      <c r="V108" s="801"/>
      <c r="W108" s="801"/>
      <c r="X108" s="801"/>
    </row>
    <row r="109" spans="1:24" x14ac:dyDescent="0.3">
      <c r="A109" s="282"/>
      <c r="B109" s="3"/>
      <c r="C109" s="3"/>
      <c r="D109" s="3"/>
      <c r="E109" s="3"/>
      <c r="F109" s="3"/>
      <c r="G109" s="3"/>
      <c r="H109" s="3"/>
      <c r="I109" s="3"/>
      <c r="J109" s="3"/>
      <c r="K109" s="3"/>
      <c r="P109" s="3"/>
      <c r="R109" s="801"/>
      <c r="S109" s="801"/>
      <c r="T109" s="801"/>
      <c r="U109" s="801"/>
      <c r="V109" s="801"/>
      <c r="W109" s="801"/>
      <c r="X109" s="801"/>
    </row>
    <row r="110" spans="1:24" x14ac:dyDescent="0.3">
      <c r="A110" s="282"/>
      <c r="B110" s="3"/>
      <c r="C110" s="3"/>
      <c r="D110" s="3"/>
      <c r="E110" s="3"/>
      <c r="F110" s="3"/>
      <c r="G110" s="3"/>
      <c r="H110" s="3"/>
      <c r="I110" s="3"/>
      <c r="J110" s="3"/>
      <c r="K110" s="3"/>
      <c r="P110" s="3"/>
      <c r="R110" s="801"/>
      <c r="S110" s="801"/>
      <c r="T110" s="801"/>
      <c r="U110" s="801"/>
      <c r="V110" s="801"/>
      <c r="W110" s="801"/>
      <c r="X110" s="801"/>
    </row>
    <row r="111" spans="1:24" x14ac:dyDescent="0.3">
      <c r="A111" s="282"/>
      <c r="B111" s="3"/>
      <c r="C111" s="3"/>
      <c r="D111" s="3"/>
      <c r="E111" s="3"/>
      <c r="F111" s="3"/>
      <c r="G111" s="3"/>
      <c r="H111" s="3"/>
      <c r="I111" s="3"/>
      <c r="J111" s="3"/>
      <c r="K111" s="3"/>
      <c r="P111" s="3"/>
      <c r="R111" s="801"/>
      <c r="S111" s="801"/>
      <c r="T111" s="801"/>
      <c r="U111" s="801"/>
      <c r="V111" s="801"/>
      <c r="W111" s="801"/>
      <c r="X111" s="801"/>
    </row>
    <row r="112" spans="1:24" x14ac:dyDescent="0.3">
      <c r="A112" s="282"/>
      <c r="B112" s="3"/>
      <c r="C112" s="3"/>
      <c r="D112" s="3"/>
      <c r="E112" s="3"/>
      <c r="F112" s="3"/>
      <c r="G112" s="3"/>
      <c r="H112" s="3"/>
      <c r="I112" s="3"/>
      <c r="J112" s="3"/>
      <c r="K112" s="3"/>
      <c r="P112" s="3"/>
      <c r="R112" s="801"/>
      <c r="S112" s="801"/>
      <c r="T112" s="801"/>
      <c r="U112" s="801"/>
      <c r="V112" s="801"/>
      <c r="W112" s="801"/>
      <c r="X112" s="801"/>
    </row>
    <row r="113" spans="1:24" x14ac:dyDescent="0.3">
      <c r="A113" s="282"/>
      <c r="B113" s="3"/>
      <c r="C113" s="3"/>
      <c r="D113" s="3"/>
      <c r="E113" s="3"/>
      <c r="F113" s="3"/>
      <c r="G113" s="3"/>
      <c r="H113" s="3"/>
      <c r="I113" s="3"/>
      <c r="J113" s="3"/>
      <c r="K113" s="3"/>
      <c r="P113" s="3"/>
      <c r="R113" s="801"/>
      <c r="S113" s="801"/>
      <c r="T113" s="801"/>
      <c r="U113" s="801"/>
      <c r="V113" s="801"/>
      <c r="W113" s="801"/>
      <c r="X113" s="801"/>
    </row>
    <row r="114" spans="1:24" x14ac:dyDescent="0.3">
      <c r="A114" s="282"/>
      <c r="B114" s="3"/>
      <c r="C114" s="3"/>
      <c r="D114" s="3"/>
      <c r="E114" s="3"/>
      <c r="F114" s="3"/>
      <c r="G114" s="3"/>
      <c r="H114" s="3"/>
      <c r="I114" s="3"/>
      <c r="J114" s="3"/>
      <c r="K114" s="3"/>
      <c r="P114" s="3"/>
      <c r="R114" s="801"/>
      <c r="S114" s="801"/>
      <c r="T114" s="801"/>
      <c r="U114" s="801"/>
      <c r="V114" s="801"/>
      <c r="W114" s="801"/>
      <c r="X114" s="801"/>
    </row>
    <row r="115" spans="1:24" x14ac:dyDescent="0.3">
      <c r="A115" s="282"/>
      <c r="B115" s="3"/>
      <c r="C115" s="3"/>
      <c r="D115" s="3"/>
      <c r="E115" s="3"/>
      <c r="F115" s="3"/>
      <c r="G115" s="3"/>
      <c r="H115" s="3"/>
      <c r="I115" s="3"/>
      <c r="J115" s="3"/>
      <c r="K115" s="3"/>
      <c r="P115" s="3"/>
      <c r="R115" s="801"/>
      <c r="S115" s="801"/>
      <c r="T115" s="801"/>
      <c r="U115" s="801"/>
      <c r="V115" s="801"/>
      <c r="W115" s="801"/>
      <c r="X115" s="801"/>
    </row>
    <row r="116" spans="1:24" x14ac:dyDescent="0.3">
      <c r="A116" s="282"/>
      <c r="B116" s="3"/>
      <c r="C116" s="3"/>
      <c r="D116" s="3"/>
      <c r="E116" s="3"/>
      <c r="F116" s="3"/>
      <c r="G116" s="3"/>
      <c r="H116" s="3"/>
      <c r="I116" s="3"/>
      <c r="J116" s="3"/>
      <c r="K116" s="3"/>
      <c r="P116" s="3"/>
      <c r="R116" s="801"/>
      <c r="S116" s="801"/>
      <c r="T116" s="801"/>
      <c r="U116" s="801"/>
      <c r="V116" s="801"/>
      <c r="W116" s="801"/>
      <c r="X116" s="801"/>
    </row>
    <row r="117" spans="1:24" x14ac:dyDescent="0.3">
      <c r="A117" s="282"/>
      <c r="B117" s="3"/>
      <c r="C117" s="3"/>
      <c r="D117" s="3"/>
      <c r="E117" s="3"/>
      <c r="F117" s="3"/>
      <c r="G117" s="3"/>
      <c r="H117" s="3"/>
      <c r="I117" s="3"/>
      <c r="J117" s="3"/>
      <c r="K117" s="3"/>
      <c r="L117" s="3"/>
      <c r="M117" s="3"/>
      <c r="N117" s="3"/>
      <c r="O117" s="3"/>
      <c r="P117" s="3"/>
      <c r="R117" s="801"/>
      <c r="S117" s="801"/>
      <c r="T117" s="801"/>
      <c r="U117" s="801"/>
      <c r="V117" s="801"/>
      <c r="W117" s="801"/>
      <c r="X117" s="801"/>
    </row>
    <row r="118" spans="1:24" x14ac:dyDescent="0.3">
      <c r="A118" s="282"/>
      <c r="B118" s="3"/>
      <c r="C118" s="3"/>
      <c r="D118" s="3"/>
      <c r="E118" s="3"/>
      <c r="F118" s="3"/>
      <c r="G118" s="3"/>
      <c r="H118" s="3"/>
      <c r="I118" s="3"/>
      <c r="J118" s="3"/>
      <c r="K118" s="3"/>
      <c r="L118" s="3"/>
      <c r="M118" s="3"/>
      <c r="N118" s="3"/>
      <c r="O118" s="3"/>
      <c r="P118" s="3"/>
      <c r="R118" s="801"/>
      <c r="S118" s="801"/>
      <c r="T118" s="801"/>
      <c r="U118" s="801"/>
      <c r="V118" s="801"/>
      <c r="W118" s="801"/>
      <c r="X118" s="801"/>
    </row>
    <row r="119" spans="1:24" x14ac:dyDescent="0.3">
      <c r="A119" s="282"/>
      <c r="B119" s="3"/>
      <c r="C119" s="3"/>
      <c r="D119" s="3"/>
      <c r="E119" s="3"/>
      <c r="F119" s="3"/>
      <c r="G119" s="3"/>
      <c r="H119" s="3"/>
      <c r="I119" s="3"/>
      <c r="J119" s="3"/>
      <c r="K119" s="3"/>
      <c r="L119" s="3"/>
      <c r="M119" s="3"/>
      <c r="N119" s="3"/>
      <c r="O119" s="3"/>
      <c r="P119" s="3"/>
      <c r="R119" s="801"/>
      <c r="S119" s="801"/>
      <c r="T119" s="801"/>
      <c r="U119" s="801"/>
      <c r="V119" s="801"/>
      <c r="W119" s="801"/>
      <c r="X119" s="801"/>
    </row>
    <row r="120" spans="1:24" x14ac:dyDescent="0.3">
      <c r="A120" s="282"/>
      <c r="B120" s="3"/>
      <c r="C120" s="3"/>
      <c r="D120" s="3"/>
      <c r="E120" s="3"/>
      <c r="F120" s="3"/>
      <c r="G120" s="3"/>
      <c r="H120" s="3"/>
      <c r="I120" s="3"/>
      <c r="J120" s="3"/>
      <c r="K120" s="3"/>
      <c r="L120" s="3"/>
      <c r="M120" s="3"/>
      <c r="N120" s="3"/>
      <c r="O120" s="3"/>
      <c r="P120" s="3"/>
      <c r="R120" s="801"/>
      <c r="S120" s="801"/>
      <c r="T120" s="801"/>
      <c r="U120" s="801"/>
      <c r="V120" s="801"/>
      <c r="W120" s="801"/>
      <c r="X120" s="801"/>
    </row>
    <row r="121" spans="1:24" x14ac:dyDescent="0.3">
      <c r="A121" s="282"/>
      <c r="B121" s="3"/>
      <c r="C121" s="3"/>
      <c r="D121" s="3"/>
      <c r="E121" s="3"/>
      <c r="F121" s="3"/>
      <c r="G121" s="3"/>
      <c r="H121" s="3"/>
      <c r="I121" s="3"/>
      <c r="J121" s="3"/>
      <c r="K121" s="3"/>
      <c r="L121" s="3"/>
      <c r="M121" s="3"/>
      <c r="N121" s="3"/>
      <c r="O121" s="3"/>
      <c r="P121" s="3"/>
      <c r="R121" s="801"/>
      <c r="S121" s="801"/>
      <c r="T121" s="801"/>
      <c r="U121" s="801"/>
      <c r="V121" s="801"/>
      <c r="W121" s="801"/>
      <c r="X121" s="801"/>
    </row>
    <row r="122" spans="1:24" x14ac:dyDescent="0.3">
      <c r="R122" s="801"/>
      <c r="S122" s="801"/>
      <c r="T122" s="801"/>
      <c r="U122" s="801"/>
      <c r="V122" s="801"/>
      <c r="W122" s="801"/>
      <c r="X122" s="801"/>
    </row>
    <row r="123" spans="1:24" x14ac:dyDescent="0.3">
      <c r="R123" s="801"/>
      <c r="S123" s="801"/>
      <c r="T123" s="801"/>
      <c r="U123" s="801"/>
      <c r="V123" s="801"/>
      <c r="W123" s="801"/>
      <c r="X123" s="801"/>
    </row>
    <row r="124" spans="1:24" x14ac:dyDescent="0.3">
      <c r="R124" s="801"/>
      <c r="S124" s="801"/>
      <c r="T124" s="801"/>
      <c r="U124" s="801"/>
      <c r="V124" s="801"/>
      <c r="W124" s="801"/>
      <c r="X124" s="801"/>
    </row>
    <row r="125" spans="1:24" x14ac:dyDescent="0.3">
      <c r="R125" s="801"/>
      <c r="S125" s="801"/>
      <c r="T125" s="801"/>
      <c r="U125" s="801"/>
      <c r="V125" s="801"/>
      <c r="W125" s="801"/>
      <c r="X125" s="801"/>
    </row>
    <row r="126" spans="1:24" x14ac:dyDescent="0.3">
      <c r="R126" s="801"/>
      <c r="S126" s="801"/>
      <c r="T126" s="801"/>
      <c r="U126" s="801"/>
      <c r="V126" s="801"/>
      <c r="W126" s="801"/>
      <c r="X126" s="801"/>
    </row>
    <row r="127" spans="1:24" x14ac:dyDescent="0.3">
      <c r="R127" s="801"/>
      <c r="S127" s="801"/>
      <c r="T127" s="801"/>
      <c r="U127" s="801"/>
      <c r="V127" s="801"/>
      <c r="W127" s="801"/>
      <c r="X127" s="801"/>
    </row>
    <row r="128" spans="1:24" x14ac:dyDescent="0.3">
      <c r="R128" s="801"/>
      <c r="S128" s="801"/>
      <c r="T128" s="801"/>
      <c r="U128" s="801"/>
      <c r="V128" s="801"/>
      <c r="W128" s="801"/>
      <c r="X128" s="801"/>
    </row>
    <row r="129" spans="18:24" x14ac:dyDescent="0.3">
      <c r="R129" s="801"/>
      <c r="S129" s="801"/>
      <c r="T129" s="801"/>
      <c r="U129" s="801"/>
      <c r="V129" s="801"/>
      <c r="W129" s="801"/>
      <c r="X129" s="801"/>
    </row>
    <row r="130" spans="18:24" x14ac:dyDescent="0.3">
      <c r="R130" s="801"/>
      <c r="S130" s="801"/>
      <c r="T130" s="801"/>
      <c r="U130" s="801"/>
      <c r="V130" s="801"/>
      <c r="W130" s="801"/>
      <c r="X130" s="801"/>
    </row>
    <row r="131" spans="18:24" x14ac:dyDescent="0.3">
      <c r="R131" s="801"/>
      <c r="S131" s="801"/>
      <c r="T131" s="801"/>
      <c r="U131" s="801"/>
      <c r="V131" s="801"/>
      <c r="W131" s="801"/>
      <c r="X131" s="801"/>
    </row>
    <row r="132" spans="18:24" x14ac:dyDescent="0.3">
      <c r="R132" s="801"/>
      <c r="S132" s="801"/>
      <c r="T132" s="801"/>
      <c r="U132" s="801"/>
      <c r="V132" s="801"/>
      <c r="W132" s="801"/>
      <c r="X132" s="801"/>
    </row>
    <row r="133" spans="18:24" x14ac:dyDescent="0.3">
      <c r="R133" s="801"/>
      <c r="S133" s="801"/>
      <c r="T133" s="801"/>
      <c r="U133" s="801"/>
      <c r="V133" s="801"/>
      <c r="W133" s="801"/>
      <c r="X133" s="801"/>
    </row>
    <row r="134" spans="18:24" x14ac:dyDescent="0.3">
      <c r="R134" s="801"/>
      <c r="S134" s="801"/>
      <c r="T134" s="801"/>
      <c r="U134" s="801"/>
      <c r="V134" s="801"/>
      <c r="W134" s="801"/>
      <c r="X134" s="801"/>
    </row>
    <row r="135" spans="18:24" x14ac:dyDescent="0.3">
      <c r="R135" s="801"/>
      <c r="S135" s="801"/>
      <c r="T135" s="801"/>
      <c r="U135" s="801"/>
      <c r="V135" s="801"/>
      <c r="W135" s="801"/>
      <c r="X135" s="801"/>
    </row>
    <row r="136" spans="18:24" x14ac:dyDescent="0.3">
      <c r="R136" s="801"/>
      <c r="S136" s="801"/>
      <c r="T136" s="801"/>
      <c r="U136" s="801"/>
      <c r="V136" s="801"/>
      <c r="W136" s="801"/>
      <c r="X136" s="801"/>
    </row>
    <row r="137" spans="18:24" x14ac:dyDescent="0.3">
      <c r="R137" s="801"/>
      <c r="S137" s="801"/>
      <c r="T137" s="801"/>
      <c r="U137" s="801"/>
      <c r="V137" s="801"/>
      <c r="W137" s="801"/>
      <c r="X137" s="801"/>
    </row>
    <row r="138" spans="18:24" x14ac:dyDescent="0.3">
      <c r="R138" s="801"/>
      <c r="S138" s="801"/>
      <c r="T138" s="801"/>
      <c r="U138" s="801"/>
      <c r="V138" s="801"/>
      <c r="W138" s="801"/>
      <c r="X138" s="801"/>
    </row>
    <row r="139" spans="18:24" x14ac:dyDescent="0.3">
      <c r="R139" s="801"/>
      <c r="S139" s="801"/>
      <c r="T139" s="801"/>
      <c r="U139" s="801"/>
      <c r="V139" s="801"/>
      <c r="W139" s="801"/>
      <c r="X139" s="801"/>
    </row>
    <row r="140" spans="18:24" x14ac:dyDescent="0.3">
      <c r="R140" s="801"/>
      <c r="S140" s="801"/>
      <c r="T140" s="801"/>
      <c r="U140" s="801"/>
      <c r="V140" s="801"/>
      <c r="W140" s="801"/>
      <c r="X140" s="801"/>
    </row>
    <row r="141" spans="18:24" x14ac:dyDescent="0.3">
      <c r="R141" s="801"/>
      <c r="S141" s="801"/>
      <c r="T141" s="801"/>
      <c r="U141" s="801"/>
      <c r="V141" s="801"/>
      <c r="W141" s="801"/>
      <c r="X141" s="801"/>
    </row>
    <row r="142" spans="18:24" x14ac:dyDescent="0.3">
      <c r="R142" s="801"/>
      <c r="S142" s="801"/>
      <c r="T142" s="801"/>
      <c r="U142" s="801"/>
      <c r="V142" s="801"/>
      <c r="W142" s="801"/>
      <c r="X142" s="801"/>
    </row>
    <row r="143" spans="18:24" x14ac:dyDescent="0.3">
      <c r="R143" s="801"/>
      <c r="S143" s="801"/>
      <c r="T143" s="801"/>
      <c r="U143" s="801"/>
      <c r="V143" s="801"/>
      <c r="W143" s="801"/>
      <c r="X143" s="801"/>
    </row>
    <row r="144" spans="18:24" x14ac:dyDescent="0.3">
      <c r="R144" s="801"/>
      <c r="S144" s="801"/>
      <c r="T144" s="801"/>
      <c r="U144" s="801"/>
      <c r="V144" s="801"/>
      <c r="W144" s="801"/>
      <c r="X144" s="801"/>
    </row>
    <row r="145" spans="1:24" x14ac:dyDescent="0.3">
      <c r="R145" s="801"/>
      <c r="S145" s="801"/>
      <c r="T145" s="801"/>
      <c r="U145" s="801"/>
      <c r="V145" s="801"/>
      <c r="W145" s="801"/>
      <c r="X145" s="801"/>
    </row>
    <row r="146" spans="1:24" x14ac:dyDescent="0.3">
      <c r="R146" s="801"/>
      <c r="S146" s="801"/>
      <c r="T146" s="801"/>
      <c r="U146" s="801"/>
      <c r="V146" s="801"/>
      <c r="W146" s="801"/>
      <c r="X146" s="801"/>
    </row>
    <row r="147" spans="1:24" x14ac:dyDescent="0.3">
      <c r="R147" s="801"/>
      <c r="S147" s="801"/>
      <c r="T147" s="801"/>
      <c r="U147" s="801"/>
      <c r="V147" s="801"/>
      <c r="W147" s="801"/>
      <c r="X147" s="801"/>
    </row>
    <row r="148" spans="1:24" x14ac:dyDescent="0.3">
      <c r="R148" s="801"/>
      <c r="S148" s="801"/>
      <c r="T148" s="801"/>
      <c r="U148" s="801"/>
      <c r="V148" s="801"/>
      <c r="W148" s="801"/>
      <c r="X148" s="801"/>
    </row>
    <row r="149" spans="1:24" x14ac:dyDescent="0.3">
      <c r="R149" s="801"/>
      <c r="S149" s="801"/>
      <c r="T149" s="801"/>
      <c r="U149" s="801"/>
      <c r="V149" s="801"/>
      <c r="W149" s="801"/>
      <c r="X149" s="801"/>
    </row>
    <row r="150" spans="1:24" x14ac:dyDescent="0.3">
      <c r="R150" s="801"/>
      <c r="S150" s="801"/>
      <c r="T150" s="801"/>
      <c r="U150" s="801"/>
      <c r="V150" s="801"/>
      <c r="W150" s="801"/>
      <c r="X150" s="801"/>
    </row>
    <row r="151" spans="1:24" s="225" customFormat="1" x14ac:dyDescent="0.3">
      <c r="A151" s="286"/>
      <c r="R151" s="803"/>
      <c r="S151" s="803"/>
      <c r="T151" s="803"/>
      <c r="U151" s="803"/>
      <c r="V151" s="803"/>
      <c r="W151" s="803"/>
      <c r="X151" s="803"/>
    </row>
    <row r="152" spans="1:24" x14ac:dyDescent="0.3">
      <c r="R152" s="801"/>
      <c r="S152" s="801"/>
      <c r="T152" s="801"/>
      <c r="U152" s="801"/>
      <c r="V152" s="801"/>
      <c r="W152" s="801"/>
      <c r="X152" s="801"/>
    </row>
    <row r="153" spans="1:24" x14ac:dyDescent="0.3">
      <c r="R153" s="801"/>
      <c r="S153" s="801"/>
      <c r="T153" s="801"/>
      <c r="U153" s="801"/>
      <c r="V153" s="801"/>
      <c r="W153" s="801"/>
      <c r="X153" s="801"/>
    </row>
    <row r="154" spans="1:24" x14ac:dyDescent="0.3">
      <c r="R154" s="801"/>
      <c r="S154" s="801"/>
      <c r="T154" s="801"/>
      <c r="U154" s="801"/>
      <c r="V154" s="801"/>
      <c r="W154" s="801"/>
      <c r="X154" s="801"/>
    </row>
    <row r="155" spans="1:24" x14ac:dyDescent="0.3">
      <c r="R155" s="801"/>
      <c r="S155" s="801"/>
      <c r="T155" s="801"/>
      <c r="U155" s="801"/>
      <c r="V155" s="801"/>
      <c r="W155" s="801"/>
      <c r="X155" s="801"/>
    </row>
    <row r="156" spans="1:24" x14ac:dyDescent="0.3">
      <c r="R156" s="801"/>
      <c r="S156" s="801"/>
      <c r="T156" s="801"/>
      <c r="U156" s="801"/>
      <c r="V156" s="801"/>
      <c r="W156" s="801"/>
      <c r="X156" s="801"/>
    </row>
    <row r="157" spans="1:24" x14ac:dyDescent="0.3">
      <c r="R157" s="801"/>
      <c r="S157" s="801"/>
      <c r="T157" s="801"/>
      <c r="U157" s="801"/>
      <c r="V157" s="801"/>
      <c r="W157" s="801"/>
      <c r="X157" s="801"/>
    </row>
    <row r="158" spans="1:24" x14ac:dyDescent="0.3">
      <c r="R158" s="801"/>
      <c r="S158" s="801"/>
      <c r="T158" s="801"/>
      <c r="U158" s="801"/>
      <c r="V158" s="801"/>
      <c r="W158" s="801"/>
      <c r="X158" s="801"/>
    </row>
    <row r="159" spans="1:24" x14ac:dyDescent="0.3">
      <c r="R159" s="801"/>
      <c r="S159" s="801"/>
      <c r="T159" s="801"/>
      <c r="U159" s="801"/>
      <c r="V159" s="801"/>
      <c r="W159" s="801"/>
      <c r="X159" s="801"/>
    </row>
    <row r="160" spans="1:24" x14ac:dyDescent="0.3">
      <c r="R160" s="801"/>
      <c r="S160" s="801"/>
      <c r="T160" s="801"/>
      <c r="U160" s="801"/>
      <c r="V160" s="801"/>
      <c r="W160" s="801"/>
      <c r="X160" s="801"/>
    </row>
    <row r="161" spans="18:24" x14ac:dyDescent="0.3">
      <c r="R161" s="801"/>
      <c r="S161" s="801"/>
      <c r="T161" s="801"/>
      <c r="U161" s="801"/>
      <c r="V161" s="801"/>
      <c r="W161" s="801"/>
      <c r="X161" s="801"/>
    </row>
    <row r="162" spans="18:24" x14ac:dyDescent="0.3">
      <c r="R162" s="801"/>
      <c r="S162" s="801"/>
      <c r="T162" s="801"/>
      <c r="U162" s="801"/>
      <c r="V162" s="801"/>
      <c r="W162" s="801"/>
      <c r="X162" s="801"/>
    </row>
    <row r="163" spans="18:24" x14ac:dyDescent="0.3">
      <c r="R163" s="801"/>
      <c r="S163" s="801"/>
      <c r="T163" s="801"/>
      <c r="U163" s="801"/>
      <c r="V163" s="801"/>
      <c r="W163" s="801"/>
      <c r="X163" s="801"/>
    </row>
    <row r="164" spans="18:24" x14ac:dyDescent="0.3">
      <c r="R164" s="801"/>
      <c r="S164" s="801"/>
      <c r="T164" s="801"/>
      <c r="U164" s="801"/>
      <c r="V164" s="801"/>
      <c r="W164" s="801"/>
      <c r="X164" s="801"/>
    </row>
    <row r="165" spans="18:24" x14ac:dyDescent="0.3">
      <c r="R165" s="801"/>
      <c r="S165" s="801"/>
      <c r="T165" s="801"/>
      <c r="U165" s="801"/>
      <c r="V165" s="801"/>
      <c r="W165" s="801"/>
      <c r="X165" s="801"/>
    </row>
    <row r="166" spans="18:24" x14ac:dyDescent="0.3">
      <c r="R166" s="801"/>
      <c r="S166" s="801"/>
      <c r="T166" s="801"/>
      <c r="U166" s="801"/>
      <c r="V166" s="801"/>
      <c r="W166" s="801"/>
      <c r="X166" s="801"/>
    </row>
    <row r="167" spans="18:24" x14ac:dyDescent="0.3">
      <c r="R167" s="801"/>
      <c r="S167" s="801"/>
      <c r="T167" s="801"/>
      <c r="U167" s="801"/>
      <c r="V167" s="801"/>
      <c r="W167" s="801"/>
      <c r="X167" s="801"/>
    </row>
    <row r="168" spans="18:24" x14ac:dyDescent="0.3">
      <c r="R168" s="801"/>
      <c r="S168" s="801"/>
      <c r="T168" s="801"/>
      <c r="U168" s="801"/>
      <c r="V168" s="801"/>
      <c r="W168" s="801"/>
      <c r="X168" s="801"/>
    </row>
    <row r="169" spans="18:24" x14ac:dyDescent="0.3">
      <c r="R169" s="801"/>
      <c r="S169" s="801"/>
      <c r="T169" s="801"/>
      <c r="U169" s="801"/>
      <c r="V169" s="801"/>
      <c r="W169" s="801"/>
      <c r="X169" s="801"/>
    </row>
    <row r="170" spans="18:24" x14ac:dyDescent="0.3">
      <c r="R170" s="801"/>
      <c r="S170" s="801"/>
      <c r="T170" s="801"/>
      <c r="U170" s="801"/>
      <c r="V170" s="801"/>
      <c r="W170" s="801"/>
      <c r="X170" s="801"/>
    </row>
    <row r="171" spans="18:24" x14ac:dyDescent="0.3">
      <c r="R171" s="801"/>
      <c r="S171" s="801"/>
      <c r="T171" s="801"/>
      <c r="U171" s="801"/>
      <c r="V171" s="801"/>
      <c r="W171" s="801"/>
      <c r="X171" s="801"/>
    </row>
    <row r="172" spans="18:24" x14ac:dyDescent="0.3">
      <c r="R172" s="801"/>
      <c r="S172" s="801"/>
      <c r="T172" s="801"/>
      <c r="U172" s="801"/>
      <c r="V172" s="801"/>
      <c r="W172" s="801"/>
      <c r="X172" s="801"/>
    </row>
    <row r="173" spans="18:24" x14ac:dyDescent="0.3">
      <c r="R173" s="801"/>
      <c r="S173" s="801"/>
      <c r="T173" s="801"/>
      <c r="U173" s="801"/>
      <c r="V173" s="801"/>
      <c r="W173" s="801"/>
      <c r="X173" s="801"/>
    </row>
    <row r="174" spans="18:24" x14ac:dyDescent="0.3">
      <c r="R174" s="801"/>
      <c r="S174" s="801"/>
      <c r="T174" s="801"/>
      <c r="U174" s="801"/>
      <c r="V174" s="801"/>
      <c r="W174" s="801"/>
      <c r="X174" s="801"/>
    </row>
    <row r="175" spans="18:24" x14ac:dyDescent="0.3">
      <c r="R175" s="801"/>
      <c r="S175" s="801"/>
      <c r="T175" s="801"/>
      <c r="U175" s="801"/>
      <c r="V175" s="801"/>
      <c r="W175" s="801"/>
      <c r="X175" s="801"/>
    </row>
    <row r="176" spans="18:24" x14ac:dyDescent="0.3">
      <c r="R176" s="801"/>
      <c r="S176" s="801"/>
      <c r="T176" s="801"/>
      <c r="U176" s="801"/>
      <c r="V176" s="801"/>
      <c r="W176" s="801"/>
      <c r="X176" s="801"/>
    </row>
    <row r="177" spans="18:24" x14ac:dyDescent="0.3">
      <c r="R177" s="801"/>
      <c r="S177" s="801"/>
      <c r="T177" s="801"/>
      <c r="U177" s="801"/>
      <c r="V177" s="801"/>
      <c r="W177" s="801"/>
      <c r="X177" s="801"/>
    </row>
    <row r="178" spans="18:24" x14ac:dyDescent="0.3">
      <c r="R178" s="801"/>
      <c r="S178" s="801"/>
      <c r="T178" s="801"/>
      <c r="U178" s="801"/>
      <c r="V178" s="801"/>
      <c r="W178" s="801"/>
      <c r="X178" s="801"/>
    </row>
    <row r="202" spans="1:1" s="225" customFormat="1" x14ac:dyDescent="0.3">
      <c r="A202" s="286"/>
    </row>
  </sheetData>
  <sortState ref="AC7:AM34">
    <sortCondition ref="AE7:AE34"/>
  </sortState>
  <conditionalFormatting sqref="R59:R86">
    <cfRule type="cellIs" dxfId="5" priority="6" stopIfTrue="1" operator="greaterThan">
      <formula>50</formula>
    </cfRule>
  </conditionalFormatting>
  <conditionalFormatting sqref="S59:S86">
    <cfRule type="cellIs" dxfId="4" priority="5" stopIfTrue="1" operator="greaterThan">
      <formula>10</formula>
    </cfRule>
  </conditionalFormatting>
  <conditionalFormatting sqref="T59:T86">
    <cfRule type="cellIs" dxfId="3" priority="4" stopIfTrue="1" operator="greaterThan">
      <formula>11</formula>
    </cfRule>
  </conditionalFormatting>
  <conditionalFormatting sqref="U59:U86">
    <cfRule type="cellIs" dxfId="2" priority="3" stopIfTrue="1" operator="greaterThan">
      <formula>10</formula>
    </cfRule>
  </conditionalFormatting>
  <conditionalFormatting sqref="V59:V86">
    <cfRule type="cellIs" dxfId="1" priority="2" stopIfTrue="1" operator="greaterThan">
      <formula>2</formula>
    </cfRule>
  </conditionalFormatting>
  <conditionalFormatting sqref="W59:W86">
    <cfRule type="cellIs" dxfId="0" priority="1" stopIfTrue="1" operator="greaterThan">
      <formula>4</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Q31"/>
  <sheetViews>
    <sheetView zoomScale="80" zoomScaleNormal="80" workbookViewId="0">
      <selection activeCell="B2" sqref="B2"/>
    </sheetView>
  </sheetViews>
  <sheetFormatPr defaultRowHeight="16.5" x14ac:dyDescent="0.3"/>
  <cols>
    <col min="1" max="1" width="9.140625" style="282"/>
    <col min="2" max="12" width="9.140625" style="3"/>
    <col min="13" max="14" width="19.140625" style="3" bestFit="1" customWidth="1"/>
    <col min="15" max="16384" width="9.140625" style="3"/>
  </cols>
  <sheetData>
    <row r="2" spans="1:17" x14ac:dyDescent="0.3">
      <c r="A2" s="485"/>
      <c r="B2" s="181" t="s">
        <v>2165</v>
      </c>
      <c r="Q2" s="4"/>
    </row>
    <row r="3" spans="1:17" x14ac:dyDescent="0.3">
      <c r="L3" s="228" t="s">
        <v>321</v>
      </c>
      <c r="M3" s="228" t="s">
        <v>1241</v>
      </c>
      <c r="N3" s="395"/>
      <c r="P3" s="196" t="s">
        <v>839</v>
      </c>
      <c r="Q3" s="196" t="s">
        <v>321</v>
      </c>
    </row>
    <row r="4" spans="1:17" x14ac:dyDescent="0.3">
      <c r="L4" s="193" t="s">
        <v>288</v>
      </c>
      <c r="M4" s="227">
        <v>5.3107810288294415</v>
      </c>
      <c r="N4" s="183"/>
      <c r="P4" s="3" t="s">
        <v>288</v>
      </c>
      <c r="Q4" s="3" t="s">
        <v>553</v>
      </c>
    </row>
    <row r="5" spans="1:17" x14ac:dyDescent="0.3">
      <c r="L5" s="193" t="s">
        <v>289</v>
      </c>
      <c r="M5" s="227">
        <v>2.8208441796483017</v>
      </c>
      <c r="N5" s="183"/>
      <c r="P5" s="3" t="s">
        <v>289</v>
      </c>
      <c r="Q5" s="3" t="s">
        <v>554</v>
      </c>
    </row>
    <row r="6" spans="1:17" x14ac:dyDescent="0.3">
      <c r="L6" s="223" t="s">
        <v>290</v>
      </c>
      <c r="M6" s="227">
        <v>2.0715908699034036</v>
      </c>
      <c r="N6" s="183"/>
      <c r="P6" s="3" t="s">
        <v>290</v>
      </c>
      <c r="Q6" s="3" t="s">
        <v>555</v>
      </c>
    </row>
    <row r="7" spans="1:17" x14ac:dyDescent="0.3">
      <c r="L7" s="223" t="s">
        <v>291</v>
      </c>
      <c r="M7" s="227">
        <v>36.490009306496937</v>
      </c>
      <c r="N7" s="183"/>
      <c r="P7" s="3" t="s">
        <v>291</v>
      </c>
      <c r="Q7" s="3" t="s">
        <v>556</v>
      </c>
    </row>
    <row r="8" spans="1:17" x14ac:dyDescent="0.3">
      <c r="L8" s="223" t="s">
        <v>292</v>
      </c>
      <c r="M8" s="227">
        <v>12.602885186478964</v>
      </c>
      <c r="N8" s="183"/>
      <c r="P8" s="3" t="s">
        <v>292</v>
      </c>
      <c r="Q8" s="3" t="s">
        <v>557</v>
      </c>
    </row>
    <row r="9" spans="1:17" x14ac:dyDescent="0.3">
      <c r="L9" s="223" t="s">
        <v>293</v>
      </c>
      <c r="M9" s="227">
        <v>0.81501329334501105</v>
      </c>
      <c r="N9" s="183"/>
      <c r="P9" s="3" t="s">
        <v>293</v>
      </c>
      <c r="Q9" s="3" t="s">
        <v>558</v>
      </c>
    </row>
    <row r="10" spans="1:17" x14ac:dyDescent="0.3">
      <c r="L10" s="223" t="s">
        <v>294</v>
      </c>
      <c r="M10" s="227">
        <v>27.119458687891413</v>
      </c>
      <c r="N10" s="183"/>
      <c r="P10" s="3" t="s">
        <v>294</v>
      </c>
      <c r="Q10" s="3" t="s">
        <v>559</v>
      </c>
    </row>
    <row r="11" spans="1:17" x14ac:dyDescent="0.3">
      <c r="L11" s="223" t="s">
        <v>295</v>
      </c>
      <c r="M11" s="227">
        <v>6.7640536589731601</v>
      </c>
      <c r="N11" s="183"/>
      <c r="P11" s="3" t="s">
        <v>295</v>
      </c>
      <c r="Q11" s="3" t="s">
        <v>560</v>
      </c>
    </row>
    <row r="12" spans="1:17" x14ac:dyDescent="0.3">
      <c r="L12" s="223" t="s">
        <v>296</v>
      </c>
      <c r="M12" s="227">
        <v>12.584727500685656</v>
      </c>
      <c r="N12" s="183"/>
      <c r="P12" s="3" t="s">
        <v>296</v>
      </c>
      <c r="Q12" s="3" t="s">
        <v>561</v>
      </c>
    </row>
    <row r="13" spans="1:17" x14ac:dyDescent="0.3">
      <c r="L13" s="223" t="s">
        <v>297</v>
      </c>
      <c r="M13" s="227">
        <v>11.032860155487709</v>
      </c>
      <c r="N13" s="183"/>
      <c r="P13" s="3" t="s">
        <v>297</v>
      </c>
      <c r="Q13" s="3" t="s">
        <v>562</v>
      </c>
    </row>
    <row r="14" spans="1:17" x14ac:dyDescent="0.3">
      <c r="L14" s="223" t="s">
        <v>298</v>
      </c>
      <c r="M14" s="227">
        <v>4.5346772481842139</v>
      </c>
      <c r="N14" s="183"/>
      <c r="P14" s="3" t="s">
        <v>298</v>
      </c>
      <c r="Q14" s="3" t="s">
        <v>563</v>
      </c>
    </row>
    <row r="15" spans="1:17" x14ac:dyDescent="0.3">
      <c r="L15" s="223" t="s">
        <v>299</v>
      </c>
      <c r="M15" s="227">
        <v>8.2272764594794303</v>
      </c>
      <c r="N15" s="183"/>
      <c r="P15" s="3" t="s">
        <v>299</v>
      </c>
      <c r="Q15" s="3" t="s">
        <v>564</v>
      </c>
    </row>
    <row r="16" spans="1:17" x14ac:dyDescent="0.3">
      <c r="L16" s="223" t="s">
        <v>300</v>
      </c>
      <c r="M16" s="227">
        <v>15.084379524190238</v>
      </c>
      <c r="N16" s="183"/>
      <c r="P16" s="3" t="s">
        <v>300</v>
      </c>
      <c r="Q16" s="3" t="s">
        <v>280</v>
      </c>
    </row>
    <row r="17" spans="2:17" x14ac:dyDescent="0.3">
      <c r="L17" s="223" t="s">
        <v>301</v>
      </c>
      <c r="M17" s="227">
        <v>1.0661218801898182</v>
      </c>
      <c r="N17" s="183"/>
      <c r="P17" s="3" t="s">
        <v>301</v>
      </c>
      <c r="Q17" s="3" t="s">
        <v>565</v>
      </c>
    </row>
    <row r="18" spans="2:17" x14ac:dyDescent="0.3">
      <c r="L18" s="223" t="s">
        <v>302</v>
      </c>
      <c r="M18" s="227">
        <v>2.6660388608109842</v>
      </c>
      <c r="N18" s="183"/>
      <c r="P18" s="3" t="s">
        <v>302</v>
      </c>
      <c r="Q18" s="3" t="s">
        <v>566</v>
      </c>
    </row>
    <row r="19" spans="2:17" x14ac:dyDescent="0.3">
      <c r="B19" s="3" t="s">
        <v>1605</v>
      </c>
      <c r="L19" s="223" t="s">
        <v>303</v>
      </c>
      <c r="M19" s="227">
        <v>4.0769008352382148</v>
      </c>
      <c r="N19" s="183"/>
      <c r="P19" s="3" t="s">
        <v>303</v>
      </c>
      <c r="Q19" s="3" t="s">
        <v>567</v>
      </c>
    </row>
    <row r="20" spans="2:17" x14ac:dyDescent="0.3">
      <c r="L20" s="223" t="s">
        <v>304</v>
      </c>
      <c r="M20" s="227">
        <v>4.6483787199462698</v>
      </c>
      <c r="N20" s="183"/>
      <c r="P20" s="3" t="s">
        <v>304</v>
      </c>
      <c r="Q20" s="3" t="s">
        <v>568</v>
      </c>
    </row>
    <row r="21" spans="2:17" x14ac:dyDescent="0.3">
      <c r="L21" s="223" t="s">
        <v>305</v>
      </c>
      <c r="M21" s="227">
        <v>9.549114503004839</v>
      </c>
      <c r="N21" s="183"/>
      <c r="P21" s="3" t="s">
        <v>305</v>
      </c>
      <c r="Q21" s="3" t="s">
        <v>281</v>
      </c>
    </row>
    <row r="22" spans="2:17" x14ac:dyDescent="0.3">
      <c r="L22" s="223" t="s">
        <v>306</v>
      </c>
      <c r="M22" s="227">
        <v>14.78416766106329</v>
      </c>
      <c r="N22" s="183"/>
      <c r="P22" s="3" t="s">
        <v>306</v>
      </c>
      <c r="Q22" s="3" t="s">
        <v>569</v>
      </c>
    </row>
    <row r="23" spans="2:17" x14ac:dyDescent="0.3">
      <c r="L23" s="223" t="s">
        <v>307</v>
      </c>
      <c r="M23" s="227">
        <v>9.3608994020292204</v>
      </c>
      <c r="N23" s="183"/>
      <c r="P23" s="3" t="s">
        <v>307</v>
      </c>
      <c r="Q23" s="3" t="s">
        <v>570</v>
      </c>
    </row>
    <row r="24" spans="2:17" x14ac:dyDescent="0.3">
      <c r="L24" s="223" t="s">
        <v>308</v>
      </c>
      <c r="M24" s="227">
        <v>4.8585634452840809</v>
      </c>
      <c r="N24" s="183"/>
      <c r="P24" s="3" t="s">
        <v>308</v>
      </c>
      <c r="Q24" s="3" t="s">
        <v>571</v>
      </c>
    </row>
    <row r="25" spans="2:17" x14ac:dyDescent="0.3">
      <c r="L25" s="193" t="s">
        <v>309</v>
      </c>
      <c r="M25" s="227">
        <v>7.9460596765146017</v>
      </c>
      <c r="N25" s="183"/>
      <c r="P25" s="3" t="s">
        <v>309</v>
      </c>
      <c r="Q25" s="3" t="s">
        <v>582</v>
      </c>
    </row>
    <row r="26" spans="2:17" x14ac:dyDescent="0.3">
      <c r="L26" s="193" t="s">
        <v>310</v>
      </c>
      <c r="M26" s="227">
        <v>3.9203898690950485</v>
      </c>
      <c r="N26" s="183"/>
      <c r="P26" s="3" t="s">
        <v>310</v>
      </c>
      <c r="Q26" s="3" t="s">
        <v>573</v>
      </c>
    </row>
    <row r="27" spans="2:17" x14ac:dyDescent="0.3">
      <c r="L27" s="223" t="s">
        <v>311</v>
      </c>
      <c r="M27" s="227">
        <v>8.5371361853533312</v>
      </c>
      <c r="N27" s="183"/>
      <c r="P27" s="3" t="s">
        <v>311</v>
      </c>
      <c r="Q27" s="3" t="s">
        <v>574</v>
      </c>
    </row>
    <row r="28" spans="2:17" x14ac:dyDescent="0.3">
      <c r="L28" s="193" t="s">
        <v>312</v>
      </c>
      <c r="M28" s="227">
        <v>4.0334077840612075</v>
      </c>
      <c r="N28" s="183"/>
      <c r="P28" s="3" t="s">
        <v>312</v>
      </c>
      <c r="Q28" s="3" t="s">
        <v>592</v>
      </c>
    </row>
    <row r="29" spans="2:17" x14ac:dyDescent="0.3">
      <c r="L29" s="193" t="s">
        <v>313</v>
      </c>
      <c r="M29" s="227">
        <v>6.7506505819733285</v>
      </c>
      <c r="N29" s="183"/>
      <c r="P29" s="3" t="s">
        <v>313</v>
      </c>
      <c r="Q29" s="3" t="s">
        <v>575</v>
      </c>
    </row>
    <row r="30" spans="2:17" x14ac:dyDescent="0.3">
      <c r="L30" s="193" t="s">
        <v>314</v>
      </c>
      <c r="M30" s="227">
        <v>2.3713508942362127</v>
      </c>
      <c r="N30" s="183"/>
      <c r="P30" s="3" t="s">
        <v>314</v>
      </c>
      <c r="Q30" s="3" t="s">
        <v>576</v>
      </c>
    </row>
    <row r="31" spans="2:17" x14ac:dyDescent="0.3">
      <c r="L31" s="193" t="s">
        <v>315</v>
      </c>
      <c r="M31" s="227">
        <v>16.656123274517167</v>
      </c>
      <c r="N31" s="183"/>
      <c r="P31" s="3" t="s">
        <v>315</v>
      </c>
      <c r="Q31" s="3" t="s">
        <v>840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N31"/>
  <sheetViews>
    <sheetView zoomScale="90" zoomScaleNormal="90" workbookViewId="0">
      <selection activeCell="I28" sqref="I28"/>
    </sheetView>
  </sheetViews>
  <sheetFormatPr defaultRowHeight="16.5" x14ac:dyDescent="0.3"/>
  <cols>
    <col min="1" max="1" width="9.140625" style="229"/>
    <col min="2" max="16384" width="9.140625" style="1"/>
  </cols>
  <sheetData>
    <row r="2" spans="1:14" x14ac:dyDescent="0.3">
      <c r="A2" s="486"/>
      <c r="B2" s="230" t="s">
        <v>2166</v>
      </c>
    </row>
    <row r="3" spans="1:14" x14ac:dyDescent="0.3">
      <c r="M3" s="196" t="s">
        <v>839</v>
      </c>
      <c r="N3" s="196" t="s">
        <v>321</v>
      </c>
    </row>
    <row r="4" spans="1:14" x14ac:dyDescent="0.3">
      <c r="M4" s="3" t="s">
        <v>288</v>
      </c>
      <c r="N4" s="3" t="s">
        <v>553</v>
      </c>
    </row>
    <row r="5" spans="1:14" x14ac:dyDescent="0.3">
      <c r="M5" s="3" t="s">
        <v>289</v>
      </c>
      <c r="N5" s="3" t="s">
        <v>554</v>
      </c>
    </row>
    <row r="6" spans="1:14" x14ac:dyDescent="0.3">
      <c r="M6" s="3" t="s">
        <v>290</v>
      </c>
      <c r="N6" s="3" t="s">
        <v>555</v>
      </c>
    </row>
    <row r="7" spans="1:14" x14ac:dyDescent="0.3">
      <c r="M7" s="3" t="s">
        <v>291</v>
      </c>
      <c r="N7" s="3" t="s">
        <v>556</v>
      </c>
    </row>
    <row r="8" spans="1:14" x14ac:dyDescent="0.3">
      <c r="M8" s="3" t="s">
        <v>292</v>
      </c>
      <c r="N8" s="3" t="s">
        <v>557</v>
      </c>
    </row>
    <row r="9" spans="1:14" x14ac:dyDescent="0.3">
      <c r="M9" s="3" t="s">
        <v>293</v>
      </c>
      <c r="N9" s="3" t="s">
        <v>558</v>
      </c>
    </row>
    <row r="10" spans="1:14" x14ac:dyDescent="0.3">
      <c r="M10" s="3" t="s">
        <v>294</v>
      </c>
      <c r="N10" s="3" t="s">
        <v>559</v>
      </c>
    </row>
    <row r="11" spans="1:14" x14ac:dyDescent="0.3">
      <c r="M11" s="3" t="s">
        <v>295</v>
      </c>
      <c r="N11" s="3" t="s">
        <v>560</v>
      </c>
    </row>
    <row r="12" spans="1:14" x14ac:dyDescent="0.3">
      <c r="M12" s="3" t="s">
        <v>296</v>
      </c>
      <c r="N12" s="3" t="s">
        <v>561</v>
      </c>
    </row>
    <row r="13" spans="1:14" x14ac:dyDescent="0.3">
      <c r="M13" s="3" t="s">
        <v>297</v>
      </c>
      <c r="N13" s="3" t="s">
        <v>562</v>
      </c>
    </row>
    <row r="14" spans="1:14" x14ac:dyDescent="0.3">
      <c r="M14" s="3" t="s">
        <v>298</v>
      </c>
      <c r="N14" s="3" t="s">
        <v>563</v>
      </c>
    </row>
    <row r="15" spans="1:14" x14ac:dyDescent="0.3">
      <c r="M15" s="3" t="s">
        <v>299</v>
      </c>
      <c r="N15" s="3" t="s">
        <v>564</v>
      </c>
    </row>
    <row r="16" spans="1:14" x14ac:dyDescent="0.3">
      <c r="M16" s="3" t="s">
        <v>300</v>
      </c>
      <c r="N16" s="3" t="s">
        <v>280</v>
      </c>
    </row>
    <row r="17" spans="2:14" x14ac:dyDescent="0.3">
      <c r="M17" s="3" t="s">
        <v>301</v>
      </c>
      <c r="N17" s="3" t="s">
        <v>565</v>
      </c>
    </row>
    <row r="18" spans="2:14" x14ac:dyDescent="0.3">
      <c r="B18" s="2" t="s">
        <v>2159</v>
      </c>
      <c r="M18" s="3" t="s">
        <v>302</v>
      </c>
      <c r="N18" s="3" t="s">
        <v>566</v>
      </c>
    </row>
    <row r="19" spans="2:14" x14ac:dyDescent="0.3">
      <c r="M19" s="3" t="s">
        <v>303</v>
      </c>
      <c r="N19" s="3" t="s">
        <v>567</v>
      </c>
    </row>
    <row r="20" spans="2:14" x14ac:dyDescent="0.3">
      <c r="M20" s="3" t="s">
        <v>304</v>
      </c>
      <c r="N20" s="3" t="s">
        <v>568</v>
      </c>
    </row>
    <row r="21" spans="2:14" x14ac:dyDescent="0.3">
      <c r="M21" s="3" t="s">
        <v>305</v>
      </c>
      <c r="N21" s="3" t="s">
        <v>281</v>
      </c>
    </row>
    <row r="22" spans="2:14" x14ac:dyDescent="0.3">
      <c r="M22" s="3" t="s">
        <v>306</v>
      </c>
      <c r="N22" s="3" t="s">
        <v>569</v>
      </c>
    </row>
    <row r="23" spans="2:14" x14ac:dyDescent="0.3">
      <c r="M23" s="3" t="s">
        <v>307</v>
      </c>
      <c r="N23" s="3" t="s">
        <v>570</v>
      </c>
    </row>
    <row r="24" spans="2:14" x14ac:dyDescent="0.3">
      <c r="M24" s="3" t="s">
        <v>308</v>
      </c>
      <c r="N24" s="3" t="s">
        <v>571</v>
      </c>
    </row>
    <row r="25" spans="2:14" x14ac:dyDescent="0.3">
      <c r="M25" s="3" t="s">
        <v>309</v>
      </c>
      <c r="N25" s="3" t="s">
        <v>582</v>
      </c>
    </row>
    <row r="26" spans="2:14" x14ac:dyDescent="0.3">
      <c r="M26" s="3" t="s">
        <v>310</v>
      </c>
      <c r="N26" s="3" t="s">
        <v>573</v>
      </c>
    </row>
    <row r="27" spans="2:14" x14ac:dyDescent="0.3">
      <c r="M27" s="3" t="s">
        <v>311</v>
      </c>
      <c r="N27" s="3" t="s">
        <v>574</v>
      </c>
    </row>
    <row r="28" spans="2:14" x14ac:dyDescent="0.3">
      <c r="M28" s="3" t="s">
        <v>312</v>
      </c>
      <c r="N28" s="3" t="s">
        <v>592</v>
      </c>
    </row>
    <row r="29" spans="2:14" x14ac:dyDescent="0.3">
      <c r="M29" s="3" t="s">
        <v>313</v>
      </c>
      <c r="N29" s="3" t="s">
        <v>575</v>
      </c>
    </row>
    <row r="30" spans="2:14" x14ac:dyDescent="0.3">
      <c r="M30" s="3" t="s">
        <v>314</v>
      </c>
      <c r="N30" s="3" t="s">
        <v>576</v>
      </c>
    </row>
    <row r="31" spans="2:14" x14ac:dyDescent="0.3">
      <c r="M31" s="3" t="s">
        <v>315</v>
      </c>
      <c r="N31" s="3" t="s">
        <v>840</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E27"/>
  <sheetViews>
    <sheetView zoomScale="80" zoomScaleNormal="80" workbookViewId="0">
      <selection activeCell="G25" sqref="G25"/>
    </sheetView>
  </sheetViews>
  <sheetFormatPr defaultColWidth="13.42578125" defaultRowHeight="16.5" x14ac:dyDescent="0.3"/>
  <cols>
    <col min="1" max="1" width="13.42578125" style="34"/>
    <col min="2" max="2" width="47.5703125" style="5" customWidth="1"/>
    <col min="3" max="3" width="12.28515625" style="5" bestFit="1" customWidth="1"/>
    <col min="4" max="4" width="16.28515625" style="5" customWidth="1"/>
    <col min="5" max="5" width="18" style="5" customWidth="1"/>
    <col min="6" max="16384" width="13.42578125" style="5"/>
  </cols>
  <sheetData>
    <row r="1" spans="1:5" x14ac:dyDescent="0.3">
      <c r="A1" s="240"/>
    </row>
    <row r="2" spans="1:5" ht="17.25" thickBot="1" x14ac:dyDescent="0.35">
      <c r="B2" s="8" t="s">
        <v>2170</v>
      </c>
    </row>
    <row r="3" spans="1:5" ht="17.25" thickBot="1" x14ac:dyDescent="0.35">
      <c r="B3" s="69" t="s">
        <v>326</v>
      </c>
      <c r="C3" s="84" t="s">
        <v>1517</v>
      </c>
      <c r="D3" s="84" t="s">
        <v>1643</v>
      </c>
      <c r="E3" s="84" t="s">
        <v>16</v>
      </c>
    </row>
    <row r="4" spans="1:5" ht="17.25" thickBot="1" x14ac:dyDescent="0.35">
      <c r="B4" s="74" t="s">
        <v>1510</v>
      </c>
      <c r="C4" s="244">
        <v>348741004</v>
      </c>
      <c r="D4" s="244">
        <v>65646163</v>
      </c>
      <c r="E4" s="245">
        <v>414387167</v>
      </c>
    </row>
    <row r="5" spans="1:5" ht="17.25" thickBot="1" x14ac:dyDescent="0.35">
      <c r="B5" s="74" t="s">
        <v>1511</v>
      </c>
      <c r="C5" s="244">
        <v>172270942</v>
      </c>
      <c r="D5" s="244">
        <v>15200378</v>
      </c>
      <c r="E5" s="245">
        <v>187471320</v>
      </c>
    </row>
    <row r="6" spans="1:5" ht="17.25" thickBot="1" x14ac:dyDescent="0.35">
      <c r="B6" s="74" t="s">
        <v>1512</v>
      </c>
      <c r="C6" s="244">
        <v>1331222796</v>
      </c>
      <c r="D6" s="244">
        <v>273023216</v>
      </c>
      <c r="E6" s="245">
        <v>1604246012</v>
      </c>
    </row>
    <row r="7" spans="1:5" ht="17.25" thickBot="1" x14ac:dyDescent="0.35">
      <c r="B7" s="74" t="s">
        <v>1513</v>
      </c>
      <c r="C7" s="244">
        <v>299669312</v>
      </c>
      <c r="D7" s="244">
        <v>70139315</v>
      </c>
      <c r="E7" s="245">
        <v>369808627</v>
      </c>
    </row>
    <row r="8" spans="1:5" ht="17.25" thickBot="1" x14ac:dyDescent="0.35">
      <c r="B8" s="74" t="s">
        <v>1514</v>
      </c>
      <c r="C8" s="244">
        <v>161954885</v>
      </c>
      <c r="D8" s="244">
        <v>26555870</v>
      </c>
      <c r="E8" s="245">
        <v>188510755</v>
      </c>
    </row>
    <row r="9" spans="1:5" ht="17.25" thickBot="1" x14ac:dyDescent="0.35">
      <c r="B9" s="74" t="s">
        <v>1515</v>
      </c>
      <c r="C9" s="244">
        <v>220707577</v>
      </c>
      <c r="D9" s="244">
        <v>25495010</v>
      </c>
      <c r="E9" s="245">
        <v>246202587</v>
      </c>
    </row>
    <row r="10" spans="1:5" ht="17.25" thickBot="1" x14ac:dyDescent="0.35">
      <c r="B10" s="74" t="s">
        <v>1516</v>
      </c>
      <c r="C10" s="244">
        <v>78600000</v>
      </c>
      <c r="D10" s="244">
        <v>16103753</v>
      </c>
      <c r="E10" s="245">
        <v>94703753</v>
      </c>
    </row>
    <row r="11" spans="1:5" ht="17.25" thickBot="1" x14ac:dyDescent="0.35">
      <c r="B11" s="246" t="s">
        <v>156</v>
      </c>
      <c r="C11" s="245">
        <v>2613166516</v>
      </c>
      <c r="D11" s="245">
        <v>492163705</v>
      </c>
      <c r="E11" s="245">
        <v>3105330221</v>
      </c>
    </row>
    <row r="12" spans="1:5" x14ac:dyDescent="0.3">
      <c r="B12" s="231" t="s">
        <v>2171</v>
      </c>
    </row>
    <row r="14" spans="1:5" ht="17.25" thickBot="1" x14ac:dyDescent="0.35">
      <c r="B14" s="11" t="s">
        <v>2172</v>
      </c>
    </row>
    <row r="15" spans="1:5" ht="17.25" thickBot="1" x14ac:dyDescent="0.35">
      <c r="B15" s="804" t="s">
        <v>2173</v>
      </c>
      <c r="C15" s="805"/>
      <c r="D15" s="806"/>
    </row>
    <row r="16" spans="1:5" ht="33.75" thickBot="1" x14ac:dyDescent="0.35">
      <c r="B16" s="673" t="s">
        <v>2174</v>
      </c>
      <c r="C16" s="671" t="s">
        <v>2175</v>
      </c>
      <c r="D16" s="671" t="s">
        <v>2176</v>
      </c>
    </row>
    <row r="17" spans="2:4" ht="17.25" thickBot="1" x14ac:dyDescent="0.35">
      <c r="B17" s="350" t="s">
        <v>2177</v>
      </c>
      <c r="C17" s="67" t="s">
        <v>2178</v>
      </c>
      <c r="D17" s="65">
        <v>36039788</v>
      </c>
    </row>
    <row r="18" spans="2:4" ht="17.25" thickBot="1" x14ac:dyDescent="0.35">
      <c r="B18" s="350" t="s">
        <v>2179</v>
      </c>
      <c r="C18" s="67" t="s">
        <v>2180</v>
      </c>
      <c r="D18" s="65">
        <v>8000000</v>
      </c>
    </row>
    <row r="19" spans="2:4" ht="17.25" thickBot="1" x14ac:dyDescent="0.35"/>
    <row r="20" spans="2:4" ht="17.25" thickBot="1" x14ac:dyDescent="0.35">
      <c r="B20" s="804" t="s">
        <v>2181</v>
      </c>
      <c r="C20" s="805"/>
      <c r="D20" s="806"/>
    </row>
    <row r="21" spans="2:4" ht="33.75" thickBot="1" x14ac:dyDescent="0.35">
      <c r="B21" s="673" t="s">
        <v>2174</v>
      </c>
      <c r="C21" s="671" t="s">
        <v>2175</v>
      </c>
      <c r="D21" s="671" t="s">
        <v>2176</v>
      </c>
    </row>
    <row r="22" spans="2:4" ht="17.25" thickBot="1" x14ac:dyDescent="0.35">
      <c r="B22" s="350" t="s">
        <v>2182</v>
      </c>
      <c r="C22" s="67" t="s">
        <v>2178</v>
      </c>
      <c r="D22" s="65">
        <v>80000000</v>
      </c>
    </row>
    <row r="23" spans="2:4" ht="17.25" thickBot="1" x14ac:dyDescent="0.35">
      <c r="B23" s="350" t="s">
        <v>2183</v>
      </c>
      <c r="C23" s="67" t="s">
        <v>2178</v>
      </c>
      <c r="D23" s="65">
        <v>60000000</v>
      </c>
    </row>
    <row r="24" spans="2:4" ht="17.25" thickBot="1" x14ac:dyDescent="0.35">
      <c r="B24" s="350" t="s">
        <v>2184</v>
      </c>
      <c r="C24" s="67" t="s">
        <v>2178</v>
      </c>
      <c r="D24" s="65">
        <v>70000000</v>
      </c>
    </row>
    <row r="25" spans="2:4" ht="17.25" thickBot="1" x14ac:dyDescent="0.35">
      <c r="B25" s="350" t="s">
        <v>2185</v>
      </c>
      <c r="C25" s="67" t="s">
        <v>2178</v>
      </c>
      <c r="D25" s="65">
        <v>137250000</v>
      </c>
    </row>
    <row r="26" spans="2:4" ht="17.25" thickBot="1" x14ac:dyDescent="0.35">
      <c r="B26" s="350" t="s">
        <v>2186</v>
      </c>
      <c r="C26" s="67" t="s">
        <v>2178</v>
      </c>
      <c r="D26" s="65">
        <v>26972787</v>
      </c>
    </row>
    <row r="27" spans="2:4" x14ac:dyDescent="0.3">
      <c r="B27" s="7" t="s">
        <v>2187</v>
      </c>
    </row>
  </sheetData>
  <mergeCells count="2">
    <mergeCell ref="B15:D15"/>
    <mergeCell ref="B20:D2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1:V478"/>
  <sheetViews>
    <sheetView zoomScale="70" zoomScaleNormal="70" workbookViewId="0"/>
  </sheetViews>
  <sheetFormatPr defaultRowHeight="16.5" x14ac:dyDescent="0.3"/>
  <cols>
    <col min="1" max="1" width="8.5703125" style="129" customWidth="1"/>
    <col min="2" max="2" width="60.85546875" style="62" customWidth="1"/>
    <col min="3" max="3" width="31.5703125" style="5" customWidth="1"/>
    <col min="4" max="4" width="22.85546875" style="5" customWidth="1"/>
    <col min="5" max="5" width="17.7109375" style="5" customWidth="1"/>
    <col min="6" max="6" width="11.28515625" style="5" bestFit="1" customWidth="1"/>
    <col min="7" max="7" width="29.85546875" style="5" customWidth="1"/>
    <col min="8" max="8" width="16.85546875" style="5" bestFit="1" customWidth="1"/>
    <col min="9" max="9" width="13.5703125" style="5" customWidth="1"/>
    <col min="10" max="10" width="14.42578125" style="5" bestFit="1" customWidth="1"/>
    <col min="11" max="11" width="14.7109375" style="5" customWidth="1"/>
    <col min="12" max="12" width="16" style="5" customWidth="1"/>
    <col min="13" max="14" width="7.5703125" style="5" customWidth="1"/>
    <col min="15" max="18" width="31.85546875" style="5" customWidth="1"/>
    <col min="19" max="20" width="9.140625" style="5"/>
    <col min="21" max="21" width="22.140625" style="5" bestFit="1" customWidth="1"/>
    <col min="22" max="22" width="28.7109375" style="5" customWidth="1"/>
    <col min="23" max="23" width="27.5703125" style="5" customWidth="1"/>
    <col min="24" max="24" width="26.85546875" style="5" customWidth="1"/>
    <col min="25" max="16384" width="9.140625" style="5"/>
  </cols>
  <sheetData>
    <row r="1" spans="1:14" x14ac:dyDescent="0.3">
      <c r="B1" s="8"/>
    </row>
    <row r="2" spans="1:14" ht="17.25" thickBot="1" x14ac:dyDescent="0.35">
      <c r="A2" s="295"/>
      <c r="B2" s="8" t="s">
        <v>2188</v>
      </c>
    </row>
    <row r="3" spans="1:14" s="129" customFormat="1" ht="17.25" thickBot="1" x14ac:dyDescent="0.35">
      <c r="B3" s="69" t="s">
        <v>327</v>
      </c>
      <c r="C3" s="668" t="s">
        <v>27</v>
      </c>
      <c r="D3" s="668" t="s">
        <v>28</v>
      </c>
      <c r="E3" s="668" t="s">
        <v>29</v>
      </c>
      <c r="F3" s="668" t="s">
        <v>30</v>
      </c>
      <c r="G3" s="668" t="s">
        <v>31</v>
      </c>
      <c r="H3" s="668" t="s">
        <v>32</v>
      </c>
      <c r="I3" s="668" t="s">
        <v>2189</v>
      </c>
    </row>
    <row r="4" spans="1:14" s="129" customFormat="1" ht="17.25" thickBot="1" x14ac:dyDescent="0.35">
      <c r="B4" s="238" t="s">
        <v>4</v>
      </c>
      <c r="C4" s="813">
        <v>41261</v>
      </c>
      <c r="D4" s="813">
        <v>41317.599999999999</v>
      </c>
      <c r="E4" s="813">
        <v>42859.9</v>
      </c>
      <c r="F4" s="813">
        <v>51214.3</v>
      </c>
      <c r="G4" s="813">
        <v>61307.5</v>
      </c>
      <c r="H4" s="813">
        <v>52718.3</v>
      </c>
      <c r="I4" s="813">
        <v>290678.59999999998</v>
      </c>
      <c r="J4" s="809"/>
      <c r="K4" s="809"/>
      <c r="L4" s="809"/>
      <c r="M4" s="809"/>
      <c r="N4" s="809"/>
    </row>
    <row r="5" spans="1:14" s="129" customFormat="1" ht="17.25" thickBot="1" x14ac:dyDescent="0.35">
      <c r="B5" s="814" t="s">
        <v>2019</v>
      </c>
      <c r="C5" s="75">
        <v>0</v>
      </c>
      <c r="D5" s="75">
        <v>0</v>
      </c>
      <c r="E5" s="75">
        <v>0</v>
      </c>
      <c r="F5" s="813">
        <v>1709.5</v>
      </c>
      <c r="G5" s="813">
        <v>3229.7</v>
      </c>
      <c r="H5" s="813">
        <v>1380.6</v>
      </c>
      <c r="I5" s="813">
        <v>6319.8</v>
      </c>
      <c r="J5" s="809"/>
      <c r="K5" s="809"/>
      <c r="L5" s="809"/>
      <c r="M5" s="809"/>
      <c r="N5" s="809"/>
    </row>
    <row r="6" spans="1:14" s="129" customFormat="1" ht="17.25" thickBot="1" x14ac:dyDescent="0.35">
      <c r="B6" s="238" t="s">
        <v>5</v>
      </c>
      <c r="C6" s="813">
        <v>1701.9</v>
      </c>
      <c r="D6" s="813">
        <v>1667.3</v>
      </c>
      <c r="E6" s="813">
        <v>2996.7</v>
      </c>
      <c r="F6" s="813">
        <v>15428.5</v>
      </c>
      <c r="G6" s="813">
        <v>46654.400000000001</v>
      </c>
      <c r="H6" s="813">
        <v>45291.3</v>
      </c>
      <c r="I6" s="813">
        <v>113740.2</v>
      </c>
      <c r="J6" s="809"/>
      <c r="K6" s="809"/>
      <c r="L6" s="809"/>
      <c r="M6" s="809"/>
      <c r="N6" s="809"/>
    </row>
    <row r="7" spans="1:14" s="129" customFormat="1" ht="17.25" thickBot="1" x14ac:dyDescent="0.35">
      <c r="B7" s="814" t="s">
        <v>2019</v>
      </c>
      <c r="C7" s="75">
        <v>0</v>
      </c>
      <c r="D7" s="75">
        <v>0</v>
      </c>
      <c r="E7" s="75">
        <v>0</v>
      </c>
      <c r="F7" s="813">
        <v>13045.8</v>
      </c>
      <c r="G7" s="813">
        <v>45934.9</v>
      </c>
      <c r="H7" s="813">
        <v>44935</v>
      </c>
      <c r="I7" s="813">
        <v>103915.7</v>
      </c>
      <c r="J7" s="809"/>
      <c r="K7" s="809"/>
      <c r="L7" s="809"/>
      <c r="M7" s="809"/>
      <c r="N7" s="809"/>
    </row>
    <row r="8" spans="1:14" s="129" customFormat="1" ht="17.25" thickBot="1" x14ac:dyDescent="0.35">
      <c r="B8" s="238" t="s">
        <v>7</v>
      </c>
      <c r="C8" s="813">
        <v>25826</v>
      </c>
      <c r="D8" s="813">
        <v>25889.3</v>
      </c>
      <c r="E8" s="813">
        <v>23957.8</v>
      </c>
      <c r="F8" s="813">
        <v>25362.6</v>
      </c>
      <c r="G8" s="813">
        <v>24628.2</v>
      </c>
      <c r="H8" s="813">
        <v>26000.1</v>
      </c>
      <c r="I8" s="813">
        <v>151664</v>
      </c>
      <c r="J8" s="809"/>
      <c r="K8" s="809"/>
      <c r="L8" s="809"/>
      <c r="M8" s="809"/>
      <c r="N8" s="809"/>
    </row>
    <row r="9" spans="1:14" s="129" customFormat="1" ht="17.25" thickBot="1" x14ac:dyDescent="0.35">
      <c r="B9" s="238" t="s">
        <v>6</v>
      </c>
      <c r="C9" s="75">
        <v>5.8</v>
      </c>
      <c r="D9" s="75">
        <v>5.7</v>
      </c>
      <c r="E9" s="75">
        <v>6.4</v>
      </c>
      <c r="F9" s="75">
        <v>6.1</v>
      </c>
      <c r="G9" s="75">
        <v>2.2999999999999998</v>
      </c>
      <c r="H9" s="75">
        <v>6.7</v>
      </c>
      <c r="I9" s="75">
        <v>33</v>
      </c>
      <c r="J9" s="809"/>
      <c r="K9" s="809"/>
      <c r="L9" s="809"/>
      <c r="M9" s="809"/>
      <c r="N9" s="809"/>
    </row>
    <row r="10" spans="1:14" s="129" customFormat="1" ht="17.25" thickBot="1" x14ac:dyDescent="0.35">
      <c r="B10" s="239" t="s">
        <v>16</v>
      </c>
      <c r="C10" s="815">
        <v>68794.8</v>
      </c>
      <c r="D10" s="815">
        <v>68879.899999999994</v>
      </c>
      <c r="E10" s="815">
        <v>69820.800000000003</v>
      </c>
      <c r="F10" s="815">
        <v>92011.4</v>
      </c>
      <c r="G10" s="815">
        <v>132592.5</v>
      </c>
      <c r="H10" s="815">
        <v>124016.5</v>
      </c>
      <c r="I10" s="815">
        <v>556115.9</v>
      </c>
      <c r="J10" s="809"/>
      <c r="K10" s="809"/>
      <c r="L10" s="809"/>
      <c r="M10" s="809"/>
      <c r="N10" s="809"/>
    </row>
    <row r="11" spans="1:14" s="129" customFormat="1" ht="17.25" thickBot="1" x14ac:dyDescent="0.35">
      <c r="B11" s="238" t="s">
        <v>328</v>
      </c>
      <c r="C11" s="75">
        <v>0</v>
      </c>
      <c r="D11" s="75">
        <v>-0.9</v>
      </c>
      <c r="E11" s="75">
        <v>3.5</v>
      </c>
      <c r="F11" s="75">
        <v>0</v>
      </c>
      <c r="G11" s="75">
        <v>-0.1</v>
      </c>
      <c r="H11" s="75">
        <v>0</v>
      </c>
      <c r="I11" s="75">
        <v>2.6</v>
      </c>
      <c r="J11" s="809"/>
      <c r="K11" s="809"/>
      <c r="L11" s="809"/>
      <c r="M11" s="809"/>
      <c r="N11" s="809"/>
    </row>
    <row r="12" spans="1:14" s="129" customFormat="1" ht="17.25" thickBot="1" x14ac:dyDescent="0.35">
      <c r="A12" s="295"/>
      <c r="B12" s="239" t="s">
        <v>329</v>
      </c>
      <c r="C12" s="815">
        <v>68794.8</v>
      </c>
      <c r="D12" s="815">
        <v>68879</v>
      </c>
      <c r="E12" s="815">
        <v>69824.3</v>
      </c>
      <c r="F12" s="815">
        <v>92011.4</v>
      </c>
      <c r="G12" s="815">
        <v>132592.5</v>
      </c>
      <c r="H12" s="815">
        <v>124016.5</v>
      </c>
      <c r="I12" s="815">
        <v>556118.4</v>
      </c>
      <c r="J12" s="809"/>
      <c r="K12" s="809"/>
      <c r="L12" s="809"/>
      <c r="M12" s="809"/>
      <c r="N12" s="809"/>
    </row>
    <row r="13" spans="1:14" s="129" customFormat="1" ht="17.25" thickBot="1" x14ac:dyDescent="0.35">
      <c r="B13" s="239" t="s">
        <v>2019</v>
      </c>
      <c r="C13" s="615">
        <v>0</v>
      </c>
      <c r="D13" s="615">
        <v>0</v>
      </c>
      <c r="E13" s="615">
        <v>0</v>
      </c>
      <c r="F13" s="815">
        <v>14755.3</v>
      </c>
      <c r="G13" s="815">
        <v>49164.6</v>
      </c>
      <c r="H13" s="815">
        <v>46315.6</v>
      </c>
      <c r="I13" s="815">
        <v>110235.5</v>
      </c>
      <c r="J13" s="809"/>
      <c r="K13" s="809"/>
      <c r="L13" s="809"/>
      <c r="M13" s="809"/>
      <c r="N13" s="809"/>
    </row>
    <row r="14" spans="1:14" s="129" customFormat="1" ht="17.25" thickBot="1" x14ac:dyDescent="0.35">
      <c r="B14" s="810"/>
      <c r="C14" s="808"/>
      <c r="D14" s="808"/>
      <c r="E14" s="808"/>
      <c r="F14" s="808"/>
      <c r="G14" s="808"/>
      <c r="H14" s="808"/>
      <c r="I14" s="808"/>
      <c r="J14" s="809"/>
      <c r="K14" s="809"/>
      <c r="L14" s="809"/>
      <c r="M14" s="809"/>
      <c r="N14" s="809"/>
    </row>
    <row r="15" spans="1:14" s="129" customFormat="1" ht="17.25" thickBot="1" x14ac:dyDescent="0.35">
      <c r="B15" s="69" t="s">
        <v>330</v>
      </c>
      <c r="C15" s="668" t="s">
        <v>33</v>
      </c>
      <c r="D15" s="668" t="s">
        <v>34</v>
      </c>
      <c r="E15" s="668" t="s">
        <v>35</v>
      </c>
      <c r="F15" s="668" t="s">
        <v>36</v>
      </c>
      <c r="G15" s="668" t="s">
        <v>37</v>
      </c>
      <c r="H15" s="668" t="s">
        <v>38</v>
      </c>
      <c r="I15" s="668" t="s">
        <v>1743</v>
      </c>
      <c r="J15" s="809"/>
      <c r="K15" s="809"/>
      <c r="L15" s="809"/>
      <c r="M15" s="809"/>
      <c r="N15" s="809"/>
    </row>
    <row r="16" spans="1:14" s="129" customFormat="1" ht="17.25" thickBot="1" x14ac:dyDescent="0.35">
      <c r="B16" s="77" t="s">
        <v>4</v>
      </c>
      <c r="C16" s="813">
        <v>44582.6</v>
      </c>
      <c r="D16" s="813">
        <v>43951.199999999997</v>
      </c>
      <c r="E16" s="813">
        <v>43024</v>
      </c>
      <c r="F16" s="813">
        <v>41574.800000000003</v>
      </c>
      <c r="G16" s="813">
        <v>52789.2</v>
      </c>
      <c r="H16" s="813">
        <v>63704.7</v>
      </c>
      <c r="I16" s="813">
        <v>580305.1</v>
      </c>
      <c r="J16" s="809"/>
      <c r="K16" s="809"/>
      <c r="L16" s="809"/>
      <c r="M16" s="809"/>
      <c r="N16" s="809"/>
    </row>
    <row r="17" spans="1:14" s="129" customFormat="1" ht="17.25" thickBot="1" x14ac:dyDescent="0.35">
      <c r="B17" s="812" t="s">
        <v>2019</v>
      </c>
      <c r="C17" s="75">
        <v>788.3</v>
      </c>
      <c r="D17" s="75">
        <v>548.4</v>
      </c>
      <c r="E17" s="75">
        <v>913</v>
      </c>
      <c r="F17" s="813">
        <v>1463.3</v>
      </c>
      <c r="G17" s="813">
        <v>8306.5</v>
      </c>
      <c r="H17" s="813">
        <v>17873.7</v>
      </c>
      <c r="I17" s="813">
        <v>36213.1</v>
      </c>
      <c r="J17" s="809"/>
      <c r="K17" s="809"/>
      <c r="L17" s="809"/>
      <c r="M17" s="809"/>
      <c r="N17" s="809"/>
    </row>
    <row r="18" spans="1:14" s="129" customFormat="1" ht="17.25" thickBot="1" x14ac:dyDescent="0.35">
      <c r="B18" s="77" t="s">
        <v>5</v>
      </c>
      <c r="C18" s="813">
        <v>17688.099999999999</v>
      </c>
      <c r="D18" s="813">
        <v>7543.6</v>
      </c>
      <c r="E18" s="813">
        <v>7016.7</v>
      </c>
      <c r="F18" s="813">
        <v>2532.4</v>
      </c>
      <c r="G18" s="813">
        <v>2928.2</v>
      </c>
      <c r="H18" s="813">
        <v>3044.4</v>
      </c>
      <c r="I18" s="813">
        <v>154493.6</v>
      </c>
      <c r="J18" s="809"/>
      <c r="K18" s="809"/>
      <c r="L18" s="809"/>
      <c r="M18" s="809"/>
      <c r="N18" s="809"/>
    </row>
    <row r="19" spans="1:14" s="129" customFormat="1" ht="17.25" thickBot="1" x14ac:dyDescent="0.35">
      <c r="B19" s="812" t="s">
        <v>2019</v>
      </c>
      <c r="C19" s="813">
        <v>17194.900000000001</v>
      </c>
      <c r="D19" s="813">
        <v>6859.7</v>
      </c>
      <c r="E19" s="813">
        <v>6421.4</v>
      </c>
      <c r="F19" s="813">
        <v>2100.6999999999998</v>
      </c>
      <c r="G19" s="813">
        <v>2535.8000000000002</v>
      </c>
      <c r="H19" s="813">
        <v>2768.4</v>
      </c>
      <c r="I19" s="813">
        <v>141796.6</v>
      </c>
      <c r="J19" s="809"/>
      <c r="K19" s="809"/>
      <c r="L19" s="809"/>
      <c r="M19" s="809"/>
      <c r="N19" s="809"/>
    </row>
    <row r="20" spans="1:14" s="129" customFormat="1" ht="17.25" thickBot="1" x14ac:dyDescent="0.35">
      <c r="B20" s="77" t="s">
        <v>7</v>
      </c>
      <c r="C20" s="813">
        <v>25636.400000000001</v>
      </c>
      <c r="D20" s="813">
        <v>26845.8</v>
      </c>
      <c r="E20" s="813">
        <v>26908.400000000001</v>
      </c>
      <c r="F20" s="813">
        <v>25903.1</v>
      </c>
      <c r="G20" s="813">
        <v>26441.3</v>
      </c>
      <c r="H20" s="813">
        <v>25129.3</v>
      </c>
      <c r="I20" s="813">
        <v>308528.23</v>
      </c>
      <c r="J20" s="809"/>
      <c r="K20" s="809"/>
      <c r="L20" s="809"/>
      <c r="M20" s="809"/>
      <c r="N20" s="809"/>
    </row>
    <row r="21" spans="1:14" s="129" customFormat="1" ht="17.25" thickBot="1" x14ac:dyDescent="0.35">
      <c r="B21" s="238" t="s">
        <v>6</v>
      </c>
      <c r="C21" s="75">
        <v>3.6</v>
      </c>
      <c r="D21" s="75">
        <v>3.3</v>
      </c>
      <c r="E21" s="75">
        <v>4.2</v>
      </c>
      <c r="F21" s="75">
        <v>6.1</v>
      </c>
      <c r="G21" s="75">
        <v>4.5999999999999996</v>
      </c>
      <c r="H21" s="75">
        <v>7.3</v>
      </c>
      <c r="I21" s="75">
        <v>62.1</v>
      </c>
      <c r="J21" s="809"/>
      <c r="K21" s="809"/>
      <c r="L21" s="809"/>
      <c r="M21" s="809"/>
      <c r="N21" s="809"/>
    </row>
    <row r="22" spans="1:14" s="129" customFormat="1" ht="17.25" thickBot="1" x14ac:dyDescent="0.35">
      <c r="A22" s="295"/>
      <c r="B22" s="239" t="s">
        <v>16</v>
      </c>
      <c r="C22" s="815">
        <v>87910.6</v>
      </c>
      <c r="D22" s="815">
        <v>78343.899999999994</v>
      </c>
      <c r="E22" s="815">
        <v>76953.3</v>
      </c>
      <c r="F22" s="815">
        <v>70016.399999999994</v>
      </c>
      <c r="G22" s="815">
        <v>82163.399999999994</v>
      </c>
      <c r="H22" s="815">
        <v>91885.6</v>
      </c>
      <c r="I22" s="813">
        <v>1043389.1</v>
      </c>
      <c r="J22" s="809"/>
      <c r="K22" s="809"/>
      <c r="L22" s="809"/>
      <c r="M22" s="809"/>
      <c r="N22" s="809"/>
    </row>
    <row r="23" spans="1:14" s="129" customFormat="1" ht="17.25" thickBot="1" x14ac:dyDescent="0.35">
      <c r="B23" s="238" t="s">
        <v>328</v>
      </c>
      <c r="C23" s="75">
        <v>0</v>
      </c>
      <c r="D23" s="75">
        <v>0</v>
      </c>
      <c r="E23" s="75">
        <v>-2.1</v>
      </c>
      <c r="F23" s="75">
        <v>2.1</v>
      </c>
      <c r="G23" s="75">
        <v>-3.5</v>
      </c>
      <c r="H23" s="75">
        <v>0</v>
      </c>
      <c r="I23" s="75">
        <v>-0.9</v>
      </c>
      <c r="J23" s="809"/>
      <c r="K23" s="809"/>
      <c r="L23" s="809"/>
      <c r="M23" s="809"/>
      <c r="N23" s="809"/>
    </row>
    <row r="24" spans="1:14" s="129" customFormat="1" ht="17.25" thickBot="1" x14ac:dyDescent="0.35">
      <c r="B24" s="239" t="s">
        <v>329</v>
      </c>
      <c r="C24" s="815">
        <v>87910.6</v>
      </c>
      <c r="D24" s="815">
        <v>78343.899999999994</v>
      </c>
      <c r="E24" s="815">
        <v>76951.199999999997</v>
      </c>
      <c r="F24" s="815">
        <v>70018.5</v>
      </c>
      <c r="G24" s="815">
        <v>82159.899999999994</v>
      </c>
      <c r="H24" s="815">
        <v>91885.6</v>
      </c>
      <c r="I24" s="815">
        <v>1043388.2</v>
      </c>
      <c r="J24" s="809"/>
      <c r="K24" s="809"/>
      <c r="L24" s="809"/>
      <c r="M24" s="809"/>
      <c r="N24" s="809"/>
    </row>
    <row r="25" spans="1:14" s="129" customFormat="1" ht="17.25" thickBot="1" x14ac:dyDescent="0.35">
      <c r="B25" s="239" t="s">
        <v>2019</v>
      </c>
      <c r="C25" s="815">
        <v>17983.2</v>
      </c>
      <c r="D25" s="815">
        <v>7408.1</v>
      </c>
      <c r="E25" s="815">
        <v>7334.4</v>
      </c>
      <c r="F25" s="815">
        <v>3563.9</v>
      </c>
      <c r="G25" s="815">
        <v>10842.3</v>
      </c>
      <c r="H25" s="815">
        <v>20642.099999999999</v>
      </c>
      <c r="I25" s="815">
        <v>178009.7</v>
      </c>
      <c r="J25" s="809"/>
      <c r="K25" s="809"/>
      <c r="L25" s="809"/>
      <c r="M25" s="809"/>
      <c r="N25" s="809"/>
    </row>
    <row r="26" spans="1:14" s="129" customFormat="1" ht="17.25" thickBot="1" x14ac:dyDescent="0.35">
      <c r="B26" s="810"/>
      <c r="C26" s="622"/>
      <c r="D26" s="622"/>
      <c r="E26" s="622"/>
      <c r="F26" s="622"/>
      <c r="G26" s="622"/>
      <c r="H26" s="622"/>
      <c r="I26" s="811"/>
      <c r="J26" s="809"/>
      <c r="K26" s="809"/>
      <c r="L26" s="809"/>
      <c r="M26" s="809"/>
      <c r="N26" s="809"/>
    </row>
    <row r="27" spans="1:14" s="129" customFormat="1" ht="17.25" thickBot="1" x14ac:dyDescent="0.35">
      <c r="B27" s="69" t="s">
        <v>331</v>
      </c>
      <c r="C27" s="668" t="s">
        <v>27</v>
      </c>
      <c r="D27" s="668" t="s">
        <v>28</v>
      </c>
      <c r="E27" s="668" t="s">
        <v>29</v>
      </c>
      <c r="F27" s="668" t="s">
        <v>30</v>
      </c>
      <c r="G27" s="668" t="s">
        <v>31</v>
      </c>
      <c r="H27" s="668" t="s">
        <v>32</v>
      </c>
      <c r="I27" s="668" t="s">
        <v>2189</v>
      </c>
      <c r="J27" s="809"/>
      <c r="K27" s="809"/>
      <c r="L27" s="809"/>
      <c r="M27" s="809"/>
      <c r="N27" s="809"/>
    </row>
    <row r="28" spans="1:14" s="129" customFormat="1" ht="17.25" thickBot="1" x14ac:dyDescent="0.35">
      <c r="B28" s="77" t="s">
        <v>4</v>
      </c>
      <c r="C28" s="81">
        <v>129785</v>
      </c>
      <c r="D28" s="81">
        <v>134966</v>
      </c>
      <c r="E28" s="81">
        <v>143257</v>
      </c>
      <c r="F28" s="81">
        <v>193587</v>
      </c>
      <c r="G28" s="81">
        <v>195391</v>
      </c>
      <c r="H28" s="81">
        <v>146830</v>
      </c>
      <c r="I28" s="371">
        <v>943816</v>
      </c>
      <c r="J28" s="809"/>
      <c r="K28" s="809"/>
      <c r="L28" s="809"/>
      <c r="M28" s="809"/>
      <c r="N28" s="809"/>
    </row>
    <row r="29" spans="1:14" s="129" customFormat="1" ht="17.25" thickBot="1" x14ac:dyDescent="0.35">
      <c r="A29" s="295"/>
      <c r="B29" s="812" t="s">
        <v>2019</v>
      </c>
      <c r="C29" s="75"/>
      <c r="D29" s="75"/>
      <c r="E29" s="75"/>
      <c r="F29" s="81">
        <v>19915</v>
      </c>
      <c r="G29" s="81">
        <v>27627</v>
      </c>
      <c r="H29" s="81">
        <v>9187</v>
      </c>
      <c r="I29" s="371">
        <v>56729</v>
      </c>
      <c r="J29" s="809"/>
      <c r="K29" s="809"/>
      <c r="L29" s="809"/>
      <c r="M29" s="809"/>
      <c r="N29" s="809"/>
    </row>
    <row r="30" spans="1:14" s="129" customFormat="1" ht="17.25" thickBot="1" x14ac:dyDescent="0.35">
      <c r="B30" s="77" t="s">
        <v>5</v>
      </c>
      <c r="C30" s="81">
        <v>14937</v>
      </c>
      <c r="D30" s="81">
        <v>14108</v>
      </c>
      <c r="E30" s="81">
        <v>24854</v>
      </c>
      <c r="F30" s="81">
        <v>80407</v>
      </c>
      <c r="G30" s="81">
        <v>149856</v>
      </c>
      <c r="H30" s="81">
        <v>131852</v>
      </c>
      <c r="I30" s="371">
        <v>416014</v>
      </c>
      <c r="J30" s="809"/>
      <c r="K30" s="809"/>
      <c r="L30" s="809"/>
      <c r="M30" s="809"/>
      <c r="N30" s="809"/>
    </row>
    <row r="31" spans="1:14" s="129" customFormat="1" ht="17.25" thickBot="1" x14ac:dyDescent="0.35">
      <c r="B31" s="812" t="s">
        <v>2019</v>
      </c>
      <c r="C31" s="75"/>
      <c r="D31" s="75"/>
      <c r="E31" s="75"/>
      <c r="F31" s="81">
        <v>62289</v>
      </c>
      <c r="G31" s="81">
        <v>144096</v>
      </c>
      <c r="H31" s="81">
        <v>129002</v>
      </c>
      <c r="I31" s="371">
        <v>335387</v>
      </c>
      <c r="J31" s="809"/>
      <c r="K31" s="809"/>
      <c r="L31" s="809"/>
      <c r="M31" s="809"/>
      <c r="N31" s="809"/>
    </row>
    <row r="32" spans="1:14" s="129" customFormat="1" ht="17.25" thickBot="1" x14ac:dyDescent="0.35">
      <c r="B32" s="77" t="s">
        <v>7</v>
      </c>
      <c r="C32" s="81">
        <v>34028</v>
      </c>
      <c r="D32" s="81">
        <v>34275</v>
      </c>
      <c r="E32" s="81">
        <v>33205</v>
      </c>
      <c r="F32" s="81">
        <v>32808</v>
      </c>
      <c r="G32" s="81">
        <v>32412</v>
      </c>
      <c r="H32" s="81">
        <v>32879</v>
      </c>
      <c r="I32" s="371">
        <v>199607</v>
      </c>
      <c r="J32" s="809"/>
      <c r="K32" s="809"/>
      <c r="L32" s="809"/>
      <c r="M32" s="809"/>
      <c r="N32" s="809"/>
    </row>
    <row r="33" spans="1:14" s="129" customFormat="1" ht="17.25" thickBot="1" x14ac:dyDescent="0.35">
      <c r="B33" s="77" t="s">
        <v>6</v>
      </c>
      <c r="C33" s="75">
        <v>59</v>
      </c>
      <c r="D33" s="75">
        <v>52</v>
      </c>
      <c r="E33" s="75">
        <v>70</v>
      </c>
      <c r="F33" s="75">
        <v>56</v>
      </c>
      <c r="G33" s="75">
        <v>31</v>
      </c>
      <c r="H33" s="75">
        <v>45</v>
      </c>
      <c r="I33" s="615">
        <v>313</v>
      </c>
      <c r="J33" s="809"/>
      <c r="K33" s="809"/>
      <c r="L33" s="809"/>
      <c r="M33" s="809"/>
      <c r="N33" s="809"/>
    </row>
    <row r="34" spans="1:14" s="129" customFormat="1" ht="17.25" thickBot="1" x14ac:dyDescent="0.35">
      <c r="B34" s="78" t="s">
        <v>16</v>
      </c>
      <c r="C34" s="371">
        <v>178809</v>
      </c>
      <c r="D34" s="371">
        <v>183401</v>
      </c>
      <c r="E34" s="371">
        <v>201386</v>
      </c>
      <c r="F34" s="371">
        <v>306858</v>
      </c>
      <c r="G34" s="371">
        <v>377690</v>
      </c>
      <c r="H34" s="371">
        <v>311606</v>
      </c>
      <c r="I34" s="371">
        <v>1559750</v>
      </c>
      <c r="J34" s="809"/>
      <c r="K34" s="809"/>
      <c r="L34" s="809"/>
      <c r="M34" s="809"/>
      <c r="N34" s="809"/>
    </row>
    <row r="35" spans="1:14" s="129" customFormat="1" ht="17.25" thickBot="1" x14ac:dyDescent="0.35">
      <c r="B35" s="78" t="s">
        <v>2019</v>
      </c>
      <c r="C35" s="615"/>
      <c r="D35" s="615"/>
      <c r="E35" s="615"/>
      <c r="F35" s="371">
        <v>82204</v>
      </c>
      <c r="G35" s="371">
        <v>171723</v>
      </c>
      <c r="H35" s="371">
        <v>138189</v>
      </c>
      <c r="I35" s="371">
        <v>392116</v>
      </c>
      <c r="J35" s="809"/>
      <c r="K35" s="809"/>
      <c r="L35" s="809"/>
      <c r="M35" s="809"/>
      <c r="N35" s="809"/>
    </row>
    <row r="36" spans="1:14" s="129" customFormat="1" ht="17.25" thickBot="1" x14ac:dyDescent="0.35">
      <c r="B36" s="297"/>
      <c r="C36" s="809"/>
      <c r="D36" s="809"/>
      <c r="E36" s="809"/>
      <c r="F36" s="809"/>
      <c r="G36" s="809"/>
      <c r="H36" s="809"/>
      <c r="I36" s="809"/>
      <c r="J36" s="809"/>
      <c r="K36" s="809"/>
      <c r="L36" s="809"/>
      <c r="M36" s="809"/>
      <c r="N36" s="809"/>
    </row>
    <row r="37" spans="1:14" s="129" customFormat="1" ht="17.25" thickBot="1" x14ac:dyDescent="0.35">
      <c r="B37" s="69" t="s">
        <v>331</v>
      </c>
      <c r="C37" s="668" t="s">
        <v>33</v>
      </c>
      <c r="D37" s="668" t="s">
        <v>34</v>
      </c>
      <c r="E37" s="668" t="s">
        <v>35</v>
      </c>
      <c r="F37" s="668" t="s">
        <v>36</v>
      </c>
      <c r="G37" s="668" t="s">
        <v>37</v>
      </c>
      <c r="H37" s="668" t="s">
        <v>38</v>
      </c>
      <c r="I37" s="668" t="s">
        <v>1743</v>
      </c>
      <c r="J37" s="809"/>
      <c r="K37" s="809"/>
      <c r="L37" s="809"/>
      <c r="M37" s="809"/>
      <c r="N37" s="809"/>
    </row>
    <row r="38" spans="1:14" s="129" customFormat="1" ht="17.25" thickBot="1" x14ac:dyDescent="0.35">
      <c r="A38" s="295"/>
      <c r="B38" s="77" t="s">
        <v>4</v>
      </c>
      <c r="C38" s="81">
        <v>125596</v>
      </c>
      <c r="D38" s="81">
        <v>120113</v>
      </c>
      <c r="E38" s="81">
        <v>119299</v>
      </c>
      <c r="F38" s="81">
        <v>122236</v>
      </c>
      <c r="G38" s="81">
        <v>181358</v>
      </c>
      <c r="H38" s="81">
        <v>232849</v>
      </c>
      <c r="I38" s="371">
        <v>1845267</v>
      </c>
      <c r="J38" s="809"/>
      <c r="K38" s="809"/>
      <c r="L38" s="809"/>
    </row>
    <row r="39" spans="1:14" s="129" customFormat="1" ht="17.25" thickBot="1" x14ac:dyDescent="0.35">
      <c r="B39" s="812" t="s">
        <v>2019</v>
      </c>
      <c r="C39" s="81">
        <v>5315</v>
      </c>
      <c r="D39" s="81">
        <v>3142</v>
      </c>
      <c r="E39" s="81">
        <v>4960</v>
      </c>
      <c r="F39" s="81">
        <v>9977</v>
      </c>
      <c r="G39" s="81">
        <v>51948</v>
      </c>
      <c r="H39" s="81">
        <v>102333</v>
      </c>
      <c r="I39" s="371">
        <v>234404</v>
      </c>
      <c r="J39" s="809"/>
      <c r="K39" s="809"/>
      <c r="L39" s="809"/>
    </row>
    <row r="40" spans="1:14" s="129" customFormat="1" ht="17.25" thickBot="1" x14ac:dyDescent="0.35">
      <c r="B40" s="77" t="s">
        <v>5</v>
      </c>
      <c r="C40" s="81">
        <v>56264</v>
      </c>
      <c r="D40" s="81">
        <v>26217</v>
      </c>
      <c r="E40" s="81">
        <v>24060</v>
      </c>
      <c r="F40" s="81">
        <v>15840</v>
      </c>
      <c r="G40" s="81">
        <v>23692</v>
      </c>
      <c r="H40" s="81">
        <v>20608</v>
      </c>
      <c r="I40" s="371">
        <v>582695</v>
      </c>
      <c r="J40" s="809"/>
      <c r="K40" s="809"/>
      <c r="L40" s="809"/>
    </row>
    <row r="41" spans="1:14" s="129" customFormat="1" ht="17.25" thickBot="1" x14ac:dyDescent="0.35">
      <c r="B41" s="812" t="s">
        <v>2019</v>
      </c>
      <c r="C41" s="81">
        <v>52444</v>
      </c>
      <c r="D41" s="81">
        <v>21305</v>
      </c>
      <c r="E41" s="81">
        <v>20058</v>
      </c>
      <c r="F41" s="81">
        <v>12569</v>
      </c>
      <c r="G41" s="81">
        <v>20687</v>
      </c>
      <c r="H41" s="81">
        <v>18472</v>
      </c>
      <c r="I41" s="371">
        <v>480922</v>
      </c>
      <c r="J41" s="809"/>
      <c r="K41" s="809"/>
      <c r="L41" s="809"/>
    </row>
    <row r="42" spans="1:14" s="129" customFormat="1" ht="17.25" thickBot="1" x14ac:dyDescent="0.35">
      <c r="B42" s="77" t="s">
        <v>7</v>
      </c>
      <c r="C42" s="81">
        <v>32947</v>
      </c>
      <c r="D42" s="81">
        <v>33154</v>
      </c>
      <c r="E42" s="81">
        <v>33307</v>
      </c>
      <c r="F42" s="81">
        <v>33030</v>
      </c>
      <c r="G42" s="81">
        <v>32579</v>
      </c>
      <c r="H42" s="81">
        <v>32051</v>
      </c>
      <c r="I42" s="371">
        <v>396675</v>
      </c>
      <c r="J42" s="809"/>
      <c r="K42" s="809"/>
      <c r="L42" s="809"/>
    </row>
    <row r="43" spans="1:14" s="129" customFormat="1" ht="17.25" thickBot="1" x14ac:dyDescent="0.35">
      <c r="B43" s="77" t="s">
        <v>6</v>
      </c>
      <c r="C43" s="75">
        <v>25</v>
      </c>
      <c r="D43" s="75">
        <v>26</v>
      </c>
      <c r="E43" s="75">
        <v>29</v>
      </c>
      <c r="F43" s="75">
        <v>55</v>
      </c>
      <c r="G43" s="75">
        <v>37</v>
      </c>
      <c r="H43" s="75">
        <v>47</v>
      </c>
      <c r="I43" s="615">
        <v>532</v>
      </c>
      <c r="J43" s="809"/>
      <c r="K43" s="809"/>
      <c r="L43" s="809"/>
      <c r="M43" s="809"/>
      <c r="N43" s="809"/>
    </row>
    <row r="44" spans="1:14" s="129" customFormat="1" ht="17.25" thickBot="1" x14ac:dyDescent="0.35">
      <c r="A44" s="295"/>
      <c r="B44" s="78" t="s">
        <v>16</v>
      </c>
      <c r="C44" s="371">
        <v>214832</v>
      </c>
      <c r="D44" s="371">
        <v>179510</v>
      </c>
      <c r="E44" s="371">
        <v>176695</v>
      </c>
      <c r="F44" s="371">
        <v>171161</v>
      </c>
      <c r="G44" s="371">
        <v>237666</v>
      </c>
      <c r="H44" s="371">
        <v>285555</v>
      </c>
      <c r="I44" s="371">
        <v>2825169</v>
      </c>
      <c r="J44" s="809"/>
      <c r="K44" s="809"/>
      <c r="L44" s="809"/>
    </row>
    <row r="45" spans="1:14" s="129" customFormat="1" ht="17.25" thickBot="1" x14ac:dyDescent="0.35">
      <c r="B45" s="78" t="s">
        <v>2019</v>
      </c>
      <c r="C45" s="371">
        <v>57759</v>
      </c>
      <c r="D45" s="371">
        <v>24447</v>
      </c>
      <c r="E45" s="371">
        <v>25018</v>
      </c>
      <c r="F45" s="371">
        <v>22546</v>
      </c>
      <c r="G45" s="371">
        <v>72635</v>
      </c>
      <c r="H45" s="371">
        <v>120805</v>
      </c>
      <c r="I45" s="371">
        <v>715326</v>
      </c>
      <c r="J45" s="809"/>
      <c r="K45" s="809"/>
      <c r="L45" s="809"/>
    </row>
    <row r="46" spans="1:14" s="129" customFormat="1" ht="17.25" thickBot="1" x14ac:dyDescent="0.35">
      <c r="B46" s="810"/>
      <c r="C46" s="156"/>
      <c r="D46" s="156"/>
      <c r="E46" s="156"/>
      <c r="F46" s="156"/>
      <c r="G46" s="156"/>
      <c r="H46" s="156"/>
      <c r="I46" s="621"/>
      <c r="J46" s="809"/>
      <c r="K46" s="809"/>
      <c r="L46" s="809"/>
    </row>
    <row r="47" spans="1:14" s="129" customFormat="1" ht="17.25" thickBot="1" x14ac:dyDescent="0.35">
      <c r="B47" s="69" t="s">
        <v>332</v>
      </c>
      <c r="C47" s="668" t="s">
        <v>27</v>
      </c>
      <c r="D47" s="668" t="s">
        <v>28</v>
      </c>
      <c r="E47" s="669" t="s">
        <v>29</v>
      </c>
      <c r="F47" s="668" t="s">
        <v>30</v>
      </c>
      <c r="G47" s="669" t="s">
        <v>31</v>
      </c>
      <c r="H47" s="668" t="s">
        <v>32</v>
      </c>
      <c r="I47" s="668" t="s">
        <v>2189</v>
      </c>
      <c r="J47" s="809"/>
      <c r="K47" s="809"/>
      <c r="L47" s="809"/>
    </row>
    <row r="48" spans="1:14" s="129" customFormat="1" ht="17.25" thickBot="1" x14ac:dyDescent="0.35">
      <c r="B48" s="77" t="s">
        <v>4</v>
      </c>
      <c r="C48" s="75">
        <v>319.10000000000002</v>
      </c>
      <c r="D48" s="75">
        <v>307.2</v>
      </c>
      <c r="E48" s="67">
        <v>300.2</v>
      </c>
      <c r="F48" s="75">
        <v>265.60000000000002</v>
      </c>
      <c r="G48" s="67">
        <v>314.89999999999998</v>
      </c>
      <c r="H48" s="75">
        <v>360.5</v>
      </c>
      <c r="I48" s="615">
        <v>308</v>
      </c>
      <c r="J48" s="519"/>
      <c r="K48" s="519"/>
      <c r="L48" s="809"/>
    </row>
    <row r="49" spans="1:14" s="129" customFormat="1" ht="17.25" thickBot="1" x14ac:dyDescent="0.35">
      <c r="B49" s="812" t="s">
        <v>2019</v>
      </c>
      <c r="C49" s="75"/>
      <c r="D49" s="75"/>
      <c r="E49" s="67"/>
      <c r="F49" s="75">
        <v>85.8</v>
      </c>
      <c r="G49" s="67">
        <v>116.9</v>
      </c>
      <c r="H49" s="75">
        <v>150.30000000000001</v>
      </c>
      <c r="I49" s="615">
        <v>111.4</v>
      </c>
      <c r="J49" s="809"/>
      <c r="K49" s="809"/>
      <c r="L49" s="809"/>
      <c r="M49" s="809"/>
      <c r="N49" s="809"/>
    </row>
    <row r="50" spans="1:14" s="129" customFormat="1" ht="17.25" thickBot="1" x14ac:dyDescent="0.35">
      <c r="B50" s="77" t="s">
        <v>5</v>
      </c>
      <c r="C50" s="75">
        <v>114.4</v>
      </c>
      <c r="D50" s="75">
        <v>118.7</v>
      </c>
      <c r="E50" s="67">
        <v>120.9</v>
      </c>
      <c r="F50" s="75">
        <v>192.3</v>
      </c>
      <c r="G50" s="67">
        <v>312</v>
      </c>
      <c r="H50" s="75">
        <v>344.1</v>
      </c>
      <c r="I50" s="615">
        <v>273.39999999999998</v>
      </c>
      <c r="J50" s="809"/>
      <c r="K50" s="809"/>
      <c r="L50" s="809"/>
      <c r="M50" s="809"/>
      <c r="N50" s="809"/>
    </row>
    <row r="51" spans="1:14" s="129" customFormat="1" ht="17.25" thickBot="1" x14ac:dyDescent="0.35">
      <c r="A51" s="807"/>
      <c r="B51" s="812" t="s">
        <v>2019</v>
      </c>
      <c r="C51" s="75"/>
      <c r="D51" s="75"/>
      <c r="E51" s="67"/>
      <c r="F51" s="75">
        <v>209.4</v>
      </c>
      <c r="G51" s="67">
        <v>318.8</v>
      </c>
      <c r="H51" s="75">
        <v>348.3</v>
      </c>
      <c r="I51" s="615">
        <v>309.8</v>
      </c>
      <c r="J51" s="809"/>
      <c r="K51" s="809"/>
      <c r="L51" s="809"/>
      <c r="M51" s="809"/>
      <c r="N51" s="809"/>
    </row>
    <row r="52" spans="1:14" s="129" customFormat="1" ht="17.25" thickBot="1" x14ac:dyDescent="0.35">
      <c r="A52" s="295"/>
      <c r="B52" s="77" t="s">
        <v>7</v>
      </c>
      <c r="C52" s="75">
        <v>759.5</v>
      </c>
      <c r="D52" s="75">
        <v>755.7</v>
      </c>
      <c r="E52" s="67">
        <v>721.7</v>
      </c>
      <c r="F52" s="75">
        <v>773.6</v>
      </c>
      <c r="G52" s="67">
        <v>760.3</v>
      </c>
      <c r="H52" s="75">
        <v>791.2</v>
      </c>
      <c r="I52" s="615">
        <v>759.8</v>
      </c>
      <c r="J52" s="809"/>
      <c r="K52" s="809"/>
      <c r="L52" s="809"/>
      <c r="M52" s="809"/>
      <c r="N52" s="809"/>
    </row>
    <row r="53" spans="1:14" s="129" customFormat="1" ht="17.25" thickBot="1" x14ac:dyDescent="0.35">
      <c r="B53" s="77" t="s">
        <v>6</v>
      </c>
      <c r="C53" s="75">
        <v>98.2</v>
      </c>
      <c r="D53" s="75">
        <v>109.2</v>
      </c>
      <c r="E53" s="67">
        <v>91.8</v>
      </c>
      <c r="F53" s="75">
        <v>108.7</v>
      </c>
      <c r="G53" s="67">
        <v>75.900000000000006</v>
      </c>
      <c r="H53" s="75">
        <v>149</v>
      </c>
      <c r="I53" s="615">
        <v>105.5</v>
      </c>
      <c r="J53" s="809"/>
      <c r="K53" s="809"/>
      <c r="L53" s="809"/>
      <c r="M53" s="809"/>
      <c r="N53" s="809"/>
    </row>
    <row r="54" spans="1:14" s="129" customFormat="1" ht="17.25" thickBot="1" x14ac:dyDescent="0.35">
      <c r="B54" s="78" t="s">
        <v>2019</v>
      </c>
      <c r="C54" s="75">
        <v>319.10000000000002</v>
      </c>
      <c r="D54" s="75">
        <v>307.2</v>
      </c>
      <c r="E54" s="67">
        <v>300.2</v>
      </c>
      <c r="F54" s="75">
        <v>265.60000000000002</v>
      </c>
      <c r="G54" s="67">
        <v>314.89999999999998</v>
      </c>
      <c r="H54" s="75">
        <v>360.5</v>
      </c>
      <c r="I54" s="615">
        <v>308</v>
      </c>
      <c r="J54" s="809"/>
      <c r="K54" s="809"/>
      <c r="L54" s="809"/>
      <c r="M54" s="809"/>
      <c r="N54" s="809"/>
    </row>
    <row r="55" spans="1:14" s="129" customFormat="1" ht="17.25" thickBot="1" x14ac:dyDescent="0.35">
      <c r="B55" s="810"/>
      <c r="C55" s="156"/>
      <c r="D55" s="156"/>
      <c r="E55" s="156"/>
      <c r="F55" s="156"/>
      <c r="G55" s="156"/>
      <c r="H55" s="156"/>
      <c r="I55" s="519"/>
      <c r="J55" s="809"/>
      <c r="K55" s="809"/>
      <c r="L55" s="809"/>
      <c r="M55" s="809"/>
      <c r="N55" s="809"/>
    </row>
    <row r="56" spans="1:14" s="129" customFormat="1" ht="17.25" thickBot="1" x14ac:dyDescent="0.35">
      <c r="B56" s="69" t="s">
        <v>332</v>
      </c>
      <c r="C56" s="668" t="s">
        <v>33</v>
      </c>
      <c r="D56" s="668" t="s">
        <v>34</v>
      </c>
      <c r="E56" s="668" t="s">
        <v>35</v>
      </c>
      <c r="F56" s="668" t="s">
        <v>36</v>
      </c>
      <c r="G56" s="668" t="s">
        <v>37</v>
      </c>
      <c r="H56" s="668" t="s">
        <v>38</v>
      </c>
      <c r="I56" s="668" t="s">
        <v>1743</v>
      </c>
      <c r="J56" s="809"/>
      <c r="K56" s="809"/>
      <c r="L56" s="809"/>
      <c r="M56" s="809"/>
      <c r="N56" s="809"/>
    </row>
    <row r="57" spans="1:14" s="129" customFormat="1" ht="17.25" thickBot="1" x14ac:dyDescent="0.35">
      <c r="B57" s="77" t="s">
        <v>4</v>
      </c>
      <c r="C57" s="75">
        <v>356.4</v>
      </c>
      <c r="D57" s="75">
        <v>367.3</v>
      </c>
      <c r="E57" s="75">
        <v>361.7</v>
      </c>
      <c r="F57" s="75">
        <v>341.2</v>
      </c>
      <c r="G57" s="75">
        <v>292</v>
      </c>
      <c r="H57" s="75">
        <v>274.39999999999998</v>
      </c>
      <c r="I57" s="615">
        <v>315.60000000000002</v>
      </c>
      <c r="J57" s="809"/>
      <c r="K57" s="809"/>
      <c r="L57" s="809"/>
      <c r="M57" s="809"/>
      <c r="N57" s="809"/>
    </row>
    <row r="58" spans="1:14" s="129" customFormat="1" ht="17.25" thickBot="1" x14ac:dyDescent="0.35">
      <c r="B58" s="812" t="s">
        <v>2019</v>
      </c>
      <c r="C58" s="75">
        <v>148.30000000000001</v>
      </c>
      <c r="D58" s="75">
        <v>174.5</v>
      </c>
      <c r="E58" s="75">
        <v>184.1</v>
      </c>
      <c r="F58" s="75">
        <v>146.69999999999999</v>
      </c>
      <c r="G58" s="75">
        <v>159.9</v>
      </c>
      <c r="H58" s="75">
        <v>174.7</v>
      </c>
      <c r="I58" s="615">
        <v>154.5</v>
      </c>
      <c r="J58" s="809"/>
      <c r="K58" s="809"/>
      <c r="L58" s="809"/>
      <c r="M58" s="809"/>
      <c r="N58" s="809"/>
    </row>
    <row r="59" spans="1:14" ht="17.25" thickBot="1" x14ac:dyDescent="0.35">
      <c r="B59" s="77" t="s">
        <v>5</v>
      </c>
      <c r="C59" s="75">
        <v>315.39999999999998</v>
      </c>
      <c r="D59" s="75">
        <v>288.7</v>
      </c>
      <c r="E59" s="75">
        <v>292.3</v>
      </c>
      <c r="F59" s="75">
        <v>160.5</v>
      </c>
      <c r="G59" s="75">
        <v>124</v>
      </c>
      <c r="H59" s="75">
        <v>148.19999999999999</v>
      </c>
      <c r="I59" s="615">
        <v>265.8</v>
      </c>
      <c r="J59" s="232"/>
      <c r="K59" s="232"/>
      <c r="L59" s="232"/>
      <c r="M59" s="232"/>
      <c r="N59" s="232"/>
    </row>
    <row r="60" spans="1:14" ht="17.25" thickBot="1" x14ac:dyDescent="0.35">
      <c r="B60" s="812" t="s">
        <v>2019</v>
      </c>
      <c r="C60" s="75">
        <v>327.9</v>
      </c>
      <c r="D60" s="75">
        <v>322</v>
      </c>
      <c r="E60" s="75">
        <v>320.10000000000002</v>
      </c>
      <c r="F60" s="75">
        <v>167.1</v>
      </c>
      <c r="G60" s="75">
        <v>122.6</v>
      </c>
      <c r="H60" s="75">
        <v>149.9</v>
      </c>
      <c r="I60" s="615">
        <v>294.8</v>
      </c>
      <c r="J60" s="232"/>
      <c r="K60" s="232"/>
      <c r="L60" s="232"/>
      <c r="M60" s="232"/>
      <c r="N60" s="232"/>
    </row>
    <row r="61" spans="1:14" ht="17.25" thickBot="1" x14ac:dyDescent="0.35">
      <c r="B61" s="77" t="s">
        <v>7</v>
      </c>
      <c r="C61" s="75">
        <v>778.6</v>
      </c>
      <c r="D61" s="75">
        <v>810.3</v>
      </c>
      <c r="E61" s="75">
        <v>808.3</v>
      </c>
      <c r="F61" s="75">
        <v>784.7</v>
      </c>
      <c r="G61" s="75">
        <v>812.2</v>
      </c>
      <c r="H61" s="75">
        <v>784.5</v>
      </c>
      <c r="I61" s="615">
        <v>778.3</v>
      </c>
      <c r="J61" s="232"/>
      <c r="K61" s="232"/>
      <c r="L61" s="232"/>
      <c r="M61" s="232"/>
      <c r="N61" s="232"/>
    </row>
    <row r="62" spans="1:14" ht="17.25" thickBot="1" x14ac:dyDescent="0.35">
      <c r="B62" s="77" t="s">
        <v>6</v>
      </c>
      <c r="C62" s="75">
        <v>142.19999999999999</v>
      </c>
      <c r="D62" s="75">
        <v>128</v>
      </c>
      <c r="E62" s="75">
        <v>144</v>
      </c>
      <c r="F62" s="75">
        <v>111.5</v>
      </c>
      <c r="G62" s="75">
        <v>124.6</v>
      </c>
      <c r="H62" s="75">
        <v>155.69999999999999</v>
      </c>
      <c r="I62" s="615">
        <v>116.8</v>
      </c>
      <c r="J62" s="232"/>
      <c r="K62" s="232"/>
      <c r="L62" s="232"/>
      <c r="M62" s="232"/>
      <c r="N62" s="232"/>
    </row>
    <row r="63" spans="1:14" ht="17.25" thickBot="1" x14ac:dyDescent="0.35">
      <c r="B63" s="78" t="s">
        <v>2019</v>
      </c>
      <c r="C63" s="75">
        <v>356.4</v>
      </c>
      <c r="D63" s="75">
        <v>367.3</v>
      </c>
      <c r="E63" s="75">
        <v>361.7</v>
      </c>
      <c r="F63" s="75">
        <v>341.2</v>
      </c>
      <c r="G63" s="75">
        <v>292</v>
      </c>
      <c r="H63" s="75">
        <v>274.39999999999998</v>
      </c>
      <c r="I63" s="615">
        <v>315.60000000000002</v>
      </c>
      <c r="J63" s="232"/>
      <c r="K63" s="232"/>
      <c r="L63" s="232"/>
      <c r="M63" s="232"/>
      <c r="N63" s="232"/>
    </row>
    <row r="64" spans="1:14" ht="17.25" thickBot="1" x14ac:dyDescent="0.35">
      <c r="B64" s="234"/>
      <c r="C64"/>
      <c r="D64"/>
      <c r="E64"/>
      <c r="F64"/>
      <c r="G64"/>
      <c r="H64"/>
      <c r="I64" s="236"/>
      <c r="J64" s="232"/>
      <c r="K64" s="232"/>
      <c r="L64" s="232"/>
      <c r="M64" s="232"/>
      <c r="N64" s="232"/>
    </row>
    <row r="65" spans="1:14" ht="17.25" thickBot="1" x14ac:dyDescent="0.35">
      <c r="B65" s="816" t="s">
        <v>80</v>
      </c>
      <c r="C65" s="678" t="s">
        <v>1213</v>
      </c>
      <c r="D65" s="709"/>
      <c r="E65" s="679"/>
      <c r="F65" s="678" t="s">
        <v>332</v>
      </c>
      <c r="G65" s="709"/>
      <c r="H65" s="679"/>
      <c r="I65" s="236"/>
      <c r="J65" s="232"/>
      <c r="K65" s="232"/>
      <c r="L65" s="232"/>
      <c r="M65" s="232"/>
      <c r="N65" s="232"/>
    </row>
    <row r="66" spans="1:14" ht="17.25" thickBot="1" x14ac:dyDescent="0.35">
      <c r="B66" s="817"/>
      <c r="C66" s="674" t="s">
        <v>154</v>
      </c>
      <c r="D66" s="674" t="s">
        <v>155</v>
      </c>
      <c r="E66" s="674" t="s">
        <v>127</v>
      </c>
      <c r="F66" s="674" t="s">
        <v>154</v>
      </c>
      <c r="G66" s="674" t="s">
        <v>155</v>
      </c>
      <c r="H66" s="674" t="s">
        <v>127</v>
      </c>
      <c r="I66" s="236"/>
      <c r="J66" s="232"/>
      <c r="K66" s="232"/>
      <c r="L66" s="232"/>
      <c r="M66" s="232"/>
      <c r="N66" s="232"/>
    </row>
    <row r="67" spans="1:14" ht="17.25" thickBot="1" x14ac:dyDescent="0.35">
      <c r="B67" s="77" t="s">
        <v>2190</v>
      </c>
      <c r="C67" s="81">
        <v>394887</v>
      </c>
      <c r="D67" s="81">
        <v>418768</v>
      </c>
      <c r="E67" s="81">
        <v>813655</v>
      </c>
      <c r="F67" s="75">
        <v>326.7</v>
      </c>
      <c r="G67" s="75">
        <v>303.8</v>
      </c>
      <c r="H67" s="75">
        <v>315.60000000000002</v>
      </c>
      <c r="I67" s="236"/>
      <c r="J67" s="232"/>
      <c r="K67" s="232"/>
      <c r="L67" s="232"/>
      <c r="M67" s="232"/>
      <c r="N67" s="232"/>
    </row>
    <row r="68" spans="1:14" ht="17.25" thickBot="1" x14ac:dyDescent="0.35">
      <c r="B68" s="77" t="s">
        <v>2191</v>
      </c>
      <c r="C68" s="81">
        <v>115945</v>
      </c>
      <c r="D68" s="81">
        <v>219452</v>
      </c>
      <c r="E68" s="81">
        <v>335397</v>
      </c>
      <c r="F68" s="75">
        <v>299</v>
      </c>
      <c r="G68" s="75">
        <v>248.1</v>
      </c>
      <c r="H68" s="75">
        <v>265.8</v>
      </c>
      <c r="I68" s="236"/>
      <c r="J68" s="232"/>
      <c r="K68" s="232"/>
      <c r="L68" s="232"/>
      <c r="M68" s="232"/>
      <c r="N68" s="232"/>
    </row>
    <row r="69" spans="1:14" ht="17.25" thickBot="1" x14ac:dyDescent="0.35">
      <c r="B69" s="77" t="s">
        <v>7</v>
      </c>
      <c r="C69" s="81">
        <v>14881</v>
      </c>
      <c r="D69" s="81">
        <v>63425</v>
      </c>
      <c r="E69" s="81">
        <v>78306</v>
      </c>
      <c r="F69" s="75">
        <v>973.7</v>
      </c>
      <c r="G69" s="75">
        <v>736.1</v>
      </c>
      <c r="H69" s="75">
        <v>778.3</v>
      </c>
      <c r="I69" s="236"/>
      <c r="J69" s="232"/>
      <c r="K69" s="232"/>
      <c r="L69" s="232"/>
      <c r="M69" s="232"/>
      <c r="N69" s="232"/>
    </row>
    <row r="70" spans="1:14" ht="17.25" thickBot="1" x14ac:dyDescent="0.35">
      <c r="B70" s="77" t="s">
        <v>6</v>
      </c>
      <c r="C70" s="75" t="s">
        <v>1415</v>
      </c>
      <c r="D70" s="75">
        <v>228</v>
      </c>
      <c r="E70" s="75">
        <v>228</v>
      </c>
      <c r="F70" s="75" t="s">
        <v>1415</v>
      </c>
      <c r="G70" s="75">
        <v>116.8</v>
      </c>
      <c r="H70" s="75">
        <v>116.8</v>
      </c>
      <c r="I70" s="236"/>
      <c r="J70" s="232"/>
      <c r="K70" s="232"/>
      <c r="L70" s="232"/>
      <c r="M70" s="232"/>
      <c r="N70" s="232"/>
    </row>
    <row r="71" spans="1:14" ht="17.25" thickBot="1" x14ac:dyDescent="0.35">
      <c r="B71" s="78" t="s">
        <v>16</v>
      </c>
      <c r="C71" s="371">
        <v>525713</v>
      </c>
      <c r="D71" s="371">
        <v>701873</v>
      </c>
      <c r="E71" s="371">
        <v>1227586</v>
      </c>
      <c r="F71" s="615" t="s">
        <v>1415</v>
      </c>
      <c r="G71" s="615" t="s">
        <v>1415</v>
      </c>
      <c r="H71" s="615">
        <v>331.4</v>
      </c>
      <c r="I71" s="236"/>
      <c r="J71" s="232"/>
      <c r="K71" s="232"/>
      <c r="L71" s="232"/>
      <c r="M71" s="232"/>
      <c r="N71" s="232"/>
    </row>
    <row r="72" spans="1:14" x14ac:dyDescent="0.3">
      <c r="B72" s="234" t="s">
        <v>8</v>
      </c>
      <c r="C72"/>
      <c r="D72"/>
      <c r="E72"/>
      <c r="F72"/>
      <c r="G72"/>
      <c r="H72"/>
      <c r="I72" s="236"/>
      <c r="J72" s="232"/>
      <c r="K72" s="232"/>
      <c r="L72" s="232"/>
      <c r="M72" s="232"/>
      <c r="N72" s="232"/>
    </row>
    <row r="73" spans="1:14" x14ac:dyDescent="0.3">
      <c r="B73" s="234"/>
      <c r="C73"/>
      <c r="D73"/>
      <c r="E73"/>
      <c r="F73"/>
      <c r="G73"/>
      <c r="H73"/>
      <c r="I73" s="236"/>
      <c r="J73" s="232"/>
      <c r="K73" s="232"/>
      <c r="L73" s="232"/>
      <c r="M73" s="232"/>
      <c r="N73" s="232"/>
    </row>
    <row r="74" spans="1:14" ht="17.25" thickBot="1" x14ac:dyDescent="0.35">
      <c r="A74" s="295"/>
      <c r="B74" s="8" t="s">
        <v>2192</v>
      </c>
      <c r="C74" s="232"/>
      <c r="D74" s="232"/>
      <c r="E74" s="232"/>
      <c r="F74" s="232"/>
      <c r="G74" s="232"/>
      <c r="H74" s="232"/>
      <c r="I74" s="232"/>
      <c r="J74" s="232"/>
      <c r="K74" s="232"/>
      <c r="L74" s="232"/>
      <c r="M74" s="232"/>
      <c r="N74" s="232"/>
    </row>
    <row r="75" spans="1:14" s="34" customFormat="1" ht="48.75" customHeight="1" x14ac:dyDescent="0.3">
      <c r="A75" s="295"/>
      <c r="B75" s="676" t="s">
        <v>20</v>
      </c>
      <c r="C75" s="680" t="s">
        <v>333</v>
      </c>
      <c r="D75" s="680" t="s">
        <v>334</v>
      </c>
      <c r="E75" s="314" t="s">
        <v>335</v>
      </c>
      <c r="F75" s="106"/>
      <c r="G75" s="241"/>
      <c r="H75" s="241"/>
      <c r="I75" s="241"/>
      <c r="J75" s="241"/>
      <c r="K75" s="241"/>
      <c r="L75" s="241"/>
      <c r="M75" s="241"/>
      <c r="N75" s="241"/>
    </row>
    <row r="76" spans="1:14" s="34" customFormat="1" ht="17.25" thickBot="1" x14ac:dyDescent="0.35">
      <c r="A76" s="295"/>
      <c r="B76" s="677"/>
      <c r="C76" s="681"/>
      <c r="D76" s="681"/>
      <c r="E76" s="315" t="s">
        <v>1414</v>
      </c>
      <c r="F76" s="106"/>
      <c r="G76" s="241"/>
      <c r="H76" s="241"/>
      <c r="I76" s="241"/>
      <c r="J76" s="241"/>
      <c r="K76" s="241"/>
      <c r="L76" s="241"/>
      <c r="M76" s="241"/>
      <c r="N76" s="241"/>
    </row>
    <row r="77" spans="1:14" s="34" customFormat="1" ht="17.25" thickBot="1" x14ac:dyDescent="0.35">
      <c r="A77" s="295"/>
      <c r="B77" s="414" t="s">
        <v>336</v>
      </c>
      <c r="C77" s="410">
        <v>794903</v>
      </c>
      <c r="D77" s="410">
        <v>298293</v>
      </c>
      <c r="E77" s="410">
        <v>1093196</v>
      </c>
      <c r="F77" s="489"/>
      <c r="G77" s="241"/>
      <c r="H77" s="241"/>
      <c r="I77" s="241"/>
      <c r="J77" s="241"/>
      <c r="K77" s="241"/>
      <c r="L77" s="241"/>
      <c r="M77" s="241"/>
      <c r="N77" s="241"/>
    </row>
    <row r="78" spans="1:14" s="34" customFormat="1" ht="17.25" thickBot="1" x14ac:dyDescent="0.35">
      <c r="A78" s="295"/>
      <c r="B78" s="414" t="s">
        <v>337</v>
      </c>
      <c r="C78" s="410">
        <v>11596</v>
      </c>
      <c r="D78" s="401">
        <v>607</v>
      </c>
      <c r="E78" s="410">
        <v>12203</v>
      </c>
      <c r="F78" s="489"/>
      <c r="G78" s="241"/>
      <c r="H78" s="241"/>
      <c r="I78" s="241"/>
      <c r="J78" s="241"/>
      <c r="K78" s="241"/>
      <c r="L78" s="241"/>
      <c r="M78" s="241"/>
      <c r="N78" s="241"/>
    </row>
    <row r="79" spans="1:14" s="34" customFormat="1" ht="17.25" thickBot="1" x14ac:dyDescent="0.35">
      <c r="A79" s="295"/>
      <c r="B79" s="414" t="s">
        <v>2193</v>
      </c>
      <c r="C79" s="410">
        <v>243711</v>
      </c>
      <c r="D79" s="410">
        <v>7760</v>
      </c>
      <c r="E79" s="410">
        <v>251471</v>
      </c>
      <c r="F79" s="489"/>
      <c r="G79" s="241"/>
      <c r="H79" s="241"/>
      <c r="I79" s="241"/>
      <c r="J79" s="241"/>
      <c r="K79" s="241"/>
      <c r="L79" s="241"/>
      <c r="M79" s="241"/>
      <c r="N79" s="241"/>
    </row>
    <row r="80" spans="1:14" s="34" customFormat="1" ht="17.25" thickBot="1" x14ac:dyDescent="0.35">
      <c r="A80" s="295"/>
      <c r="B80" s="414" t="s">
        <v>2194</v>
      </c>
      <c r="C80" s="410">
        <v>28482</v>
      </c>
      <c r="D80" s="401" t="s">
        <v>17</v>
      </c>
      <c r="E80" s="410">
        <v>28482</v>
      </c>
      <c r="F80" s="489"/>
      <c r="G80" s="241"/>
      <c r="H80" s="241"/>
      <c r="I80" s="241"/>
      <c r="J80" s="241"/>
      <c r="K80" s="241"/>
      <c r="L80" s="241"/>
      <c r="M80" s="241"/>
      <c r="N80" s="241"/>
    </row>
    <row r="81" spans="1:14" s="34" customFormat="1" ht="17.25" thickBot="1" x14ac:dyDescent="0.35">
      <c r="A81" s="295"/>
      <c r="B81" s="414" t="s">
        <v>338</v>
      </c>
      <c r="C81" s="410">
        <v>5453</v>
      </c>
      <c r="D81" s="401" t="s">
        <v>17</v>
      </c>
      <c r="E81" s="410">
        <v>5453</v>
      </c>
      <c r="F81" s="489"/>
      <c r="G81" s="241"/>
      <c r="H81" s="241"/>
      <c r="I81" s="241"/>
      <c r="J81" s="241"/>
      <c r="K81" s="241"/>
      <c r="L81" s="241"/>
      <c r="M81" s="241"/>
      <c r="N81" s="241"/>
    </row>
    <row r="82" spans="1:14" s="34" customFormat="1" ht="17.25" thickBot="1" x14ac:dyDescent="0.35">
      <c r="A82" s="295"/>
      <c r="B82" s="414" t="s">
        <v>15</v>
      </c>
      <c r="C82" s="410">
        <v>19666</v>
      </c>
      <c r="D82" s="401" t="s">
        <v>17</v>
      </c>
      <c r="E82" s="410">
        <v>19666</v>
      </c>
      <c r="F82" s="489"/>
      <c r="G82" s="241"/>
      <c r="H82" s="241"/>
      <c r="I82" s="241"/>
      <c r="J82" s="241"/>
      <c r="K82" s="241"/>
      <c r="L82" s="241"/>
      <c r="M82" s="241"/>
      <c r="N82" s="241"/>
    </row>
    <row r="83" spans="1:14" s="34" customFormat="1" ht="17.25" thickBot="1" x14ac:dyDescent="0.35">
      <c r="A83" s="295"/>
      <c r="B83" s="414" t="s">
        <v>339</v>
      </c>
      <c r="C83" s="401">
        <v>199</v>
      </c>
      <c r="D83" s="401" t="s">
        <v>17</v>
      </c>
      <c r="E83" s="401">
        <v>199</v>
      </c>
      <c r="F83" s="489"/>
      <c r="G83" s="241"/>
      <c r="H83" s="241"/>
      <c r="I83" s="241"/>
      <c r="J83" s="241"/>
      <c r="K83" s="241"/>
      <c r="L83" s="241"/>
      <c r="M83" s="241"/>
      <c r="N83" s="241"/>
    </row>
    <row r="84" spans="1:14" s="34" customFormat="1" ht="17.25" thickBot="1" x14ac:dyDescent="0.35">
      <c r="A84" s="295"/>
      <c r="B84" s="414" t="s">
        <v>340</v>
      </c>
      <c r="C84" s="410">
        <v>1206</v>
      </c>
      <c r="D84" s="401" t="s">
        <v>17</v>
      </c>
      <c r="E84" s="410">
        <v>1206</v>
      </c>
      <c r="F84" s="489"/>
      <c r="G84" s="241"/>
      <c r="H84" s="241"/>
      <c r="I84" s="241"/>
      <c r="J84" s="241"/>
      <c r="K84" s="241"/>
      <c r="L84" s="241"/>
      <c r="M84" s="241"/>
      <c r="N84" s="241"/>
    </row>
    <row r="85" spans="1:14" s="34" customFormat="1" ht="17.25" thickBot="1" x14ac:dyDescent="0.35">
      <c r="A85" s="295"/>
      <c r="B85" s="488" t="s">
        <v>16</v>
      </c>
      <c r="C85" s="412">
        <v>1105216</v>
      </c>
      <c r="D85" s="412">
        <v>306660</v>
      </c>
      <c r="E85" s="412">
        <v>1411876</v>
      </c>
      <c r="F85" s="489"/>
      <c r="G85" s="241"/>
      <c r="H85" s="241"/>
      <c r="I85" s="241"/>
      <c r="J85" s="241"/>
      <c r="K85" s="241"/>
      <c r="L85" s="241"/>
      <c r="M85" s="241"/>
      <c r="N85" s="241"/>
    </row>
    <row r="86" spans="1:14" x14ac:dyDescent="0.3">
      <c r="B86" s="233" t="s">
        <v>8</v>
      </c>
      <c r="C86" s="490"/>
      <c r="D86" s="490"/>
      <c r="E86" s="490"/>
      <c r="F86" s="490"/>
      <c r="G86" s="232"/>
      <c r="H86" s="232"/>
      <c r="I86" s="232"/>
      <c r="J86" s="232"/>
      <c r="K86" s="232"/>
      <c r="L86" s="232"/>
      <c r="M86" s="232"/>
      <c r="N86" s="232"/>
    </row>
    <row r="87" spans="1:14" x14ac:dyDescent="0.3">
      <c r="B87" s="237"/>
      <c r="C87" s="232"/>
      <c r="D87" s="232"/>
      <c r="E87" s="232"/>
      <c r="F87" s="232"/>
      <c r="G87" s="232"/>
      <c r="H87" s="232"/>
      <c r="I87" s="232"/>
      <c r="J87" s="232"/>
      <c r="K87" s="232"/>
      <c r="L87" s="232"/>
      <c r="M87" s="232"/>
      <c r="N87" s="232"/>
    </row>
    <row r="88" spans="1:14" ht="17.25" thickBot="1" x14ac:dyDescent="0.35">
      <c r="A88" s="295"/>
      <c r="B88" s="8" t="s">
        <v>341</v>
      </c>
      <c r="C88" s="232"/>
      <c r="D88" s="232"/>
      <c r="E88" s="232"/>
      <c r="F88" s="232"/>
      <c r="G88" s="232"/>
      <c r="H88" s="232"/>
      <c r="I88" s="232"/>
      <c r="J88" s="232"/>
      <c r="K88" s="232"/>
      <c r="L88" s="232"/>
      <c r="M88" s="232"/>
      <c r="N88" s="232"/>
    </row>
    <row r="89" spans="1:14" ht="33.75" thickBot="1" x14ac:dyDescent="0.35">
      <c r="B89" s="69" t="s">
        <v>9</v>
      </c>
      <c r="C89" s="440" t="s">
        <v>2195</v>
      </c>
      <c r="D89" s="440" t="s">
        <v>2196</v>
      </c>
      <c r="E89" s="232"/>
      <c r="F89" s="232"/>
      <c r="G89" s="232"/>
      <c r="H89" s="232"/>
      <c r="I89" s="232"/>
      <c r="J89" s="232"/>
      <c r="K89" s="232"/>
      <c r="L89" s="232"/>
      <c r="M89" s="232"/>
      <c r="N89" s="232"/>
    </row>
    <row r="90" spans="1:14" ht="17.25" thickBot="1" x14ac:dyDescent="0.35">
      <c r="B90" s="414" t="s">
        <v>1416</v>
      </c>
      <c r="C90" s="410">
        <v>1093195</v>
      </c>
      <c r="D90" s="401">
        <v>487.4</v>
      </c>
      <c r="E90" s="490"/>
      <c r="F90" s="232"/>
      <c r="G90" s="232"/>
      <c r="H90" s="232"/>
      <c r="I90" s="232"/>
      <c r="J90" s="232"/>
      <c r="K90" s="232"/>
      <c r="L90" s="232"/>
      <c r="M90" s="232"/>
      <c r="N90" s="232"/>
    </row>
    <row r="91" spans="1:14" ht="17.25" thickBot="1" x14ac:dyDescent="0.35">
      <c r="B91" s="491" t="s">
        <v>154</v>
      </c>
      <c r="C91" s="410">
        <v>440245</v>
      </c>
      <c r="D91" s="401">
        <v>534.6</v>
      </c>
      <c r="E91" s="490"/>
      <c r="F91" s="232"/>
      <c r="G91" s="232"/>
      <c r="H91" s="232"/>
      <c r="I91" s="232"/>
      <c r="J91" s="232"/>
      <c r="K91" s="232"/>
      <c r="L91" s="232"/>
      <c r="M91" s="232"/>
      <c r="N91" s="232"/>
    </row>
    <row r="92" spans="1:14" ht="17.25" thickBot="1" x14ac:dyDescent="0.35">
      <c r="B92" s="491" t="s">
        <v>155</v>
      </c>
      <c r="C92" s="410">
        <v>652950</v>
      </c>
      <c r="D92" s="401">
        <v>440.3</v>
      </c>
      <c r="E92" s="490"/>
      <c r="F92" s="232"/>
      <c r="G92" s="232"/>
      <c r="H92" s="232"/>
      <c r="I92" s="232"/>
      <c r="J92" s="232"/>
      <c r="K92" s="232"/>
      <c r="L92" s="232"/>
      <c r="M92" s="232"/>
      <c r="N92" s="232"/>
    </row>
    <row r="93" spans="1:14" ht="17.25" thickBot="1" x14ac:dyDescent="0.35">
      <c r="B93" s="414" t="s">
        <v>337</v>
      </c>
      <c r="C93" s="410">
        <v>12203</v>
      </c>
      <c r="D93" s="401">
        <v>474.5</v>
      </c>
      <c r="E93" s="490"/>
      <c r="F93" s="232"/>
      <c r="G93" s="232"/>
      <c r="H93" s="232"/>
      <c r="I93" s="232"/>
      <c r="J93" s="232"/>
      <c r="K93" s="232"/>
      <c r="L93" s="232"/>
      <c r="M93" s="232"/>
      <c r="N93" s="232"/>
    </row>
    <row r="94" spans="1:14" ht="17.25" thickBot="1" x14ac:dyDescent="0.35">
      <c r="B94" s="491" t="s">
        <v>154</v>
      </c>
      <c r="C94" s="410">
        <v>7064</v>
      </c>
      <c r="D94" s="401">
        <v>510.6</v>
      </c>
      <c r="E94" s="490"/>
      <c r="F94" s="232"/>
      <c r="G94" s="232"/>
      <c r="H94" s="232"/>
      <c r="I94" s="232"/>
      <c r="J94" s="232"/>
      <c r="K94" s="232"/>
      <c r="L94" s="232"/>
      <c r="M94" s="232"/>
      <c r="N94" s="232"/>
    </row>
    <row r="95" spans="1:14" ht="17.25" thickBot="1" x14ac:dyDescent="0.35">
      <c r="B95" s="491" t="s">
        <v>155</v>
      </c>
      <c r="C95" s="410">
        <v>5139</v>
      </c>
      <c r="D95" s="401">
        <v>421.7</v>
      </c>
      <c r="E95" s="490"/>
      <c r="F95" s="232"/>
      <c r="G95" s="232"/>
      <c r="H95" s="232"/>
      <c r="I95" s="232"/>
      <c r="J95" s="232"/>
      <c r="K95" s="232"/>
      <c r="L95" s="232"/>
      <c r="M95" s="232"/>
      <c r="N95" s="232"/>
    </row>
    <row r="96" spans="1:14" ht="17.25" thickBot="1" x14ac:dyDescent="0.35">
      <c r="B96" s="414" t="s">
        <v>342</v>
      </c>
      <c r="C96" s="410">
        <v>233461</v>
      </c>
      <c r="D96" s="401">
        <v>284.5</v>
      </c>
      <c r="E96" s="490"/>
      <c r="F96" s="232"/>
      <c r="G96" s="232"/>
      <c r="H96" s="232"/>
      <c r="I96" s="232"/>
      <c r="J96" s="232"/>
      <c r="K96" s="232"/>
      <c r="L96" s="232"/>
      <c r="M96" s="232"/>
      <c r="N96" s="232"/>
    </row>
    <row r="97" spans="1:14" ht="17.25" thickBot="1" x14ac:dyDescent="0.35">
      <c r="B97" s="491" t="s">
        <v>154</v>
      </c>
      <c r="C97" s="410">
        <v>114487</v>
      </c>
      <c r="D97" s="401">
        <v>307.60000000000002</v>
      </c>
      <c r="E97" s="490"/>
      <c r="F97" s="232"/>
      <c r="G97" s="232"/>
      <c r="H97" s="232"/>
      <c r="I97" s="232"/>
      <c r="J97" s="232"/>
      <c r="K97" s="232"/>
      <c r="L97" s="232"/>
      <c r="M97" s="232"/>
      <c r="N97" s="232"/>
    </row>
    <row r="98" spans="1:14" ht="17.25" thickBot="1" x14ac:dyDescent="0.35">
      <c r="B98" s="491" t="s">
        <v>155</v>
      </c>
      <c r="C98" s="410">
        <v>118974</v>
      </c>
      <c r="D98" s="401">
        <v>261.3</v>
      </c>
      <c r="E98" s="490"/>
      <c r="F98" s="232"/>
      <c r="G98" s="232"/>
      <c r="H98" s="232"/>
      <c r="I98" s="232"/>
      <c r="J98" s="232"/>
      <c r="K98" s="232"/>
      <c r="L98" s="232"/>
      <c r="M98" s="232"/>
      <c r="N98" s="232"/>
    </row>
    <row r="99" spans="1:14" ht="17.25" thickBot="1" x14ac:dyDescent="0.35">
      <c r="B99" s="414" t="s">
        <v>343</v>
      </c>
      <c r="C99" s="410">
        <v>28482</v>
      </c>
      <c r="D99" s="401">
        <v>272.5</v>
      </c>
      <c r="E99" s="490"/>
      <c r="F99" s="232"/>
      <c r="G99" s="232"/>
      <c r="H99" s="232"/>
      <c r="I99" s="232"/>
      <c r="J99" s="232"/>
      <c r="K99" s="232"/>
      <c r="L99" s="232"/>
      <c r="M99" s="232"/>
      <c r="N99" s="232"/>
    </row>
    <row r="100" spans="1:14" ht="17.25" thickBot="1" x14ac:dyDescent="0.35">
      <c r="B100" s="414" t="s">
        <v>344</v>
      </c>
      <c r="C100" s="410">
        <v>5453</v>
      </c>
      <c r="D100" s="401">
        <v>217.9</v>
      </c>
      <c r="E100" s="490"/>
      <c r="F100" s="232"/>
      <c r="G100" s="232"/>
      <c r="H100" s="232"/>
      <c r="I100" s="232"/>
      <c r="J100" s="232"/>
      <c r="K100" s="232"/>
      <c r="L100" s="232"/>
      <c r="M100" s="232"/>
      <c r="N100" s="232"/>
    </row>
    <row r="101" spans="1:14" ht="17.25" thickBot="1" x14ac:dyDescent="0.35">
      <c r="B101" s="414" t="s">
        <v>15</v>
      </c>
      <c r="C101" s="410">
        <v>19666</v>
      </c>
      <c r="D101" s="401">
        <v>142.69999999999999</v>
      </c>
      <c r="E101" s="490"/>
      <c r="F101" s="232"/>
      <c r="G101" s="232"/>
      <c r="H101" s="232"/>
      <c r="I101" s="232"/>
      <c r="J101" s="232"/>
      <c r="K101" s="232"/>
      <c r="L101" s="232"/>
      <c r="M101" s="232"/>
      <c r="N101" s="232"/>
    </row>
    <row r="102" spans="1:14" ht="17.25" thickBot="1" x14ac:dyDescent="0.35">
      <c r="B102" s="491" t="s">
        <v>154</v>
      </c>
      <c r="C102" s="410">
        <v>5969</v>
      </c>
      <c r="D102" s="401">
        <v>138.6</v>
      </c>
      <c r="E102" s="490"/>
      <c r="F102" s="232"/>
      <c r="G102" s="232"/>
      <c r="H102" s="232"/>
      <c r="I102" s="232"/>
      <c r="J102" s="232"/>
      <c r="K102" s="232"/>
      <c r="L102" s="232"/>
      <c r="M102" s="232"/>
      <c r="N102" s="232"/>
    </row>
    <row r="103" spans="1:14" ht="17.25" thickBot="1" x14ac:dyDescent="0.35">
      <c r="B103" s="491" t="s">
        <v>155</v>
      </c>
      <c r="C103" s="410">
        <v>13697</v>
      </c>
      <c r="D103" s="401">
        <v>144.5</v>
      </c>
      <c r="E103" s="490"/>
      <c r="F103" s="232"/>
      <c r="G103" s="232"/>
      <c r="H103" s="232"/>
      <c r="I103" s="232"/>
      <c r="J103" s="232"/>
      <c r="K103" s="232"/>
      <c r="L103" s="232"/>
      <c r="M103" s="232"/>
      <c r="N103" s="232"/>
    </row>
    <row r="104" spans="1:14" ht="17.25" thickBot="1" x14ac:dyDescent="0.35">
      <c r="B104" s="488" t="s">
        <v>16</v>
      </c>
      <c r="C104" s="412">
        <v>1392460</v>
      </c>
      <c r="D104" s="413" t="s">
        <v>17</v>
      </c>
      <c r="E104" s="490"/>
      <c r="F104" s="232"/>
      <c r="G104" s="232"/>
      <c r="H104" s="232"/>
      <c r="I104" s="232"/>
      <c r="J104" s="232"/>
      <c r="K104" s="232"/>
      <c r="L104" s="232"/>
      <c r="M104" s="232"/>
      <c r="N104" s="232"/>
    </row>
    <row r="105" spans="1:14" x14ac:dyDescent="0.3">
      <c r="B105" s="233" t="s">
        <v>8</v>
      </c>
      <c r="C105" s="490"/>
      <c r="D105" s="490"/>
      <c r="E105" s="490"/>
      <c r="F105" s="232"/>
      <c r="G105" s="232"/>
      <c r="H105" s="232"/>
      <c r="I105" s="232"/>
      <c r="J105" s="232"/>
      <c r="K105" s="232"/>
      <c r="L105" s="232"/>
      <c r="M105" s="232"/>
      <c r="N105" s="232"/>
    </row>
    <row r="106" spans="1:14" x14ac:dyDescent="0.3">
      <c r="B106" s="237"/>
      <c r="C106" s="232"/>
      <c r="D106" s="232"/>
      <c r="E106" s="232"/>
      <c r="F106" s="232"/>
      <c r="G106" s="232"/>
      <c r="H106" s="232"/>
      <c r="I106" s="232"/>
      <c r="J106" s="232"/>
      <c r="K106" s="232"/>
      <c r="L106" s="232"/>
      <c r="M106" s="232"/>
      <c r="N106" s="232"/>
    </row>
    <row r="107" spans="1:14" ht="17.25" thickBot="1" x14ac:dyDescent="0.35">
      <c r="A107" s="295"/>
      <c r="B107" s="8" t="s">
        <v>2197</v>
      </c>
      <c r="C107" s="232"/>
      <c r="D107" s="232"/>
      <c r="E107" s="232"/>
      <c r="F107" s="232"/>
      <c r="G107" s="232"/>
      <c r="H107" s="232"/>
      <c r="I107" s="232"/>
      <c r="J107" s="232"/>
      <c r="K107" s="232"/>
      <c r="L107" s="232"/>
      <c r="M107" s="232"/>
      <c r="N107" s="232"/>
    </row>
    <row r="108" spans="1:14" ht="17.25" thickBot="1" x14ac:dyDescent="0.35">
      <c r="B108" s="752" t="s">
        <v>345</v>
      </c>
      <c r="C108" s="709" t="s">
        <v>1417</v>
      </c>
      <c r="D108" s="709"/>
      <c r="E108" s="709"/>
      <c r="F108" s="709"/>
      <c r="G108" s="709"/>
      <c r="H108" s="679"/>
      <c r="I108" s="232"/>
      <c r="J108" s="232"/>
      <c r="K108" s="232"/>
      <c r="L108" s="232"/>
      <c r="M108" s="232"/>
      <c r="N108" s="232"/>
    </row>
    <row r="109" spans="1:14" ht="83.25" thickBot="1" x14ac:dyDescent="0.35">
      <c r="B109" s="753"/>
      <c r="C109" s="89" t="s">
        <v>346</v>
      </c>
      <c r="D109" s="89" t="s">
        <v>347</v>
      </c>
      <c r="E109" s="89" t="s">
        <v>348</v>
      </c>
      <c r="F109" s="89" t="s">
        <v>349</v>
      </c>
      <c r="G109" s="89" t="s">
        <v>350</v>
      </c>
      <c r="H109" s="89" t="s">
        <v>15</v>
      </c>
      <c r="I109" s="232"/>
      <c r="J109" s="232"/>
      <c r="K109" s="232"/>
      <c r="L109" s="232"/>
      <c r="M109" s="232"/>
      <c r="N109" s="232"/>
    </row>
    <row r="110" spans="1:14" ht="17.25" thickBot="1" x14ac:dyDescent="0.35">
      <c r="B110" s="492" t="s">
        <v>351</v>
      </c>
      <c r="C110" s="410">
        <v>5175</v>
      </c>
      <c r="D110" s="401">
        <v>8</v>
      </c>
      <c r="E110" s="410">
        <v>13375</v>
      </c>
      <c r="F110" s="410">
        <v>1049</v>
      </c>
      <c r="G110" s="401">
        <v>441</v>
      </c>
      <c r="H110" s="410">
        <v>9626</v>
      </c>
      <c r="I110" s="232"/>
      <c r="J110" s="232"/>
      <c r="K110" s="232"/>
      <c r="L110" s="232"/>
      <c r="M110" s="232"/>
      <c r="N110" s="232"/>
    </row>
    <row r="111" spans="1:14" ht="17.25" thickBot="1" x14ac:dyDescent="0.35">
      <c r="B111" s="492" t="s">
        <v>352</v>
      </c>
      <c r="C111" s="410">
        <v>12552</v>
      </c>
      <c r="D111" s="401">
        <v>17</v>
      </c>
      <c r="E111" s="410">
        <v>62020</v>
      </c>
      <c r="F111" s="410">
        <v>3663</v>
      </c>
      <c r="G111" s="410">
        <v>1935</v>
      </c>
      <c r="H111" s="410">
        <v>6826</v>
      </c>
      <c r="I111" s="232"/>
      <c r="J111" s="232"/>
      <c r="K111" s="232"/>
      <c r="L111" s="232"/>
      <c r="M111" s="232"/>
      <c r="N111" s="232"/>
    </row>
    <row r="112" spans="1:14" ht="17.25" thickBot="1" x14ac:dyDescent="0.35">
      <c r="B112" s="492" t="s">
        <v>353</v>
      </c>
      <c r="C112" s="410">
        <v>17770</v>
      </c>
      <c r="D112" s="401">
        <v>326</v>
      </c>
      <c r="E112" s="410">
        <v>47390</v>
      </c>
      <c r="F112" s="410">
        <v>9375</v>
      </c>
      <c r="G112" s="410">
        <v>1962</v>
      </c>
      <c r="H112" s="410">
        <v>1980</v>
      </c>
      <c r="I112" s="232"/>
      <c r="J112" s="232"/>
      <c r="K112" s="232"/>
      <c r="L112" s="232"/>
      <c r="M112" s="232"/>
      <c r="N112" s="232"/>
    </row>
    <row r="113" spans="1:14" ht="17.25" thickBot="1" x14ac:dyDescent="0.35">
      <c r="B113" s="492" t="s">
        <v>1418</v>
      </c>
      <c r="C113" s="410">
        <v>24294</v>
      </c>
      <c r="D113" s="410">
        <v>1870</v>
      </c>
      <c r="E113" s="410">
        <v>40094</v>
      </c>
      <c r="F113" s="410">
        <v>8622</v>
      </c>
      <c r="G113" s="401">
        <v>725</v>
      </c>
      <c r="H113" s="401">
        <v>747</v>
      </c>
      <c r="I113" s="232"/>
      <c r="J113" s="232"/>
      <c r="K113" s="232"/>
      <c r="L113" s="232"/>
      <c r="M113" s="232"/>
      <c r="N113" s="232"/>
    </row>
    <row r="114" spans="1:14" ht="17.25" thickBot="1" x14ac:dyDescent="0.35">
      <c r="B114" s="492" t="s">
        <v>1419</v>
      </c>
      <c r="C114" s="410">
        <v>308003</v>
      </c>
      <c r="D114" s="410">
        <v>3415</v>
      </c>
      <c r="E114" s="410">
        <v>57030</v>
      </c>
      <c r="F114" s="410">
        <v>4252</v>
      </c>
      <c r="G114" s="401">
        <v>298</v>
      </c>
      <c r="H114" s="401">
        <v>395</v>
      </c>
      <c r="I114" s="232"/>
      <c r="J114" s="232"/>
      <c r="K114" s="232"/>
      <c r="L114" s="232"/>
      <c r="M114" s="232"/>
      <c r="N114" s="232"/>
    </row>
    <row r="115" spans="1:14" ht="17.25" thickBot="1" x14ac:dyDescent="0.35">
      <c r="B115" s="492" t="s">
        <v>1420</v>
      </c>
      <c r="C115" s="410">
        <v>355421</v>
      </c>
      <c r="D115" s="410">
        <v>2835</v>
      </c>
      <c r="E115" s="410">
        <v>19395</v>
      </c>
      <c r="F115" s="401">
        <v>1112</v>
      </c>
      <c r="G115" s="401">
        <v>70</v>
      </c>
      <c r="H115" s="401">
        <v>76</v>
      </c>
      <c r="I115" s="232"/>
      <c r="J115" s="232"/>
      <c r="K115" s="232"/>
      <c r="L115" s="232"/>
      <c r="M115" s="232"/>
      <c r="N115" s="232"/>
    </row>
    <row r="116" spans="1:14" ht="17.25" thickBot="1" x14ac:dyDescent="0.35">
      <c r="B116" s="492" t="s">
        <v>1421</v>
      </c>
      <c r="C116" s="410">
        <v>234101</v>
      </c>
      <c r="D116" s="410">
        <v>1949</v>
      </c>
      <c r="E116" s="410">
        <v>7785</v>
      </c>
      <c r="F116" s="401">
        <v>350</v>
      </c>
      <c r="G116" s="401">
        <v>18</v>
      </c>
      <c r="H116" s="401">
        <v>15</v>
      </c>
      <c r="I116" s="232"/>
      <c r="J116" s="232"/>
      <c r="K116" s="232"/>
      <c r="L116" s="232"/>
      <c r="M116" s="232"/>
      <c r="N116" s="232"/>
    </row>
    <row r="117" spans="1:14" ht="17.25" thickBot="1" x14ac:dyDescent="0.35">
      <c r="B117" s="492" t="s">
        <v>354</v>
      </c>
      <c r="C117" s="410">
        <v>135880</v>
      </c>
      <c r="D117" s="410">
        <v>1783</v>
      </c>
      <c r="E117" s="410">
        <v>4382</v>
      </c>
      <c r="F117" s="401">
        <v>59</v>
      </c>
      <c r="G117" s="401">
        <v>4</v>
      </c>
      <c r="H117" s="401">
        <v>1</v>
      </c>
      <c r="I117" s="232"/>
      <c r="J117" s="232"/>
      <c r="K117" s="232"/>
      <c r="L117" s="232"/>
      <c r="M117" s="232"/>
      <c r="N117" s="232"/>
    </row>
    <row r="118" spans="1:14" ht="17.25" thickBot="1" x14ac:dyDescent="0.35">
      <c r="B118" s="493" t="s">
        <v>16</v>
      </c>
      <c r="C118" s="412">
        <v>1093196</v>
      </c>
      <c r="D118" s="412">
        <v>12203</v>
      </c>
      <c r="E118" s="412">
        <v>251471</v>
      </c>
      <c r="F118" s="412">
        <v>28482</v>
      </c>
      <c r="G118" s="412">
        <v>5453</v>
      </c>
      <c r="H118" s="412">
        <v>19666</v>
      </c>
      <c r="I118" s="232"/>
      <c r="J118" s="232"/>
      <c r="K118" s="232"/>
      <c r="L118" s="232"/>
      <c r="M118" s="232"/>
      <c r="N118" s="232"/>
    </row>
    <row r="119" spans="1:14" x14ac:dyDescent="0.3">
      <c r="B119" s="234" t="s">
        <v>8</v>
      </c>
      <c r="C119" s="232"/>
      <c r="D119" s="232"/>
      <c r="E119" s="232"/>
      <c r="F119" s="232"/>
      <c r="G119" s="232"/>
      <c r="H119" s="232"/>
      <c r="I119" s="232"/>
      <c r="J119" s="232"/>
      <c r="K119" s="232"/>
      <c r="L119" s="232"/>
      <c r="M119" s="232"/>
      <c r="N119" s="232"/>
    </row>
    <row r="120" spans="1:14" x14ac:dyDescent="0.3">
      <c r="B120" s="234" t="s">
        <v>355</v>
      </c>
      <c r="C120" s="232"/>
      <c r="D120" s="232"/>
      <c r="E120" s="232"/>
      <c r="F120" s="232"/>
      <c r="G120" s="232"/>
      <c r="H120" s="232"/>
      <c r="I120" s="232"/>
      <c r="J120" s="232"/>
      <c r="K120" s="232"/>
      <c r="L120" s="232"/>
      <c r="M120" s="232"/>
      <c r="N120" s="232"/>
    </row>
    <row r="121" spans="1:14" x14ac:dyDescent="0.3">
      <c r="B121" s="235"/>
      <c r="C121" s="232"/>
      <c r="D121" s="232"/>
      <c r="E121" s="232"/>
      <c r="F121" s="232"/>
      <c r="G121" s="232"/>
      <c r="H121" s="232"/>
      <c r="I121" s="232"/>
      <c r="J121" s="232"/>
      <c r="K121" s="232"/>
      <c r="L121" s="232"/>
      <c r="M121" s="232"/>
      <c r="N121" s="232"/>
    </row>
    <row r="122" spans="1:14" ht="17.25" thickBot="1" x14ac:dyDescent="0.35">
      <c r="A122" s="295"/>
      <c r="B122" s="8" t="s">
        <v>2198</v>
      </c>
      <c r="C122" s="232"/>
      <c r="D122" s="232"/>
      <c r="E122" s="232"/>
      <c r="F122" s="232"/>
      <c r="G122" s="232"/>
      <c r="H122" s="232"/>
      <c r="I122" s="232"/>
      <c r="J122" s="232"/>
      <c r="K122" s="232"/>
      <c r="L122" s="232"/>
      <c r="M122" s="232"/>
      <c r="N122" s="232"/>
    </row>
    <row r="123" spans="1:14" ht="49.5" x14ac:dyDescent="0.3">
      <c r="B123" s="754"/>
      <c r="C123" s="88" t="s">
        <v>356</v>
      </c>
      <c r="D123" s="88" t="s">
        <v>358</v>
      </c>
      <c r="E123" s="676" t="s">
        <v>16</v>
      </c>
      <c r="F123" s="232"/>
      <c r="G123" s="232"/>
      <c r="H123" s="232"/>
      <c r="I123" s="232"/>
      <c r="J123" s="232"/>
      <c r="K123" s="232"/>
      <c r="L123" s="232"/>
      <c r="M123" s="232"/>
      <c r="N123" s="232"/>
    </row>
    <row r="124" spans="1:14" ht="17.25" thickBot="1" x14ac:dyDescent="0.35">
      <c r="B124" s="755"/>
      <c r="C124" s="89" t="s">
        <v>357</v>
      </c>
      <c r="D124" s="89" t="s">
        <v>357</v>
      </c>
      <c r="E124" s="677"/>
      <c r="F124" s="232"/>
      <c r="G124" s="232"/>
      <c r="H124" s="232"/>
      <c r="I124" s="232"/>
      <c r="J124" s="232"/>
      <c r="K124" s="232"/>
      <c r="L124" s="232"/>
      <c r="M124" s="232"/>
      <c r="N124" s="232"/>
    </row>
    <row r="125" spans="1:14" ht="17.25" thickBot="1" x14ac:dyDescent="0.35">
      <c r="B125" s="494" t="s">
        <v>20</v>
      </c>
      <c r="C125" s="401" t="s">
        <v>359</v>
      </c>
      <c r="D125" s="401" t="s">
        <v>359</v>
      </c>
      <c r="E125" s="401" t="s">
        <v>359</v>
      </c>
      <c r="F125" s="232"/>
      <c r="G125" s="232"/>
      <c r="H125" s="232"/>
      <c r="I125" s="232"/>
      <c r="J125" s="232"/>
      <c r="K125" s="232"/>
      <c r="L125" s="232"/>
      <c r="M125" s="232"/>
      <c r="N125" s="232"/>
    </row>
    <row r="126" spans="1:14" ht="17.25" thickBot="1" x14ac:dyDescent="0.35">
      <c r="B126" s="495" t="s">
        <v>336</v>
      </c>
      <c r="C126" s="410">
        <v>6097062</v>
      </c>
      <c r="D126" s="401" t="s">
        <v>17</v>
      </c>
      <c r="E126" s="410">
        <v>6097062</v>
      </c>
      <c r="F126" s="232"/>
      <c r="G126" s="232"/>
      <c r="H126" s="232"/>
      <c r="I126" s="232"/>
      <c r="J126" s="232"/>
      <c r="K126" s="232"/>
      <c r="L126" s="232"/>
      <c r="M126" s="232"/>
      <c r="N126" s="232"/>
    </row>
    <row r="127" spans="1:14" ht="17.25" thickBot="1" x14ac:dyDescent="0.35">
      <c r="B127" s="495" t="s">
        <v>337</v>
      </c>
      <c r="C127" s="410">
        <v>90073</v>
      </c>
      <c r="D127" s="401" t="s">
        <v>17</v>
      </c>
      <c r="E127" s="410">
        <v>90073</v>
      </c>
      <c r="F127" s="232"/>
      <c r="G127" s="232"/>
      <c r="H127" s="232"/>
      <c r="I127" s="232"/>
      <c r="J127" s="232"/>
      <c r="K127" s="232"/>
      <c r="L127" s="232"/>
      <c r="M127" s="232"/>
      <c r="N127" s="232"/>
    </row>
    <row r="128" spans="1:14" ht="17.25" thickBot="1" x14ac:dyDescent="0.35">
      <c r="B128" s="495" t="s">
        <v>342</v>
      </c>
      <c r="C128" s="401" t="s">
        <v>17</v>
      </c>
      <c r="D128" s="410">
        <v>825245</v>
      </c>
      <c r="E128" s="410">
        <v>825245</v>
      </c>
      <c r="F128" s="232"/>
      <c r="G128" s="232"/>
      <c r="H128" s="232"/>
      <c r="I128" s="232"/>
      <c r="J128" s="232"/>
      <c r="K128" s="232"/>
      <c r="L128" s="232"/>
      <c r="M128" s="232"/>
      <c r="N128" s="232"/>
    </row>
    <row r="129" spans="2:14" ht="17.25" thickBot="1" x14ac:dyDescent="0.35">
      <c r="B129" s="495" t="s">
        <v>360</v>
      </c>
      <c r="C129" s="410">
        <v>537994</v>
      </c>
      <c r="D129" s="410">
        <v>95217</v>
      </c>
      <c r="E129" s="410">
        <v>633211</v>
      </c>
      <c r="F129" s="232"/>
      <c r="G129" s="232"/>
      <c r="H129" s="232"/>
      <c r="I129" s="232"/>
      <c r="J129" s="232"/>
      <c r="K129" s="232"/>
      <c r="L129" s="232"/>
      <c r="M129" s="232"/>
      <c r="N129" s="232"/>
    </row>
    <row r="130" spans="2:14" ht="17.25" thickBot="1" x14ac:dyDescent="0.35">
      <c r="B130" s="495" t="s">
        <v>361</v>
      </c>
      <c r="C130" s="410">
        <v>61859</v>
      </c>
      <c r="D130" s="410">
        <v>14524</v>
      </c>
      <c r="E130" s="410">
        <v>76383</v>
      </c>
      <c r="F130" s="232"/>
      <c r="G130" s="232"/>
      <c r="H130" s="232"/>
      <c r="I130" s="232"/>
      <c r="J130" s="232"/>
      <c r="K130" s="232"/>
      <c r="L130" s="232"/>
      <c r="M130" s="232"/>
      <c r="N130" s="232"/>
    </row>
    <row r="131" spans="2:14" ht="17.25" thickBot="1" x14ac:dyDescent="0.35">
      <c r="B131" s="495" t="s">
        <v>15</v>
      </c>
      <c r="C131" s="410">
        <v>1495</v>
      </c>
      <c r="D131" s="410">
        <v>35038</v>
      </c>
      <c r="E131" s="410">
        <v>36533</v>
      </c>
      <c r="F131" s="232"/>
      <c r="G131" s="232"/>
      <c r="H131" s="232"/>
      <c r="I131" s="232"/>
      <c r="J131" s="232"/>
      <c r="K131" s="232"/>
      <c r="L131" s="232"/>
      <c r="M131" s="232"/>
      <c r="N131" s="232"/>
    </row>
    <row r="132" spans="2:14" ht="17.25" thickBot="1" x14ac:dyDescent="0.35">
      <c r="B132" s="496" t="s">
        <v>16</v>
      </c>
      <c r="C132" s="412">
        <v>6788483</v>
      </c>
      <c r="D132" s="412">
        <v>970024</v>
      </c>
      <c r="E132" s="412">
        <v>7758507</v>
      </c>
      <c r="F132" s="232"/>
      <c r="G132" s="232"/>
      <c r="H132" s="232"/>
      <c r="I132" s="232"/>
      <c r="J132" s="232"/>
      <c r="K132" s="232"/>
      <c r="L132" s="232"/>
      <c r="M132" s="232"/>
      <c r="N132" s="232"/>
    </row>
    <row r="133" spans="2:14" ht="17.25" thickBot="1" x14ac:dyDescent="0.35">
      <c r="B133" s="495" t="s">
        <v>362</v>
      </c>
      <c r="C133" s="401">
        <v>131</v>
      </c>
      <c r="D133" s="401">
        <v>413</v>
      </c>
      <c r="E133" s="401">
        <v>544</v>
      </c>
      <c r="F133" s="232"/>
      <c r="G133" s="232"/>
      <c r="H133" s="232"/>
      <c r="I133" s="232"/>
      <c r="J133" s="232"/>
      <c r="K133" s="232"/>
      <c r="L133" s="232"/>
      <c r="M133" s="232"/>
      <c r="N133" s="232"/>
    </row>
    <row r="134" spans="2:14" ht="17.25" thickBot="1" x14ac:dyDescent="0.35">
      <c r="B134" s="496" t="s">
        <v>363</v>
      </c>
      <c r="C134" s="412">
        <v>6788614</v>
      </c>
      <c r="D134" s="412">
        <v>970437</v>
      </c>
      <c r="E134" s="412">
        <v>7759051</v>
      </c>
      <c r="F134" s="232"/>
      <c r="G134" s="232"/>
      <c r="H134" s="232"/>
      <c r="I134" s="232"/>
      <c r="J134" s="232"/>
      <c r="K134" s="232"/>
      <c r="L134" s="232"/>
      <c r="M134" s="232"/>
      <c r="N134" s="232"/>
    </row>
    <row r="135" spans="2:14" ht="17.25" thickBot="1" x14ac:dyDescent="0.35">
      <c r="B135" s="494" t="s">
        <v>364</v>
      </c>
      <c r="C135" s="497" t="s">
        <v>1397</v>
      </c>
      <c r="D135" s="497" t="s">
        <v>1397</v>
      </c>
      <c r="E135" s="498" t="s">
        <v>1397</v>
      </c>
      <c r="F135" s="232"/>
      <c r="G135" s="232"/>
      <c r="H135" s="232"/>
      <c r="I135" s="232"/>
      <c r="J135" s="232"/>
      <c r="K135" s="232"/>
      <c r="L135" s="232"/>
      <c r="M135" s="232"/>
      <c r="N135" s="232"/>
    </row>
    <row r="136" spans="2:14" ht="17.25" thickBot="1" x14ac:dyDescent="0.35">
      <c r="B136" s="495" t="s">
        <v>365</v>
      </c>
      <c r="C136" s="401" t="s">
        <v>1397</v>
      </c>
      <c r="D136" s="401" t="s">
        <v>1397</v>
      </c>
      <c r="E136" s="401">
        <v>51</v>
      </c>
      <c r="F136" s="232"/>
      <c r="G136" s="232"/>
      <c r="H136" s="232"/>
      <c r="I136" s="232"/>
      <c r="J136" s="232"/>
      <c r="K136" s="232"/>
      <c r="L136" s="232"/>
      <c r="M136" s="232"/>
      <c r="N136" s="232"/>
    </row>
    <row r="137" spans="2:14" ht="17.25" thickBot="1" x14ac:dyDescent="0.35">
      <c r="B137" s="495" t="s">
        <v>366</v>
      </c>
      <c r="C137" s="401" t="s">
        <v>1397</v>
      </c>
      <c r="D137" s="401" t="s">
        <v>1397</v>
      </c>
      <c r="E137" s="410">
        <v>3955</v>
      </c>
      <c r="F137" s="232"/>
      <c r="G137" s="232"/>
      <c r="H137" s="232"/>
      <c r="I137" s="232"/>
      <c r="J137" s="232"/>
      <c r="K137" s="232"/>
      <c r="L137" s="232"/>
      <c r="M137" s="232"/>
      <c r="N137" s="232"/>
    </row>
    <row r="138" spans="2:14" ht="17.25" thickBot="1" x14ac:dyDescent="0.35">
      <c r="B138" s="495" t="s">
        <v>367</v>
      </c>
      <c r="C138" s="401" t="s">
        <v>1397</v>
      </c>
      <c r="D138" s="401" t="s">
        <v>1397</v>
      </c>
      <c r="E138" s="410">
        <v>2677</v>
      </c>
      <c r="F138" s="232"/>
      <c r="G138" s="232"/>
      <c r="H138" s="232"/>
      <c r="I138" s="232"/>
      <c r="J138" s="232"/>
      <c r="K138" s="232"/>
      <c r="L138" s="232"/>
      <c r="M138" s="232"/>
      <c r="N138" s="232"/>
    </row>
    <row r="139" spans="2:14" ht="17.25" thickBot="1" x14ac:dyDescent="0.35">
      <c r="B139" s="495" t="s">
        <v>368</v>
      </c>
      <c r="C139" s="401" t="s">
        <v>1397</v>
      </c>
      <c r="D139" s="401" t="s">
        <v>1397</v>
      </c>
      <c r="E139" s="401">
        <v>10</v>
      </c>
      <c r="F139" s="232"/>
      <c r="G139" s="232"/>
      <c r="H139" s="232"/>
      <c r="I139" s="232"/>
      <c r="J139" s="232"/>
      <c r="K139" s="232"/>
      <c r="L139" s="232"/>
      <c r="M139" s="232"/>
      <c r="N139" s="232"/>
    </row>
    <row r="140" spans="2:14" ht="17.25" thickBot="1" x14ac:dyDescent="0.35">
      <c r="B140" s="495" t="s">
        <v>2199</v>
      </c>
      <c r="C140" s="401" t="s">
        <v>1397</v>
      </c>
      <c r="D140" s="401" t="s">
        <v>1397</v>
      </c>
      <c r="E140" s="410">
        <v>2568</v>
      </c>
      <c r="F140" s="232"/>
      <c r="G140" s="232"/>
      <c r="H140" s="232"/>
      <c r="I140" s="232"/>
      <c r="J140" s="232"/>
      <c r="K140" s="232"/>
      <c r="L140" s="232"/>
      <c r="M140" s="232"/>
      <c r="N140" s="232"/>
    </row>
    <row r="141" spans="2:14" ht="17.25" thickBot="1" x14ac:dyDescent="0.35">
      <c r="B141" s="495" t="s">
        <v>2200</v>
      </c>
      <c r="C141" s="401" t="s">
        <v>1397</v>
      </c>
      <c r="D141" s="401" t="s">
        <v>1397</v>
      </c>
      <c r="E141" s="410">
        <v>3555</v>
      </c>
      <c r="F141" s="232"/>
      <c r="G141" s="232"/>
      <c r="H141" s="232"/>
      <c r="I141" s="232"/>
      <c r="J141" s="232"/>
      <c r="K141" s="232"/>
      <c r="L141" s="232"/>
      <c r="M141" s="232"/>
      <c r="N141" s="232"/>
    </row>
    <row r="142" spans="2:14" ht="33.75" thickBot="1" x14ac:dyDescent="0.35">
      <c r="B142" s="495" t="s">
        <v>369</v>
      </c>
      <c r="C142" s="401" t="s">
        <v>1397</v>
      </c>
      <c r="D142" s="401" t="s">
        <v>1397</v>
      </c>
      <c r="E142" s="410">
        <v>1515</v>
      </c>
      <c r="F142" s="232"/>
      <c r="G142" s="232"/>
      <c r="H142" s="232"/>
      <c r="I142" s="232"/>
      <c r="J142" s="232"/>
      <c r="K142" s="232"/>
      <c r="L142" s="232"/>
      <c r="M142" s="232"/>
      <c r="N142" s="232"/>
    </row>
    <row r="143" spans="2:14" ht="33.75" thickBot="1" x14ac:dyDescent="0.35">
      <c r="B143" s="495" t="s">
        <v>2201</v>
      </c>
      <c r="C143" s="401" t="s">
        <v>1397</v>
      </c>
      <c r="D143" s="401" t="s">
        <v>1397</v>
      </c>
      <c r="E143" s="401">
        <v>0</v>
      </c>
      <c r="F143" s="232"/>
      <c r="G143" s="232"/>
      <c r="H143" s="232"/>
      <c r="I143" s="232"/>
      <c r="J143" s="232"/>
      <c r="K143" s="232"/>
      <c r="L143" s="232"/>
      <c r="M143" s="232"/>
      <c r="N143" s="232"/>
    </row>
    <row r="144" spans="2:14" ht="17.25" thickBot="1" x14ac:dyDescent="0.35">
      <c r="B144" s="495" t="s">
        <v>370</v>
      </c>
      <c r="C144" s="401" t="s">
        <v>1397</v>
      </c>
      <c r="D144" s="401" t="s">
        <v>1397</v>
      </c>
      <c r="E144" s="401">
        <v>498</v>
      </c>
      <c r="F144" s="232"/>
      <c r="G144" s="232"/>
      <c r="H144" s="232"/>
      <c r="I144" s="232"/>
      <c r="J144" s="232"/>
      <c r="K144" s="232"/>
      <c r="L144" s="232"/>
      <c r="M144" s="232"/>
      <c r="N144" s="232"/>
    </row>
    <row r="145" spans="1:14" ht="17.25" thickBot="1" x14ac:dyDescent="0.35">
      <c r="B145" s="495" t="s">
        <v>371</v>
      </c>
      <c r="C145" s="401" t="s">
        <v>1397</v>
      </c>
      <c r="D145" s="401" t="s">
        <v>1397</v>
      </c>
      <c r="E145" s="410">
        <v>69338</v>
      </c>
      <c r="F145" s="232"/>
      <c r="G145" s="232"/>
      <c r="H145" s="232"/>
      <c r="I145" s="232"/>
      <c r="J145" s="232"/>
      <c r="K145" s="232"/>
      <c r="L145" s="232"/>
      <c r="M145" s="232"/>
      <c r="N145" s="232"/>
    </row>
    <row r="146" spans="1:14" ht="57" customHeight="1" thickBot="1" x14ac:dyDescent="0.35">
      <c r="B146" s="495" t="s">
        <v>2202</v>
      </c>
      <c r="C146" s="401" t="s">
        <v>1397</v>
      </c>
      <c r="D146" s="401" t="s">
        <v>1397</v>
      </c>
      <c r="E146" s="410">
        <v>89673</v>
      </c>
      <c r="F146" s="232"/>
      <c r="G146" s="232"/>
      <c r="H146" s="232"/>
      <c r="I146" s="232"/>
      <c r="J146" s="232"/>
      <c r="K146" s="232"/>
      <c r="L146" s="232"/>
      <c r="M146" s="232"/>
      <c r="N146" s="232"/>
    </row>
    <row r="147" spans="1:14" ht="17.25" thickBot="1" x14ac:dyDescent="0.35">
      <c r="B147" s="495" t="s">
        <v>372</v>
      </c>
      <c r="C147" s="401" t="s">
        <v>1397</v>
      </c>
      <c r="D147" s="401" t="s">
        <v>1397</v>
      </c>
      <c r="E147" s="401">
        <v>521</v>
      </c>
      <c r="F147" s="232"/>
      <c r="G147" s="232"/>
      <c r="H147" s="232"/>
      <c r="I147" s="232"/>
      <c r="J147" s="232"/>
      <c r="K147" s="232"/>
      <c r="L147" s="232"/>
      <c r="M147" s="232"/>
      <c r="N147" s="232"/>
    </row>
    <row r="148" spans="1:14" ht="17.25" thickBot="1" x14ac:dyDescent="0.35">
      <c r="B148" s="495" t="s">
        <v>373</v>
      </c>
      <c r="C148" s="401" t="s">
        <v>1397</v>
      </c>
      <c r="D148" s="401" t="s">
        <v>1397</v>
      </c>
      <c r="E148" s="401">
        <v>64</v>
      </c>
      <c r="F148" s="232"/>
      <c r="G148" s="232"/>
      <c r="H148" s="232"/>
      <c r="I148" s="232"/>
      <c r="J148" s="232"/>
      <c r="K148" s="232"/>
      <c r="L148" s="232"/>
      <c r="M148" s="232"/>
      <c r="N148" s="232"/>
    </row>
    <row r="149" spans="1:14" ht="17.25" thickBot="1" x14ac:dyDescent="0.35">
      <c r="B149" s="495" t="s">
        <v>2203</v>
      </c>
      <c r="C149" s="401" t="s">
        <v>1397</v>
      </c>
      <c r="D149" s="401" t="s">
        <v>1397</v>
      </c>
      <c r="E149" s="410">
        <v>3150</v>
      </c>
      <c r="F149" s="232"/>
      <c r="G149" s="232"/>
      <c r="H149" s="232"/>
      <c r="I149" s="232"/>
      <c r="J149" s="232"/>
      <c r="K149" s="232"/>
      <c r="L149" s="232"/>
      <c r="M149" s="232"/>
      <c r="N149" s="232"/>
    </row>
    <row r="150" spans="1:14" ht="24" customHeight="1" thickBot="1" x14ac:dyDescent="0.35">
      <c r="B150" s="495" t="s">
        <v>2204</v>
      </c>
      <c r="C150" s="401" t="s">
        <v>1397</v>
      </c>
      <c r="D150" s="401" t="s">
        <v>1397</v>
      </c>
      <c r="E150" s="410">
        <v>300149</v>
      </c>
      <c r="F150" s="232"/>
      <c r="G150" s="232"/>
      <c r="H150" s="232"/>
      <c r="I150" s="232"/>
      <c r="J150" s="232"/>
      <c r="K150" s="232"/>
      <c r="L150" s="232"/>
      <c r="M150" s="232"/>
      <c r="N150" s="232"/>
    </row>
    <row r="151" spans="1:14" ht="17.25" thickBot="1" x14ac:dyDescent="0.35">
      <c r="B151" s="496" t="s">
        <v>16</v>
      </c>
      <c r="C151" s="497" t="s">
        <v>1397</v>
      </c>
      <c r="D151" s="497" t="s">
        <v>1397</v>
      </c>
      <c r="E151" s="412">
        <v>477724</v>
      </c>
      <c r="F151" s="232"/>
      <c r="G151" s="232"/>
      <c r="H151" s="232"/>
      <c r="I151" s="232"/>
      <c r="J151" s="232"/>
      <c r="K151" s="232"/>
      <c r="L151" s="232"/>
      <c r="M151" s="232"/>
      <c r="N151" s="232"/>
    </row>
    <row r="152" spans="1:14" ht="17.25" thickBot="1" x14ac:dyDescent="0.35">
      <c r="B152" s="499" t="s">
        <v>374</v>
      </c>
      <c r="C152" s="497" t="s">
        <v>1397</v>
      </c>
      <c r="D152" s="497" t="s">
        <v>1397</v>
      </c>
      <c r="E152" s="412">
        <v>8236775</v>
      </c>
      <c r="F152" s="232"/>
      <c r="G152" s="232"/>
      <c r="H152" s="232"/>
      <c r="I152" s="232"/>
      <c r="J152" s="232"/>
      <c r="K152" s="232"/>
      <c r="L152" s="232"/>
      <c r="M152" s="232"/>
      <c r="N152" s="232"/>
    </row>
    <row r="153" spans="1:14" x14ac:dyDescent="0.3">
      <c r="B153" s="233" t="s">
        <v>8</v>
      </c>
      <c r="C153" s="490"/>
      <c r="D153" s="490"/>
      <c r="E153" s="490"/>
      <c r="F153" s="232"/>
      <c r="G153" s="232"/>
      <c r="H153" s="232"/>
      <c r="I153" s="232"/>
      <c r="J153" s="232"/>
      <c r="K153" s="232"/>
      <c r="L153" s="232"/>
      <c r="M153" s="232"/>
      <c r="N153" s="232"/>
    </row>
    <row r="154" spans="1:14" x14ac:dyDescent="0.3">
      <c r="B154" s="5"/>
      <c r="C154" s="232"/>
      <c r="D154" s="232"/>
      <c r="E154" s="232"/>
      <c r="F154" s="232"/>
      <c r="G154" s="232"/>
      <c r="H154" s="232"/>
      <c r="I154" s="232"/>
      <c r="J154" s="232"/>
      <c r="K154" s="232"/>
      <c r="L154" s="232"/>
      <c r="M154" s="232"/>
      <c r="N154" s="232"/>
    </row>
    <row r="155" spans="1:14" ht="17.25" thickBot="1" x14ac:dyDescent="0.35">
      <c r="A155" s="295"/>
      <c r="B155" s="8" t="s">
        <v>2205</v>
      </c>
      <c r="C155" s="232"/>
      <c r="D155" s="232"/>
      <c r="E155" s="232"/>
      <c r="F155" s="232"/>
      <c r="G155" s="232"/>
      <c r="H155" s="232"/>
      <c r="I155" s="242" t="s">
        <v>1242</v>
      </c>
      <c r="J155" s="232"/>
      <c r="K155" s="232"/>
      <c r="L155" s="232"/>
      <c r="M155" s="232"/>
      <c r="N155" s="232"/>
    </row>
    <row r="156" spans="1:14" ht="17.25" thickBot="1" x14ac:dyDescent="0.35">
      <c r="B156" s="321" t="s">
        <v>375</v>
      </c>
      <c r="C156" s="322" t="s">
        <v>27</v>
      </c>
      <c r="D156" s="322" t="s">
        <v>28</v>
      </c>
      <c r="E156" s="322" t="s">
        <v>29</v>
      </c>
      <c r="F156" s="322" t="s">
        <v>30</v>
      </c>
      <c r="G156" s="322" t="s">
        <v>31</v>
      </c>
      <c r="H156" s="322" t="s">
        <v>32</v>
      </c>
      <c r="I156" s="322" t="s">
        <v>2189</v>
      </c>
      <c r="J156" s="232"/>
      <c r="K156" s="232"/>
      <c r="L156" s="232"/>
      <c r="M156" s="232"/>
      <c r="N156" s="232"/>
    </row>
    <row r="157" spans="1:14" ht="17.25" thickBot="1" x14ac:dyDescent="0.35">
      <c r="B157" s="238" t="s">
        <v>376</v>
      </c>
      <c r="C157" s="75">
        <v>454</v>
      </c>
      <c r="D157" s="75">
        <v>519</v>
      </c>
      <c r="E157" s="75">
        <v>429</v>
      </c>
      <c r="F157" s="75">
        <v>438</v>
      </c>
      <c r="G157" s="75">
        <v>454</v>
      </c>
      <c r="H157" s="75">
        <v>427</v>
      </c>
      <c r="I157" s="371">
        <v>2721</v>
      </c>
      <c r="J157" s="232"/>
      <c r="K157" s="232"/>
      <c r="L157" s="232"/>
      <c r="M157" s="232"/>
      <c r="N157" s="232"/>
    </row>
    <row r="158" spans="1:14" ht="17.25" thickBot="1" x14ac:dyDescent="0.35">
      <c r="B158" s="238" t="s">
        <v>377</v>
      </c>
      <c r="C158" s="81">
        <v>2264</v>
      </c>
      <c r="D158" s="81">
        <v>2368</v>
      </c>
      <c r="E158" s="81">
        <v>2334</v>
      </c>
      <c r="F158" s="81">
        <v>2360</v>
      </c>
      <c r="G158" s="81">
        <v>2382</v>
      </c>
      <c r="H158" s="81">
        <v>2408</v>
      </c>
      <c r="I158" s="371">
        <v>14116</v>
      </c>
      <c r="J158" s="232"/>
      <c r="K158" s="232"/>
      <c r="L158" s="232"/>
      <c r="M158" s="232"/>
      <c r="N158" s="232"/>
    </row>
    <row r="159" spans="1:14" ht="17.25" thickBot="1" x14ac:dyDescent="0.35">
      <c r="B159" s="238" t="s">
        <v>378</v>
      </c>
      <c r="C159" s="75">
        <v>8</v>
      </c>
      <c r="D159" s="75">
        <v>8</v>
      </c>
      <c r="E159" s="75">
        <v>6</v>
      </c>
      <c r="F159" s="75">
        <v>8</v>
      </c>
      <c r="G159" s="75">
        <v>6</v>
      </c>
      <c r="H159" s="75">
        <v>9</v>
      </c>
      <c r="I159" s="615">
        <v>45</v>
      </c>
      <c r="J159" s="232"/>
      <c r="K159" s="232"/>
      <c r="L159" s="232"/>
      <c r="M159" s="232"/>
      <c r="N159" s="232"/>
    </row>
    <row r="160" spans="1:14" ht="17.25" thickBot="1" x14ac:dyDescent="0.35">
      <c r="B160" s="238" t="s">
        <v>379</v>
      </c>
      <c r="C160" s="75">
        <v>26</v>
      </c>
      <c r="D160" s="75">
        <v>28</v>
      </c>
      <c r="E160" s="75">
        <v>28</v>
      </c>
      <c r="F160" s="75">
        <v>27</v>
      </c>
      <c r="G160" s="75">
        <v>26</v>
      </c>
      <c r="H160" s="75">
        <v>26</v>
      </c>
      <c r="I160" s="615">
        <v>161</v>
      </c>
      <c r="J160" s="232"/>
      <c r="K160" s="232"/>
      <c r="L160" s="232"/>
      <c r="M160" s="232"/>
      <c r="N160" s="232"/>
    </row>
    <row r="161" spans="2:14" ht="17.25" thickBot="1" x14ac:dyDescent="0.35">
      <c r="B161" s="238" t="s">
        <v>380</v>
      </c>
      <c r="C161" s="75">
        <v>22</v>
      </c>
      <c r="D161" s="75">
        <v>0</v>
      </c>
      <c r="E161" s="75">
        <v>14</v>
      </c>
      <c r="F161" s="75">
        <v>29</v>
      </c>
      <c r="G161" s="75">
        <v>44</v>
      </c>
      <c r="H161" s="75">
        <v>18</v>
      </c>
      <c r="I161" s="615">
        <v>127</v>
      </c>
      <c r="J161" s="232"/>
      <c r="K161" s="232"/>
      <c r="L161" s="232"/>
      <c r="M161" s="232"/>
      <c r="N161" s="232"/>
    </row>
    <row r="162" spans="2:14" ht="17.25" thickBot="1" x14ac:dyDescent="0.35">
      <c r="B162" s="238" t="s">
        <v>381</v>
      </c>
      <c r="C162" s="75">
        <v>0</v>
      </c>
      <c r="D162" s="75">
        <v>0</v>
      </c>
      <c r="E162" s="75">
        <v>0</v>
      </c>
      <c r="F162" s="75">
        <v>0</v>
      </c>
      <c r="G162" s="75">
        <v>0</v>
      </c>
      <c r="H162" s="75">
        <v>0</v>
      </c>
      <c r="I162" s="615">
        <v>0</v>
      </c>
      <c r="J162" s="232"/>
      <c r="K162" s="232"/>
      <c r="L162" s="232"/>
      <c r="M162" s="232"/>
      <c r="N162" s="232"/>
    </row>
    <row r="163" spans="2:14" ht="17.25" thickBot="1" x14ac:dyDescent="0.35">
      <c r="B163" s="238" t="s">
        <v>382</v>
      </c>
      <c r="C163" s="75">
        <v>0</v>
      </c>
      <c r="D163" s="75">
        <v>0</v>
      </c>
      <c r="E163" s="75">
        <v>0</v>
      </c>
      <c r="F163" s="75">
        <v>0</v>
      </c>
      <c r="G163" s="75">
        <v>0</v>
      </c>
      <c r="H163" s="75">
        <v>0</v>
      </c>
      <c r="I163" s="615">
        <v>0</v>
      </c>
      <c r="J163" s="232"/>
      <c r="K163" s="232"/>
      <c r="L163" s="232"/>
      <c r="M163" s="232"/>
      <c r="N163" s="232"/>
    </row>
    <row r="164" spans="2:14" ht="17.25" thickBot="1" x14ac:dyDescent="0.35">
      <c r="B164" s="238" t="s">
        <v>383</v>
      </c>
      <c r="C164" s="81">
        <v>1258</v>
      </c>
      <c r="D164" s="75">
        <v>975</v>
      </c>
      <c r="E164" s="81">
        <v>1091</v>
      </c>
      <c r="F164" s="81">
        <v>1203</v>
      </c>
      <c r="G164" s="81">
        <v>1095</v>
      </c>
      <c r="H164" s="81">
        <v>1195</v>
      </c>
      <c r="I164" s="371">
        <v>6817</v>
      </c>
      <c r="J164" s="232"/>
      <c r="K164" s="232"/>
      <c r="L164" s="232"/>
      <c r="M164" s="232"/>
      <c r="N164" s="232"/>
    </row>
    <row r="165" spans="2:14" ht="17.25" thickBot="1" x14ac:dyDescent="0.35">
      <c r="B165" s="238" t="s">
        <v>384</v>
      </c>
      <c r="C165" s="75">
        <v>20</v>
      </c>
      <c r="D165" s="75">
        <v>9</v>
      </c>
      <c r="E165" s="75">
        <v>14</v>
      </c>
      <c r="F165" s="75">
        <v>10</v>
      </c>
      <c r="G165" s="75">
        <v>6</v>
      </c>
      <c r="H165" s="75">
        <v>11</v>
      </c>
      <c r="I165" s="615">
        <v>69</v>
      </c>
      <c r="J165" s="232"/>
      <c r="K165" s="232"/>
      <c r="L165" s="232"/>
      <c r="M165" s="232"/>
      <c r="N165" s="232"/>
    </row>
    <row r="166" spans="2:14" ht="17.25" thickBot="1" x14ac:dyDescent="0.35">
      <c r="B166" s="238" t="s">
        <v>385</v>
      </c>
      <c r="C166" s="75">
        <v>5</v>
      </c>
      <c r="D166" s="75">
        <v>4</v>
      </c>
      <c r="E166" s="75">
        <v>5</v>
      </c>
      <c r="F166" s="75">
        <v>0</v>
      </c>
      <c r="G166" s="75">
        <v>1</v>
      </c>
      <c r="H166" s="75">
        <v>0</v>
      </c>
      <c r="I166" s="615">
        <v>15</v>
      </c>
      <c r="J166" s="232"/>
      <c r="K166" s="232"/>
      <c r="L166" s="232"/>
      <c r="M166" s="232"/>
      <c r="N166" s="232"/>
    </row>
    <row r="167" spans="2:14" ht="17.25" thickBot="1" x14ac:dyDescent="0.35">
      <c r="B167" s="238" t="s">
        <v>386</v>
      </c>
      <c r="C167" s="75">
        <v>0</v>
      </c>
      <c r="D167" s="75">
        <v>6</v>
      </c>
      <c r="E167" s="75">
        <v>0</v>
      </c>
      <c r="F167" s="75">
        <v>3</v>
      </c>
      <c r="G167" s="75">
        <v>0</v>
      </c>
      <c r="H167" s="75">
        <v>42</v>
      </c>
      <c r="I167" s="615">
        <v>51</v>
      </c>
      <c r="J167" s="232"/>
      <c r="K167" s="232"/>
      <c r="L167" s="232"/>
      <c r="M167" s="232"/>
      <c r="N167" s="232"/>
    </row>
    <row r="168" spans="2:14" ht="17.25" thickBot="1" x14ac:dyDescent="0.35">
      <c r="B168" s="238" t="s">
        <v>16</v>
      </c>
      <c r="C168" s="81">
        <v>4058</v>
      </c>
      <c r="D168" s="81">
        <v>3915</v>
      </c>
      <c r="E168" s="81">
        <v>3921</v>
      </c>
      <c r="F168" s="81">
        <v>4077</v>
      </c>
      <c r="G168" s="81">
        <v>4014</v>
      </c>
      <c r="H168" s="81">
        <v>4137</v>
      </c>
      <c r="I168" s="371">
        <v>24123</v>
      </c>
      <c r="J168" s="232"/>
      <c r="K168" s="232"/>
      <c r="L168" s="232"/>
      <c r="M168" s="232"/>
      <c r="N168" s="232"/>
    </row>
    <row r="169" spans="2:14" ht="17.25" thickBot="1" x14ac:dyDescent="0.35">
      <c r="B169" s="238" t="s">
        <v>387</v>
      </c>
      <c r="C169" s="75">
        <v>-4</v>
      </c>
      <c r="D169" s="75">
        <v>-2</v>
      </c>
      <c r="E169" s="75">
        <v>-2</v>
      </c>
      <c r="F169" s="75">
        <v>-35</v>
      </c>
      <c r="G169" s="75">
        <v>-6</v>
      </c>
      <c r="H169" s="75">
        <v>-4</v>
      </c>
      <c r="I169" s="615">
        <v>-53</v>
      </c>
      <c r="J169" s="232"/>
      <c r="K169" s="232"/>
      <c r="L169" s="232"/>
      <c r="M169" s="232"/>
      <c r="N169" s="232"/>
    </row>
    <row r="170" spans="2:14" ht="17.25" thickBot="1" x14ac:dyDescent="0.35">
      <c r="B170" s="238" t="s">
        <v>388</v>
      </c>
      <c r="C170" s="75">
        <v>304</v>
      </c>
      <c r="D170" s="75">
        <v>284</v>
      </c>
      <c r="E170" s="75">
        <v>299</v>
      </c>
      <c r="F170" s="75">
        <v>301</v>
      </c>
      <c r="G170" s="75">
        <v>312</v>
      </c>
      <c r="H170" s="75">
        <v>310</v>
      </c>
      <c r="I170" s="371">
        <v>1809</v>
      </c>
      <c r="J170" s="232"/>
      <c r="K170" s="232"/>
      <c r="L170" s="232"/>
      <c r="M170" s="232"/>
      <c r="N170" s="232"/>
    </row>
    <row r="171" spans="2:14" ht="17.25" thickBot="1" x14ac:dyDescent="0.35">
      <c r="B171" s="239" t="s">
        <v>389</v>
      </c>
      <c r="C171" s="371">
        <v>4357</v>
      </c>
      <c r="D171" s="371">
        <v>4197</v>
      </c>
      <c r="E171" s="371">
        <v>4218</v>
      </c>
      <c r="F171" s="371">
        <v>4343</v>
      </c>
      <c r="G171" s="371">
        <v>4320</v>
      </c>
      <c r="H171" s="371">
        <v>4443</v>
      </c>
      <c r="I171" s="371">
        <v>25879</v>
      </c>
      <c r="J171" s="232"/>
      <c r="K171" s="232"/>
      <c r="L171" s="232"/>
      <c r="M171" s="232"/>
      <c r="N171" s="232"/>
    </row>
    <row r="172" spans="2:14" ht="17.25" thickBot="1" x14ac:dyDescent="0.35">
      <c r="B172" s="323" t="s">
        <v>375</v>
      </c>
      <c r="C172" s="324" t="s">
        <v>33</v>
      </c>
      <c r="D172" s="324" t="s">
        <v>34</v>
      </c>
      <c r="E172" s="324" t="s">
        <v>35</v>
      </c>
      <c r="F172" s="324" t="s">
        <v>36</v>
      </c>
      <c r="G172" s="324" t="s">
        <v>37</v>
      </c>
      <c r="H172" s="324" t="s">
        <v>38</v>
      </c>
      <c r="I172" s="324" t="s">
        <v>1743</v>
      </c>
      <c r="J172" s="232"/>
      <c r="K172" s="232"/>
      <c r="L172" s="232"/>
      <c r="M172" s="232"/>
      <c r="N172" s="232"/>
    </row>
    <row r="173" spans="2:14" ht="17.25" thickBot="1" x14ac:dyDescent="0.35">
      <c r="B173" s="480" t="s">
        <v>376</v>
      </c>
      <c r="C173" s="75">
        <v>418</v>
      </c>
      <c r="D173" s="75">
        <v>438</v>
      </c>
      <c r="E173" s="75">
        <v>424</v>
      </c>
      <c r="F173" s="75">
        <v>423</v>
      </c>
      <c r="G173" s="75">
        <v>451</v>
      </c>
      <c r="H173" s="75">
        <v>429</v>
      </c>
      <c r="I173" s="371">
        <v>5304</v>
      </c>
      <c r="J173" s="232"/>
      <c r="K173" s="232"/>
      <c r="L173" s="232"/>
      <c r="M173" s="232"/>
      <c r="N173" s="232"/>
    </row>
    <row r="174" spans="2:14" ht="17.25" thickBot="1" x14ac:dyDescent="0.35">
      <c r="B174" s="480" t="s">
        <v>377</v>
      </c>
      <c r="C174" s="81">
        <v>2416</v>
      </c>
      <c r="D174" s="81">
        <v>2343</v>
      </c>
      <c r="E174" s="81">
        <v>2283</v>
      </c>
      <c r="F174" s="81">
        <v>2425</v>
      </c>
      <c r="G174" s="81">
        <v>2327</v>
      </c>
      <c r="H174" s="81">
        <v>2304</v>
      </c>
      <c r="I174" s="371">
        <v>28214</v>
      </c>
      <c r="J174" s="232"/>
      <c r="K174" s="232"/>
      <c r="L174" s="232"/>
      <c r="M174" s="232"/>
      <c r="N174" s="232"/>
    </row>
    <row r="175" spans="2:14" ht="17.25" thickBot="1" x14ac:dyDescent="0.35">
      <c r="B175" s="480" t="s">
        <v>378</v>
      </c>
      <c r="C175" s="75">
        <v>6</v>
      </c>
      <c r="D175" s="75">
        <v>9</v>
      </c>
      <c r="E175" s="75">
        <v>3</v>
      </c>
      <c r="F175" s="75">
        <v>11</v>
      </c>
      <c r="G175" s="75">
        <v>4</v>
      </c>
      <c r="H175" s="75">
        <v>8</v>
      </c>
      <c r="I175" s="615">
        <v>87</v>
      </c>
      <c r="J175" s="232"/>
      <c r="K175" s="232"/>
      <c r="L175" s="232"/>
      <c r="M175" s="232"/>
      <c r="N175" s="232"/>
    </row>
    <row r="176" spans="2:14" ht="17.25" thickBot="1" x14ac:dyDescent="0.35">
      <c r="B176" s="480" t="s">
        <v>379</v>
      </c>
      <c r="C176" s="75">
        <v>26</v>
      </c>
      <c r="D176" s="75">
        <v>26</v>
      </c>
      <c r="E176" s="75">
        <v>24</v>
      </c>
      <c r="F176" s="75">
        <v>28</v>
      </c>
      <c r="G176" s="75">
        <v>27</v>
      </c>
      <c r="H176" s="75">
        <v>26</v>
      </c>
      <c r="I176" s="615">
        <v>320</v>
      </c>
      <c r="J176" s="232"/>
      <c r="K176" s="232"/>
      <c r="L176" s="232"/>
      <c r="M176" s="232"/>
      <c r="N176" s="232"/>
    </row>
    <row r="177" spans="1:14" ht="17.25" thickBot="1" x14ac:dyDescent="0.35">
      <c r="B177" s="480" t="s">
        <v>380</v>
      </c>
      <c r="C177" s="75">
        <v>0</v>
      </c>
      <c r="D177" s="75">
        <v>118</v>
      </c>
      <c r="E177" s="75">
        <v>69</v>
      </c>
      <c r="F177" s="75">
        <v>12</v>
      </c>
      <c r="G177" s="75">
        <v>52</v>
      </c>
      <c r="H177" s="75">
        <v>0</v>
      </c>
      <c r="I177" s="615">
        <v>377</v>
      </c>
      <c r="J177" s="232"/>
      <c r="K177" s="232"/>
      <c r="L177" s="232"/>
      <c r="M177" s="232"/>
      <c r="N177" s="232"/>
    </row>
    <row r="178" spans="1:14" ht="17.25" thickBot="1" x14ac:dyDescent="0.35">
      <c r="B178" s="480" t="s">
        <v>381</v>
      </c>
      <c r="C178" s="75">
        <v>0</v>
      </c>
      <c r="D178" s="75">
        <v>0</v>
      </c>
      <c r="E178" s="75">
        <v>0</v>
      </c>
      <c r="F178" s="75">
        <v>0</v>
      </c>
      <c r="G178" s="75">
        <v>0</v>
      </c>
      <c r="H178" s="75">
        <v>0</v>
      </c>
      <c r="I178" s="615">
        <v>0</v>
      </c>
      <c r="J178" s="232"/>
      <c r="K178" s="232"/>
      <c r="L178" s="232"/>
      <c r="M178" s="232"/>
      <c r="N178" s="232"/>
    </row>
    <row r="179" spans="1:14" ht="17.25" thickBot="1" x14ac:dyDescent="0.35">
      <c r="B179" s="480" t="s">
        <v>382</v>
      </c>
      <c r="C179" s="75">
        <v>0</v>
      </c>
      <c r="D179" s="75">
        <v>0</v>
      </c>
      <c r="E179" s="75">
        <v>0</v>
      </c>
      <c r="F179" s="75">
        <v>0</v>
      </c>
      <c r="G179" s="75">
        <v>0</v>
      </c>
      <c r="H179" s="75">
        <v>0</v>
      </c>
      <c r="I179" s="615">
        <v>0</v>
      </c>
      <c r="J179" s="232"/>
      <c r="K179" s="232"/>
      <c r="L179" s="232"/>
      <c r="M179" s="232"/>
      <c r="N179" s="232"/>
    </row>
    <row r="180" spans="1:14" ht="17.25" thickBot="1" x14ac:dyDescent="0.35">
      <c r="B180" s="480" t="s">
        <v>383</v>
      </c>
      <c r="C180" s="81">
        <v>1058</v>
      </c>
      <c r="D180" s="75">
        <v>794</v>
      </c>
      <c r="E180" s="75">
        <v>883</v>
      </c>
      <c r="F180" s="75">
        <v>995</v>
      </c>
      <c r="G180" s="81">
        <v>1186</v>
      </c>
      <c r="H180" s="75">
        <v>882</v>
      </c>
      <c r="I180" s="371">
        <v>12615</v>
      </c>
      <c r="J180" s="232"/>
      <c r="K180" s="232"/>
      <c r="L180" s="232"/>
      <c r="M180" s="232"/>
      <c r="N180" s="232"/>
    </row>
    <row r="181" spans="1:14" ht="17.25" thickBot="1" x14ac:dyDescent="0.35">
      <c r="B181" s="480" t="s">
        <v>384</v>
      </c>
      <c r="C181" s="75">
        <v>12</v>
      </c>
      <c r="D181" s="75">
        <v>9</v>
      </c>
      <c r="E181" s="75">
        <v>12</v>
      </c>
      <c r="F181" s="75">
        <v>20</v>
      </c>
      <c r="G181" s="75">
        <v>19</v>
      </c>
      <c r="H181" s="75">
        <v>13</v>
      </c>
      <c r="I181" s="615">
        <v>154</v>
      </c>
      <c r="J181" s="232"/>
      <c r="K181" s="232"/>
      <c r="L181" s="232"/>
      <c r="M181" s="232"/>
      <c r="N181" s="232"/>
    </row>
    <row r="182" spans="1:14" ht="17.25" thickBot="1" x14ac:dyDescent="0.35">
      <c r="B182" s="480" t="s">
        <v>385</v>
      </c>
      <c r="C182" s="75">
        <v>4</v>
      </c>
      <c r="D182" s="75">
        <v>9</v>
      </c>
      <c r="E182" s="75">
        <v>3</v>
      </c>
      <c r="F182" s="75">
        <v>4</v>
      </c>
      <c r="G182" s="75">
        <v>7</v>
      </c>
      <c r="H182" s="75">
        <v>1</v>
      </c>
      <c r="I182" s="615">
        <v>43</v>
      </c>
      <c r="J182" s="232"/>
      <c r="K182" s="232"/>
      <c r="L182" s="232"/>
      <c r="M182" s="232"/>
      <c r="N182" s="232"/>
    </row>
    <row r="183" spans="1:14" ht="17.25" thickBot="1" x14ac:dyDescent="0.35">
      <c r="B183" s="480" t="s">
        <v>386</v>
      </c>
      <c r="C183" s="75">
        <v>0</v>
      </c>
      <c r="D183" s="75">
        <v>5</v>
      </c>
      <c r="E183" s="75">
        <v>0</v>
      </c>
      <c r="F183" s="75">
        <v>1</v>
      </c>
      <c r="G183" s="75">
        <v>0</v>
      </c>
      <c r="H183" s="75">
        <v>0</v>
      </c>
      <c r="I183" s="615">
        <v>57</v>
      </c>
      <c r="J183" s="232"/>
      <c r="K183" s="232"/>
      <c r="L183" s="232"/>
      <c r="M183" s="232"/>
      <c r="N183" s="232"/>
    </row>
    <row r="184" spans="1:14" ht="17.25" thickBot="1" x14ac:dyDescent="0.35">
      <c r="B184" s="480" t="s">
        <v>16</v>
      </c>
      <c r="C184" s="81">
        <v>3941</v>
      </c>
      <c r="D184" s="81">
        <v>3751</v>
      </c>
      <c r="E184" s="81">
        <v>3702</v>
      </c>
      <c r="F184" s="81">
        <v>3920</v>
      </c>
      <c r="G184" s="81">
        <v>4073</v>
      </c>
      <c r="H184" s="81">
        <v>3662</v>
      </c>
      <c r="I184" s="371">
        <v>47172</v>
      </c>
      <c r="J184" s="232"/>
      <c r="K184" s="232"/>
      <c r="L184" s="232"/>
      <c r="M184" s="232"/>
      <c r="N184" s="232"/>
    </row>
    <row r="185" spans="1:14" ht="17.25" thickBot="1" x14ac:dyDescent="0.35">
      <c r="B185" s="480" t="s">
        <v>387</v>
      </c>
      <c r="C185" s="75">
        <v>-5</v>
      </c>
      <c r="D185" s="75">
        <v>-2</v>
      </c>
      <c r="E185" s="75">
        <v>-11</v>
      </c>
      <c r="F185" s="75">
        <v>-4</v>
      </c>
      <c r="G185" s="75">
        <v>-8</v>
      </c>
      <c r="H185" s="75">
        <v>-21</v>
      </c>
      <c r="I185" s="615">
        <v>-104</v>
      </c>
      <c r="J185" s="232"/>
      <c r="K185" s="232"/>
      <c r="L185" s="232"/>
      <c r="M185" s="232"/>
      <c r="N185" s="232"/>
    </row>
    <row r="186" spans="1:14" ht="17.25" thickBot="1" x14ac:dyDescent="0.35">
      <c r="B186" s="480" t="s">
        <v>388</v>
      </c>
      <c r="C186" s="75">
        <v>317</v>
      </c>
      <c r="D186" s="75">
        <v>331</v>
      </c>
      <c r="E186" s="75">
        <v>305</v>
      </c>
      <c r="F186" s="75">
        <v>290</v>
      </c>
      <c r="G186" s="75">
        <v>345</v>
      </c>
      <c r="H186" s="75">
        <v>301</v>
      </c>
      <c r="I186" s="371">
        <v>3697</v>
      </c>
      <c r="J186" s="232"/>
      <c r="K186" s="232"/>
      <c r="L186" s="232"/>
      <c r="M186" s="232"/>
      <c r="N186" s="232"/>
    </row>
    <row r="187" spans="1:14" ht="17.25" thickBot="1" x14ac:dyDescent="0.35">
      <c r="B187" s="482" t="s">
        <v>389</v>
      </c>
      <c r="C187" s="371">
        <v>4254</v>
      </c>
      <c r="D187" s="371">
        <v>4079</v>
      </c>
      <c r="E187" s="371">
        <v>3996</v>
      </c>
      <c r="F187" s="371">
        <v>4205</v>
      </c>
      <c r="G187" s="371">
        <v>4410</v>
      </c>
      <c r="H187" s="371">
        <v>3943</v>
      </c>
      <c r="I187" s="371">
        <v>50766</v>
      </c>
      <c r="J187" s="232"/>
      <c r="K187" s="232"/>
      <c r="L187" s="232"/>
      <c r="M187" s="232"/>
      <c r="N187" s="232"/>
    </row>
    <row r="188" spans="1:14" x14ac:dyDescent="0.3">
      <c r="B188" s="234" t="s">
        <v>8</v>
      </c>
      <c r="C188" s="232"/>
      <c r="D188" s="232"/>
      <c r="E188" s="232"/>
      <c r="F188" s="232"/>
      <c r="G188" s="232"/>
      <c r="H188" s="232"/>
      <c r="I188" s="232"/>
      <c r="J188" s="232"/>
      <c r="K188" s="232"/>
      <c r="L188" s="232"/>
      <c r="M188" s="232"/>
      <c r="N188" s="232"/>
    </row>
    <row r="189" spans="1:14" x14ac:dyDescent="0.3">
      <c r="B189" s="234"/>
      <c r="C189" s="232"/>
      <c r="D189" s="232"/>
      <c r="E189" s="232"/>
      <c r="F189" s="232"/>
      <c r="G189" s="232"/>
      <c r="H189" s="232"/>
      <c r="I189" s="232"/>
      <c r="J189" s="232"/>
      <c r="K189" s="232"/>
      <c r="L189" s="232"/>
      <c r="M189" s="232"/>
      <c r="N189" s="232"/>
    </row>
    <row r="190" spans="1:14" ht="17.25" thickBot="1" x14ac:dyDescent="0.35">
      <c r="A190" s="295"/>
      <c r="B190" s="8" t="s">
        <v>2206</v>
      </c>
      <c r="C190" s="232"/>
      <c r="D190" s="232"/>
      <c r="E190" s="232"/>
      <c r="F190" s="232"/>
      <c r="G190" s="232"/>
      <c r="H190" s="232"/>
      <c r="I190" s="232"/>
      <c r="J190" s="232"/>
      <c r="K190" s="232"/>
      <c r="L190" s="232"/>
      <c r="M190" s="232"/>
      <c r="N190" s="232"/>
    </row>
    <row r="191" spans="1:14" ht="50.25" thickBot="1" x14ac:dyDescent="0.35">
      <c r="B191" s="818" t="s">
        <v>390</v>
      </c>
      <c r="C191" s="669" t="s">
        <v>2207</v>
      </c>
      <c r="D191" s="669" t="s">
        <v>391</v>
      </c>
      <c r="E191" s="232"/>
      <c r="F191" s="232"/>
      <c r="G191" s="232"/>
      <c r="H191" s="232"/>
      <c r="I191" s="232"/>
      <c r="J191" s="232"/>
      <c r="K191" s="232"/>
      <c r="L191" s="232"/>
      <c r="M191" s="232"/>
      <c r="N191" s="232"/>
    </row>
    <row r="192" spans="1:14" ht="17.25" thickBot="1" x14ac:dyDescent="0.35">
      <c r="B192" s="77" t="s">
        <v>392</v>
      </c>
      <c r="C192" s="75">
        <v>0</v>
      </c>
      <c r="D192" s="75">
        <v>0</v>
      </c>
      <c r="E192" s="232"/>
      <c r="F192" s="232"/>
      <c r="G192" s="232"/>
      <c r="H192" s="232"/>
      <c r="I192" s="232"/>
      <c r="J192" s="232"/>
      <c r="K192" s="232"/>
      <c r="L192" s="232"/>
      <c r="M192" s="232"/>
      <c r="N192" s="232"/>
    </row>
    <row r="193" spans="2:14" ht="17.25" thickBot="1" x14ac:dyDescent="0.35">
      <c r="B193" s="77" t="s">
        <v>393</v>
      </c>
      <c r="C193" s="75">
        <v>0</v>
      </c>
      <c r="D193" s="75">
        <v>0</v>
      </c>
      <c r="E193" s="232"/>
      <c r="F193" s="232"/>
      <c r="G193" s="232"/>
      <c r="H193" s="232"/>
      <c r="I193" s="232"/>
      <c r="J193" s="232"/>
      <c r="K193" s="232"/>
      <c r="L193" s="232"/>
      <c r="M193" s="232"/>
      <c r="N193" s="232"/>
    </row>
    <row r="194" spans="2:14" ht="17.25" thickBot="1" x14ac:dyDescent="0.35">
      <c r="B194" s="77" t="s">
        <v>394</v>
      </c>
      <c r="C194" s="75">
        <v>0</v>
      </c>
      <c r="D194" s="75">
        <v>0</v>
      </c>
      <c r="E194" s="232"/>
      <c r="F194" s="232"/>
      <c r="G194" s="232"/>
      <c r="H194" s="232"/>
      <c r="I194" s="232"/>
      <c r="J194" s="232"/>
      <c r="K194" s="232"/>
      <c r="L194" s="232"/>
      <c r="M194" s="232"/>
      <c r="N194" s="232"/>
    </row>
    <row r="195" spans="2:14" ht="17.25" thickBot="1" x14ac:dyDescent="0.35">
      <c r="B195" s="77" t="s">
        <v>395</v>
      </c>
      <c r="C195" s="75">
        <v>0</v>
      </c>
      <c r="D195" s="75">
        <v>0</v>
      </c>
      <c r="E195" s="232"/>
      <c r="F195" s="232"/>
      <c r="G195" s="232"/>
      <c r="H195" s="232"/>
      <c r="I195" s="232"/>
      <c r="J195" s="232"/>
      <c r="K195" s="232"/>
      <c r="L195" s="232"/>
      <c r="M195" s="232"/>
      <c r="N195" s="232"/>
    </row>
    <row r="196" spans="2:14" ht="17.25" thickBot="1" x14ac:dyDescent="0.35">
      <c r="B196" s="77" t="s">
        <v>396</v>
      </c>
      <c r="C196" s="75">
        <v>2</v>
      </c>
      <c r="D196" s="75">
        <v>471</v>
      </c>
      <c r="E196" s="232"/>
      <c r="F196" s="232"/>
      <c r="G196" s="232"/>
      <c r="H196" s="232"/>
      <c r="I196" s="232"/>
      <c r="J196" s="232"/>
      <c r="K196" s="232"/>
      <c r="L196" s="232"/>
      <c r="M196" s="232"/>
      <c r="N196" s="232"/>
    </row>
    <row r="197" spans="2:14" ht="17.25" thickBot="1" x14ac:dyDescent="0.35">
      <c r="B197" s="77" t="s">
        <v>397</v>
      </c>
      <c r="C197" s="75">
        <v>5</v>
      </c>
      <c r="D197" s="81">
        <v>12478</v>
      </c>
      <c r="E197" s="232"/>
      <c r="F197" s="232"/>
      <c r="G197" s="232"/>
      <c r="H197" s="232"/>
      <c r="I197" s="232"/>
      <c r="J197" s="232"/>
      <c r="K197" s="232"/>
      <c r="L197" s="232"/>
      <c r="M197" s="232"/>
      <c r="N197" s="232"/>
    </row>
    <row r="198" spans="2:14" ht="17.25" thickBot="1" x14ac:dyDescent="0.35">
      <c r="B198" s="77" t="s">
        <v>398</v>
      </c>
      <c r="C198" s="75">
        <v>26</v>
      </c>
      <c r="D198" s="75">
        <v>52</v>
      </c>
      <c r="E198" s="232"/>
      <c r="F198" s="232"/>
      <c r="G198" s="232"/>
      <c r="H198" s="232"/>
      <c r="I198" s="232"/>
      <c r="J198" s="232"/>
      <c r="K198" s="232"/>
      <c r="L198" s="232"/>
      <c r="M198" s="232"/>
      <c r="N198" s="232"/>
    </row>
    <row r="199" spans="2:14" ht="17.25" thickBot="1" x14ac:dyDescent="0.35">
      <c r="B199" s="77" t="s">
        <v>399</v>
      </c>
      <c r="C199" s="75">
        <v>0</v>
      </c>
      <c r="D199" s="75">
        <v>0</v>
      </c>
      <c r="E199" s="232"/>
      <c r="F199" s="232"/>
      <c r="G199" s="232"/>
      <c r="H199" s="232"/>
      <c r="I199" s="232"/>
      <c r="J199" s="232"/>
      <c r="K199" s="232"/>
      <c r="L199" s="232"/>
      <c r="M199" s="232"/>
      <c r="N199" s="232"/>
    </row>
    <row r="200" spans="2:14" ht="17.25" thickBot="1" x14ac:dyDescent="0.35">
      <c r="B200" s="77" t="s">
        <v>400</v>
      </c>
      <c r="C200" s="75">
        <v>0</v>
      </c>
      <c r="D200" s="75">
        <v>0</v>
      </c>
      <c r="E200" s="232"/>
      <c r="F200" s="232"/>
      <c r="G200" s="232"/>
      <c r="H200" s="232"/>
      <c r="I200" s="232"/>
      <c r="J200" s="232"/>
      <c r="K200" s="232"/>
      <c r="L200" s="232"/>
      <c r="M200" s="232"/>
      <c r="N200" s="232"/>
    </row>
    <row r="201" spans="2:14" ht="17.25" thickBot="1" x14ac:dyDescent="0.35">
      <c r="B201" s="77" t="s">
        <v>401</v>
      </c>
      <c r="C201" s="75">
        <v>0</v>
      </c>
      <c r="D201" s="75">
        <v>0</v>
      </c>
      <c r="E201" s="232"/>
      <c r="F201" s="232"/>
      <c r="G201" s="232"/>
      <c r="H201" s="232"/>
      <c r="I201" s="232"/>
      <c r="J201" s="232"/>
      <c r="K201" s="232"/>
      <c r="L201" s="232"/>
      <c r="M201" s="232"/>
      <c r="N201" s="232"/>
    </row>
    <row r="202" spans="2:14" ht="17.25" thickBot="1" x14ac:dyDescent="0.35">
      <c r="B202" s="77" t="s">
        <v>402</v>
      </c>
      <c r="C202" s="81">
        <v>6522</v>
      </c>
      <c r="D202" s="75">
        <v>883</v>
      </c>
      <c r="E202" s="232"/>
      <c r="F202" s="232"/>
      <c r="G202" s="232"/>
      <c r="H202" s="232"/>
      <c r="I202" s="232"/>
      <c r="J202" s="232"/>
      <c r="K202" s="232"/>
      <c r="L202" s="232"/>
      <c r="M202" s="232"/>
      <c r="N202" s="232"/>
    </row>
    <row r="203" spans="2:14" ht="17.25" thickBot="1" x14ac:dyDescent="0.35">
      <c r="B203" s="77" t="s">
        <v>403</v>
      </c>
      <c r="C203" s="81">
        <v>1284</v>
      </c>
      <c r="D203" s="81">
        <v>5348</v>
      </c>
      <c r="E203" s="232"/>
      <c r="F203" s="232"/>
      <c r="G203" s="232"/>
      <c r="H203" s="232"/>
      <c r="I203" s="232"/>
      <c r="J203" s="232"/>
      <c r="K203" s="232"/>
      <c r="L203" s="232"/>
      <c r="M203" s="232"/>
      <c r="N203" s="232"/>
    </row>
    <row r="204" spans="2:14" ht="17.25" thickBot="1" x14ac:dyDescent="0.35">
      <c r="B204" s="77" t="s">
        <v>404</v>
      </c>
      <c r="C204" s="75">
        <v>797</v>
      </c>
      <c r="D204" s="75">
        <v>196</v>
      </c>
      <c r="E204" s="232"/>
      <c r="F204" s="232"/>
      <c r="G204" s="232"/>
      <c r="H204" s="232"/>
      <c r="I204" s="232"/>
      <c r="J204" s="232"/>
      <c r="K204" s="232"/>
      <c r="L204" s="232"/>
      <c r="M204" s="232"/>
      <c r="N204" s="232"/>
    </row>
    <row r="205" spans="2:14" ht="17.25" thickBot="1" x14ac:dyDescent="0.35">
      <c r="B205" s="77" t="s">
        <v>405</v>
      </c>
      <c r="C205" s="75">
        <v>23</v>
      </c>
      <c r="D205" s="81">
        <v>1951</v>
      </c>
      <c r="E205" s="232"/>
      <c r="F205" s="232"/>
      <c r="G205" s="232"/>
      <c r="H205" s="232"/>
      <c r="I205" s="232"/>
      <c r="J205" s="232"/>
      <c r="K205" s="232"/>
      <c r="L205" s="232"/>
      <c r="M205" s="232"/>
      <c r="N205" s="232"/>
    </row>
    <row r="206" spans="2:14" ht="17.25" thickBot="1" x14ac:dyDescent="0.35">
      <c r="B206" s="77" t="s">
        <v>406</v>
      </c>
      <c r="C206" s="75">
        <v>37</v>
      </c>
      <c r="D206" s="81">
        <v>2407</v>
      </c>
      <c r="E206" s="232"/>
      <c r="F206" s="232"/>
      <c r="G206" s="232"/>
      <c r="H206" s="232"/>
      <c r="I206" s="232"/>
      <c r="J206" s="232"/>
      <c r="K206" s="232"/>
      <c r="L206" s="232"/>
      <c r="M206" s="232"/>
      <c r="N206" s="232"/>
    </row>
    <row r="207" spans="2:14" ht="17.25" thickBot="1" x14ac:dyDescent="0.35">
      <c r="B207" s="77" t="s">
        <v>407</v>
      </c>
      <c r="C207" s="75">
        <v>20</v>
      </c>
      <c r="D207" s="81">
        <v>18795</v>
      </c>
      <c r="E207" s="232"/>
      <c r="F207" s="232"/>
      <c r="G207" s="232"/>
      <c r="H207" s="232"/>
      <c r="I207" s="232"/>
      <c r="J207" s="232"/>
      <c r="K207" s="232"/>
      <c r="L207" s="232"/>
      <c r="M207" s="232"/>
      <c r="N207" s="232"/>
    </row>
    <row r="208" spans="2:14" ht="17.25" thickBot="1" x14ac:dyDescent="0.35">
      <c r="B208" s="77" t="s">
        <v>408</v>
      </c>
      <c r="C208" s="81">
        <v>27354</v>
      </c>
      <c r="D208" s="75">
        <v>194</v>
      </c>
      <c r="E208" s="232"/>
      <c r="F208" s="232"/>
      <c r="G208" s="232"/>
      <c r="H208" s="232"/>
      <c r="I208" s="232"/>
      <c r="J208" s="232"/>
      <c r="K208" s="232"/>
      <c r="L208" s="232"/>
      <c r="M208" s="232"/>
      <c r="N208" s="232"/>
    </row>
    <row r="209" spans="1:14" ht="17.25" thickBot="1" x14ac:dyDescent="0.35">
      <c r="B209" s="77" t="s">
        <v>409</v>
      </c>
      <c r="C209" s="75">
        <v>0</v>
      </c>
      <c r="D209" s="75">
        <v>0</v>
      </c>
      <c r="E209" s="232"/>
      <c r="F209" s="232"/>
      <c r="G209" s="232"/>
      <c r="H209" s="232"/>
      <c r="I209" s="232"/>
      <c r="J209" s="232"/>
      <c r="K209" s="232"/>
      <c r="L209" s="232"/>
      <c r="M209" s="232"/>
      <c r="N209" s="232"/>
    </row>
    <row r="210" spans="1:14" ht="17.25" thickBot="1" x14ac:dyDescent="0.35">
      <c r="B210" s="77" t="s">
        <v>410</v>
      </c>
      <c r="C210" s="75">
        <v>0</v>
      </c>
      <c r="D210" s="75">
        <v>0</v>
      </c>
      <c r="E210" s="232"/>
      <c r="F210" s="232"/>
      <c r="G210" s="232"/>
      <c r="H210" s="232"/>
      <c r="I210" s="232"/>
      <c r="J210" s="232"/>
      <c r="K210" s="232"/>
      <c r="L210" s="232"/>
      <c r="M210" s="232"/>
      <c r="N210" s="232"/>
    </row>
    <row r="211" spans="1:14" ht="17.25" thickBot="1" x14ac:dyDescent="0.35">
      <c r="B211" s="77" t="s">
        <v>411</v>
      </c>
      <c r="C211" s="81">
        <v>85203</v>
      </c>
      <c r="D211" s="75">
        <v>337</v>
      </c>
      <c r="E211" s="232"/>
      <c r="F211" s="232"/>
      <c r="G211" s="232"/>
      <c r="H211" s="232"/>
      <c r="I211" s="232"/>
      <c r="J211" s="232"/>
      <c r="K211" s="232"/>
      <c r="L211" s="232"/>
      <c r="M211" s="232"/>
      <c r="N211" s="232"/>
    </row>
    <row r="212" spans="1:14" ht="17.25" thickBot="1" x14ac:dyDescent="0.35">
      <c r="B212" s="77" t="s">
        <v>412</v>
      </c>
      <c r="C212" s="81">
        <v>2020</v>
      </c>
      <c r="D212" s="75">
        <v>165.6</v>
      </c>
      <c r="E212" s="232"/>
      <c r="F212" s="232"/>
      <c r="G212" s="232"/>
      <c r="H212" s="232"/>
      <c r="I212" s="232"/>
      <c r="J212" s="232"/>
      <c r="K212" s="232"/>
      <c r="L212" s="232"/>
      <c r="M212" s="232"/>
      <c r="N212" s="232"/>
    </row>
    <row r="213" spans="1:14" x14ac:dyDescent="0.3">
      <c r="B213" s="233" t="s">
        <v>413</v>
      </c>
      <c r="C213" s="490"/>
      <c r="D213" s="490"/>
      <c r="E213" s="232"/>
      <c r="F213" s="232"/>
      <c r="G213" s="232"/>
      <c r="H213" s="232"/>
      <c r="I213" s="232"/>
      <c r="J213" s="232"/>
      <c r="K213" s="232"/>
      <c r="L213" s="232"/>
      <c r="M213" s="232"/>
      <c r="N213" s="232"/>
    </row>
    <row r="214" spans="1:14" x14ac:dyDescent="0.3">
      <c r="B214" s="233" t="s">
        <v>414</v>
      </c>
      <c r="C214" s="232"/>
      <c r="D214" s="232"/>
      <c r="E214" s="232"/>
      <c r="F214" s="232"/>
      <c r="G214" s="232"/>
      <c r="H214" s="232"/>
      <c r="I214" s="232"/>
      <c r="J214" s="232"/>
      <c r="K214" s="232"/>
      <c r="L214" s="232"/>
      <c r="M214" s="232"/>
      <c r="N214" s="232"/>
    </row>
    <row r="215" spans="1:14" x14ac:dyDescent="0.3">
      <c r="B215" s="233" t="s">
        <v>415</v>
      </c>
      <c r="C215" s="232"/>
      <c r="D215" s="232"/>
      <c r="E215" s="232"/>
      <c r="F215" s="232"/>
      <c r="G215" s="232"/>
      <c r="H215" s="232"/>
      <c r="I215" s="232"/>
      <c r="J215" s="232"/>
      <c r="K215" s="232"/>
      <c r="L215" s="232"/>
      <c r="M215" s="232"/>
      <c r="N215" s="232"/>
    </row>
    <row r="216" spans="1:14" x14ac:dyDescent="0.3">
      <c r="B216" s="233"/>
      <c r="C216" s="232"/>
      <c r="D216" s="232"/>
      <c r="E216" s="232"/>
      <c r="F216" s="232"/>
      <c r="G216" s="232"/>
      <c r="H216" s="232"/>
      <c r="I216" s="232"/>
      <c r="J216" s="232"/>
      <c r="K216" s="232"/>
      <c r="L216" s="232"/>
      <c r="M216" s="232"/>
      <c r="N216" s="232"/>
    </row>
    <row r="217" spans="1:14" ht="17.25" thickBot="1" x14ac:dyDescent="0.35">
      <c r="A217" s="295"/>
      <c r="B217" s="8" t="s">
        <v>416</v>
      </c>
      <c r="C217" s="232"/>
      <c r="D217" s="232"/>
      <c r="E217" s="232"/>
      <c r="F217" s="232"/>
      <c r="G217" s="232"/>
      <c r="H217" s="232"/>
      <c r="I217" s="232"/>
      <c r="J217" s="232"/>
      <c r="K217" s="232"/>
      <c r="L217" s="232"/>
      <c r="M217" s="232"/>
      <c r="N217" s="232"/>
    </row>
    <row r="218" spans="1:14" ht="16.5" customHeight="1" x14ac:dyDescent="0.3">
      <c r="B218" s="756"/>
      <c r="C218" s="670" t="s">
        <v>417</v>
      </c>
      <c r="D218" s="232"/>
      <c r="E218" s="232"/>
      <c r="F218" s="232"/>
      <c r="G218" s="232"/>
      <c r="H218" s="232"/>
      <c r="I218" s="232"/>
      <c r="J218" s="232"/>
      <c r="K218" s="232"/>
      <c r="L218" s="232"/>
      <c r="M218" s="232"/>
      <c r="N218" s="232"/>
    </row>
    <row r="219" spans="1:14" ht="17.25" thickBot="1" x14ac:dyDescent="0.35">
      <c r="B219" s="757"/>
      <c r="C219" s="671" t="s">
        <v>2208</v>
      </c>
      <c r="D219" s="232"/>
      <c r="E219" s="232"/>
      <c r="F219" s="232"/>
      <c r="G219" s="232"/>
      <c r="H219" s="232"/>
      <c r="I219" s="232"/>
      <c r="J219" s="232"/>
      <c r="K219" s="232"/>
      <c r="L219" s="232"/>
      <c r="M219" s="232"/>
      <c r="N219" s="232"/>
    </row>
    <row r="220" spans="1:14" ht="50.25" thickBot="1" x14ac:dyDescent="0.35">
      <c r="A220" s="41"/>
      <c r="B220" s="500" t="s">
        <v>2209</v>
      </c>
      <c r="C220" s="402">
        <v>385</v>
      </c>
      <c r="D220" s="490"/>
      <c r="E220" s="232"/>
      <c r="F220" s="232"/>
      <c r="G220" s="232"/>
      <c r="H220" s="232"/>
      <c r="I220" s="232"/>
      <c r="J220" s="232"/>
      <c r="K220" s="232"/>
      <c r="L220" s="232"/>
      <c r="M220" s="232"/>
      <c r="N220" s="232"/>
    </row>
    <row r="221" spans="1:14" ht="66.75" thickBot="1" x14ac:dyDescent="0.35">
      <c r="A221" s="41"/>
      <c r="B221" s="500" t="s">
        <v>418</v>
      </c>
      <c r="C221" s="402">
        <v>43</v>
      </c>
      <c r="D221" s="490"/>
      <c r="E221" s="232"/>
      <c r="F221" s="232"/>
      <c r="G221" s="232"/>
      <c r="H221" s="232"/>
      <c r="I221" s="232"/>
      <c r="J221" s="232"/>
      <c r="K221" s="232"/>
      <c r="L221" s="232"/>
      <c r="M221" s="232"/>
      <c r="N221" s="232"/>
    </row>
    <row r="222" spans="1:14" ht="33.75" thickBot="1" x14ac:dyDescent="0.35">
      <c r="A222" s="41"/>
      <c r="B222" s="500" t="s">
        <v>419</v>
      </c>
      <c r="C222" s="402">
        <v>12</v>
      </c>
      <c r="D222" s="490"/>
      <c r="E222" s="232"/>
      <c r="F222" s="232"/>
      <c r="G222" s="232"/>
      <c r="H222" s="232"/>
      <c r="I222" s="232"/>
      <c r="J222" s="232"/>
      <c r="K222" s="232"/>
      <c r="L222" s="232"/>
      <c r="M222" s="232"/>
      <c r="N222" s="232"/>
    </row>
    <row r="223" spans="1:14" ht="33.75" thickBot="1" x14ac:dyDescent="0.35">
      <c r="A223" s="41"/>
      <c r="B223" s="501" t="s">
        <v>420</v>
      </c>
      <c r="C223" s="402">
        <v>19</v>
      </c>
      <c r="D223" s="490"/>
      <c r="E223" s="232"/>
      <c r="F223" s="232"/>
      <c r="G223" s="232"/>
      <c r="H223" s="232"/>
      <c r="I223" s="232"/>
      <c r="J223" s="232"/>
      <c r="K223" s="232"/>
      <c r="L223" s="232"/>
      <c r="M223" s="232"/>
      <c r="N223" s="232"/>
    </row>
    <row r="224" spans="1:14" x14ac:dyDescent="0.3">
      <c r="B224" s="234" t="s">
        <v>8</v>
      </c>
      <c r="C224" s="232"/>
      <c r="D224" s="232"/>
      <c r="E224" s="232"/>
      <c r="F224" s="232"/>
      <c r="G224" s="232"/>
      <c r="H224" s="232"/>
      <c r="I224" s="232"/>
      <c r="J224" s="232"/>
      <c r="K224" s="232"/>
      <c r="L224" s="232"/>
      <c r="M224" s="232"/>
      <c r="N224" s="232"/>
    </row>
    <row r="225" spans="1:14" x14ac:dyDescent="0.3">
      <c r="B225" s="8"/>
      <c r="C225" s="232"/>
      <c r="D225" s="232"/>
      <c r="E225" s="232"/>
      <c r="F225" s="232"/>
      <c r="G225" s="232"/>
      <c r="H225" s="232"/>
      <c r="I225" s="232"/>
      <c r="J225" s="232"/>
      <c r="K225" s="232"/>
      <c r="L225" s="232"/>
      <c r="M225" s="232"/>
      <c r="N225" s="232"/>
    </row>
    <row r="226" spans="1:14" ht="17.25" thickBot="1" x14ac:dyDescent="0.35">
      <c r="A226" s="295"/>
      <c r="B226" s="8" t="s">
        <v>2210</v>
      </c>
      <c r="C226" s="232"/>
      <c r="D226" s="232"/>
      <c r="E226" s="232"/>
      <c r="F226" s="232"/>
      <c r="G226" s="232"/>
      <c r="H226" s="232"/>
      <c r="I226" s="232"/>
      <c r="J226" s="232"/>
      <c r="K226" s="232"/>
      <c r="L226" s="232"/>
      <c r="M226" s="232"/>
      <c r="N226" s="232"/>
    </row>
    <row r="227" spans="1:14" ht="17.25" thickBot="1" x14ac:dyDescent="0.35">
      <c r="B227" s="752" t="s">
        <v>23</v>
      </c>
      <c r="C227" s="709" t="s">
        <v>421</v>
      </c>
      <c r="D227" s="709"/>
      <c r="E227" s="679"/>
      <c r="F227" s="232"/>
      <c r="G227" s="232"/>
      <c r="H227" s="232"/>
      <c r="I227" s="232"/>
      <c r="J227" s="232"/>
      <c r="K227" s="232"/>
      <c r="L227" s="232"/>
      <c r="M227" s="232"/>
      <c r="N227" s="232"/>
    </row>
    <row r="228" spans="1:14" ht="50.25" thickBot="1" x14ac:dyDescent="0.35">
      <c r="B228" s="753"/>
      <c r="C228" s="89" t="s">
        <v>422</v>
      </c>
      <c r="D228" s="89" t="s">
        <v>423</v>
      </c>
      <c r="E228" s="89" t="s">
        <v>16</v>
      </c>
      <c r="F228" s="232"/>
      <c r="G228" s="232"/>
      <c r="H228" s="232"/>
      <c r="I228" s="232"/>
      <c r="J228" s="232"/>
      <c r="K228" s="232"/>
      <c r="L228" s="232"/>
      <c r="M228" s="232"/>
      <c r="N228" s="232"/>
    </row>
    <row r="229" spans="1:14" ht="17.25" thickBot="1" x14ac:dyDescent="0.35">
      <c r="B229" s="492" t="s">
        <v>27</v>
      </c>
      <c r="C229" s="401">
        <v>95</v>
      </c>
      <c r="D229" s="415">
        <v>1645.6</v>
      </c>
      <c r="E229" s="415">
        <v>1741</v>
      </c>
      <c r="F229" s="232"/>
      <c r="G229" s="232"/>
      <c r="H229" s="232"/>
      <c r="I229" s="232"/>
      <c r="J229" s="232"/>
      <c r="K229" s="232"/>
      <c r="L229" s="232"/>
      <c r="M229" s="232"/>
      <c r="N229" s="232"/>
    </row>
    <row r="230" spans="1:14" ht="17.25" thickBot="1" x14ac:dyDescent="0.35">
      <c r="B230" s="492" t="s">
        <v>28</v>
      </c>
      <c r="C230" s="401">
        <v>433</v>
      </c>
      <c r="D230" s="415">
        <v>1612.9</v>
      </c>
      <c r="E230" s="415">
        <v>2045.5</v>
      </c>
      <c r="F230" s="232"/>
      <c r="G230" s="232"/>
      <c r="H230" s="232"/>
      <c r="I230" s="232"/>
      <c r="J230" s="232"/>
      <c r="K230" s="232"/>
      <c r="L230" s="232"/>
      <c r="M230" s="232"/>
      <c r="N230" s="232"/>
    </row>
    <row r="231" spans="1:14" ht="17.25" thickBot="1" x14ac:dyDescent="0.35">
      <c r="B231" s="492" t="s">
        <v>29</v>
      </c>
      <c r="C231" s="401">
        <v>88</v>
      </c>
      <c r="D231" s="415">
        <v>1453.4</v>
      </c>
      <c r="E231" s="415">
        <v>1541.9</v>
      </c>
      <c r="F231" s="232"/>
      <c r="G231" s="232"/>
      <c r="H231" s="232"/>
      <c r="I231" s="232"/>
      <c r="J231" s="232"/>
      <c r="K231" s="232"/>
      <c r="L231" s="232"/>
      <c r="M231" s="232"/>
      <c r="N231" s="232"/>
    </row>
    <row r="232" spans="1:14" ht="17.25" thickBot="1" x14ac:dyDescent="0.35">
      <c r="B232" s="492" t="s">
        <v>30</v>
      </c>
      <c r="C232" s="401">
        <v>285</v>
      </c>
      <c r="D232" s="415">
        <v>1806.5</v>
      </c>
      <c r="E232" s="415">
        <v>2091.8000000000002</v>
      </c>
      <c r="F232" s="232"/>
      <c r="G232" s="232"/>
      <c r="H232" s="232"/>
      <c r="I232" s="232"/>
      <c r="J232" s="232"/>
      <c r="K232" s="232"/>
      <c r="L232" s="232"/>
      <c r="M232" s="232"/>
      <c r="N232" s="232"/>
    </row>
    <row r="233" spans="1:14" ht="17.25" thickBot="1" x14ac:dyDescent="0.35">
      <c r="B233" s="492" t="s">
        <v>31</v>
      </c>
      <c r="C233" s="401">
        <v>286</v>
      </c>
      <c r="D233" s="415">
        <v>2232.4</v>
      </c>
      <c r="E233" s="415">
        <v>2518.8000000000002</v>
      </c>
      <c r="F233" s="232"/>
      <c r="G233" s="232"/>
      <c r="H233" s="232"/>
      <c r="I233" s="232"/>
      <c r="J233" s="232"/>
      <c r="K233" s="232"/>
      <c r="L233" s="232"/>
      <c r="M233" s="232"/>
      <c r="N233" s="232"/>
    </row>
    <row r="234" spans="1:14" ht="17.25" thickBot="1" x14ac:dyDescent="0.35">
      <c r="B234" s="492" t="s">
        <v>32</v>
      </c>
      <c r="C234" s="401">
        <v>312</v>
      </c>
      <c r="D234" s="415">
        <v>1690.1</v>
      </c>
      <c r="E234" s="415">
        <v>2002.6</v>
      </c>
      <c r="F234" s="232"/>
      <c r="G234" s="232"/>
      <c r="H234" s="232"/>
      <c r="I234" s="232"/>
      <c r="J234" s="232"/>
      <c r="K234" s="232"/>
      <c r="L234" s="232"/>
      <c r="M234" s="232"/>
      <c r="N234" s="232"/>
    </row>
    <row r="235" spans="1:14" ht="17.25" thickBot="1" x14ac:dyDescent="0.35">
      <c r="B235" s="492" t="s">
        <v>33</v>
      </c>
      <c r="C235" s="401">
        <v>322</v>
      </c>
      <c r="D235" s="415">
        <v>1987.4</v>
      </c>
      <c r="E235" s="415">
        <v>2309.1</v>
      </c>
      <c r="F235" s="232"/>
      <c r="G235" s="232"/>
      <c r="H235" s="232"/>
      <c r="I235" s="232"/>
      <c r="J235" s="232"/>
      <c r="K235" s="232"/>
      <c r="L235" s="232"/>
      <c r="M235" s="232"/>
      <c r="N235" s="232"/>
    </row>
    <row r="236" spans="1:14" ht="17.25" thickBot="1" x14ac:dyDescent="0.35">
      <c r="B236" s="492" t="s">
        <v>34</v>
      </c>
      <c r="C236" s="401">
        <v>229</v>
      </c>
      <c r="D236" s="415">
        <v>1608.6</v>
      </c>
      <c r="E236" s="415">
        <v>1837.1</v>
      </c>
      <c r="F236" s="232"/>
      <c r="G236" s="232"/>
      <c r="H236" s="232"/>
      <c r="I236" s="232"/>
      <c r="J236" s="232"/>
      <c r="K236" s="232"/>
      <c r="L236" s="232"/>
      <c r="M236" s="232"/>
      <c r="N236" s="232"/>
    </row>
    <row r="237" spans="1:14" ht="17.25" thickBot="1" x14ac:dyDescent="0.35">
      <c r="B237" s="492" t="s">
        <v>35</v>
      </c>
      <c r="C237" s="401">
        <v>954</v>
      </c>
      <c r="D237" s="415">
        <v>1829</v>
      </c>
      <c r="E237" s="415">
        <v>2782.6</v>
      </c>
      <c r="F237" s="232"/>
      <c r="G237" s="232"/>
      <c r="H237" s="232"/>
      <c r="I237" s="232"/>
      <c r="J237" s="232"/>
      <c r="K237" s="232"/>
      <c r="L237" s="232"/>
      <c r="M237" s="232"/>
      <c r="N237" s="232"/>
    </row>
    <row r="238" spans="1:14" ht="17.25" thickBot="1" x14ac:dyDescent="0.35">
      <c r="B238" s="492" t="s">
        <v>36</v>
      </c>
      <c r="C238" s="401">
        <v>485</v>
      </c>
      <c r="D238" s="415">
        <v>1822.9</v>
      </c>
      <c r="E238" s="415">
        <v>2307.6999999999998</v>
      </c>
      <c r="F238" s="232"/>
      <c r="G238" s="232"/>
      <c r="H238" s="232"/>
      <c r="I238" s="232"/>
      <c r="J238" s="232"/>
      <c r="K238" s="232"/>
      <c r="L238" s="232"/>
      <c r="M238" s="232"/>
      <c r="N238" s="232"/>
    </row>
    <row r="239" spans="1:14" ht="17.25" thickBot="1" x14ac:dyDescent="0.35">
      <c r="B239" s="492" t="s">
        <v>37</v>
      </c>
      <c r="C239" s="415">
        <v>16</v>
      </c>
      <c r="D239" s="415">
        <v>1715.8</v>
      </c>
      <c r="E239" s="415">
        <v>1731.5</v>
      </c>
      <c r="F239" s="232"/>
      <c r="G239" s="232"/>
      <c r="H239" s="232"/>
      <c r="I239" s="232"/>
      <c r="J239" s="232"/>
      <c r="K239" s="232"/>
      <c r="L239" s="232"/>
      <c r="M239" s="232"/>
      <c r="N239" s="232"/>
    </row>
    <row r="240" spans="1:14" ht="17.25" thickBot="1" x14ac:dyDescent="0.35">
      <c r="B240" s="492" t="s">
        <v>38</v>
      </c>
      <c r="C240" s="415">
        <v>97</v>
      </c>
      <c r="D240" s="415">
        <v>1851.2</v>
      </c>
      <c r="E240" s="415">
        <v>1948.5</v>
      </c>
      <c r="F240" s="232"/>
      <c r="G240" s="232"/>
      <c r="H240" s="232"/>
      <c r="I240" s="232"/>
      <c r="J240" s="232"/>
      <c r="K240" s="232"/>
      <c r="L240" s="232"/>
      <c r="M240" s="232"/>
      <c r="N240" s="232"/>
    </row>
    <row r="241" spans="1:14" ht="17.25" thickBot="1" x14ac:dyDescent="0.35">
      <c r="B241" s="493" t="s">
        <v>1413</v>
      </c>
      <c r="C241" s="819">
        <v>3602.3</v>
      </c>
      <c r="D241" s="819">
        <v>21255.8</v>
      </c>
      <c r="E241" s="819">
        <v>24858.1</v>
      </c>
      <c r="F241" s="232"/>
      <c r="G241" s="232"/>
      <c r="H241" s="232"/>
      <c r="I241" s="232"/>
      <c r="J241" s="232"/>
      <c r="K241" s="232"/>
      <c r="L241" s="232"/>
      <c r="M241" s="232"/>
      <c r="N241" s="232"/>
    </row>
    <row r="242" spans="1:14" x14ac:dyDescent="0.3">
      <c r="B242" s="233" t="s">
        <v>8</v>
      </c>
      <c r="C242" s="490"/>
      <c r="D242" s="490"/>
      <c r="E242" s="490"/>
      <c r="F242" s="232"/>
      <c r="G242" s="232"/>
      <c r="H242" s="232"/>
      <c r="I242" s="232"/>
      <c r="J242" s="232"/>
      <c r="K242" s="232"/>
      <c r="L242" s="232"/>
      <c r="M242" s="232"/>
      <c r="N242" s="232"/>
    </row>
    <row r="243" spans="1:14" x14ac:dyDescent="0.3">
      <c r="B243" s="235"/>
      <c r="C243" s="232"/>
      <c r="D243" s="232"/>
      <c r="E243" s="232"/>
      <c r="F243" s="232"/>
      <c r="G243" s="232"/>
      <c r="H243" s="232"/>
      <c r="I243" s="232"/>
      <c r="J243" s="232"/>
      <c r="K243" s="232"/>
      <c r="L243" s="232"/>
      <c r="M243" s="232"/>
      <c r="N243" s="232"/>
    </row>
    <row r="244" spans="1:14" ht="17.25" thickBot="1" x14ac:dyDescent="0.35">
      <c r="A244" s="295"/>
      <c r="B244" s="8" t="s">
        <v>1422</v>
      </c>
      <c r="C244" s="232"/>
      <c r="D244" s="232"/>
      <c r="E244" s="232"/>
      <c r="F244" s="232"/>
      <c r="G244" s="232"/>
      <c r="H244" s="232"/>
      <c r="I244" s="232"/>
      <c r="J244" s="232"/>
      <c r="K244" s="232"/>
      <c r="L244" s="232"/>
      <c r="M244" s="232"/>
    </row>
    <row r="245" spans="1:14" ht="57.75" customHeight="1" thickBot="1" x14ac:dyDescent="0.35">
      <c r="B245" s="752" t="s">
        <v>160</v>
      </c>
      <c r="C245" s="695" t="s">
        <v>424</v>
      </c>
      <c r="D245" s="694"/>
      <c r="E245" s="693" t="s">
        <v>425</v>
      </c>
      <c r="F245" s="694"/>
      <c r="G245" s="693" t="s">
        <v>426</v>
      </c>
      <c r="H245" s="694"/>
      <c r="I245" s="693" t="s">
        <v>427</v>
      </c>
      <c r="J245" s="694"/>
      <c r="K245" s="232"/>
      <c r="L245" s="232"/>
      <c r="M245" s="232"/>
      <c r="N245" s="232"/>
    </row>
    <row r="246" spans="1:14" ht="17.25" thickBot="1" x14ac:dyDescent="0.35">
      <c r="B246" s="753"/>
      <c r="C246" s="674">
        <v>2019</v>
      </c>
      <c r="D246" s="674">
        <v>2020</v>
      </c>
      <c r="E246" s="674">
        <v>2019</v>
      </c>
      <c r="F246" s="674">
        <v>2020</v>
      </c>
      <c r="G246" s="674">
        <v>2019</v>
      </c>
      <c r="H246" s="674">
        <v>2020</v>
      </c>
      <c r="I246" s="674">
        <v>2019</v>
      </c>
      <c r="J246" s="674">
        <v>2020</v>
      </c>
      <c r="K246" s="232"/>
      <c r="L246" s="232"/>
      <c r="M246" s="232"/>
      <c r="N246" s="232"/>
    </row>
    <row r="247" spans="1:14" ht="17.25" thickBot="1" x14ac:dyDescent="0.35">
      <c r="B247" s="495" t="s">
        <v>27</v>
      </c>
      <c r="C247" s="410">
        <v>34012</v>
      </c>
      <c r="D247" s="410">
        <v>38118</v>
      </c>
      <c r="E247" s="410">
        <v>38255</v>
      </c>
      <c r="F247" s="410">
        <v>42370</v>
      </c>
      <c r="G247" s="401">
        <v>427.4</v>
      </c>
      <c r="H247" s="401">
        <v>463.8</v>
      </c>
      <c r="I247" s="410">
        <v>16336</v>
      </c>
      <c r="J247" s="410">
        <v>19608</v>
      </c>
      <c r="K247" s="490"/>
      <c r="L247" s="490"/>
      <c r="M247" s="232"/>
      <c r="N247" s="232"/>
    </row>
    <row r="248" spans="1:14" ht="17.25" thickBot="1" x14ac:dyDescent="0.35">
      <c r="B248" s="495" t="s">
        <v>28</v>
      </c>
      <c r="C248" s="410">
        <v>36763</v>
      </c>
      <c r="D248" s="410">
        <v>40887</v>
      </c>
      <c r="E248" s="410">
        <v>41792</v>
      </c>
      <c r="F248" s="410">
        <v>46200</v>
      </c>
      <c r="G248" s="401">
        <v>419</v>
      </c>
      <c r="H248" s="401">
        <v>452</v>
      </c>
      <c r="I248" s="410">
        <v>17499</v>
      </c>
      <c r="J248" s="410">
        <v>20851</v>
      </c>
      <c r="K248" s="490"/>
      <c r="L248" s="490"/>
      <c r="M248" s="232"/>
      <c r="N248" s="232"/>
    </row>
    <row r="249" spans="1:14" ht="17.25" thickBot="1" x14ac:dyDescent="0.35">
      <c r="B249" s="495" t="s">
        <v>29</v>
      </c>
      <c r="C249" s="410">
        <v>35607</v>
      </c>
      <c r="D249" s="410">
        <v>39698</v>
      </c>
      <c r="E249" s="410">
        <v>40473</v>
      </c>
      <c r="F249" s="410">
        <v>45094</v>
      </c>
      <c r="G249" s="401">
        <v>389.3</v>
      </c>
      <c r="H249" s="401">
        <v>432.1</v>
      </c>
      <c r="I249" s="410">
        <v>15714</v>
      </c>
      <c r="J249" s="410">
        <v>19461</v>
      </c>
      <c r="K249" s="490"/>
      <c r="L249" s="490"/>
      <c r="M249" s="232"/>
      <c r="N249" s="232"/>
    </row>
    <row r="250" spans="1:14" ht="17.25" thickBot="1" x14ac:dyDescent="0.35">
      <c r="B250" s="495" t="s">
        <v>30</v>
      </c>
      <c r="C250" s="410">
        <v>35165</v>
      </c>
      <c r="D250" s="410">
        <v>38010</v>
      </c>
      <c r="E250" s="410">
        <v>39876</v>
      </c>
      <c r="F250" s="410">
        <v>42572</v>
      </c>
      <c r="G250" s="401">
        <v>418</v>
      </c>
      <c r="H250" s="401">
        <v>450.2</v>
      </c>
      <c r="I250" s="410">
        <v>16667</v>
      </c>
      <c r="J250" s="410">
        <v>19125</v>
      </c>
      <c r="K250" s="490"/>
      <c r="L250" s="490"/>
      <c r="M250" s="232"/>
      <c r="N250" s="232"/>
    </row>
    <row r="251" spans="1:14" ht="17.25" thickBot="1" x14ac:dyDescent="0.35">
      <c r="B251" s="495" t="s">
        <v>31</v>
      </c>
      <c r="C251" s="410">
        <v>34162</v>
      </c>
      <c r="D251" s="410">
        <v>50132</v>
      </c>
      <c r="E251" s="410">
        <v>38439</v>
      </c>
      <c r="F251" s="410">
        <v>61350</v>
      </c>
      <c r="G251" s="401">
        <v>418.1</v>
      </c>
      <c r="H251" s="401">
        <v>428.8</v>
      </c>
      <c r="I251" s="410">
        <v>16044</v>
      </c>
      <c r="J251" s="410">
        <v>26313</v>
      </c>
      <c r="K251" s="490"/>
      <c r="L251" s="490"/>
      <c r="M251" s="232"/>
      <c r="N251" s="232"/>
    </row>
    <row r="252" spans="1:14" ht="17.25" thickBot="1" x14ac:dyDescent="0.35">
      <c r="B252" s="495" t="s">
        <v>32</v>
      </c>
      <c r="C252" s="410">
        <v>35271</v>
      </c>
      <c r="D252" s="410">
        <v>64111</v>
      </c>
      <c r="E252" s="410">
        <v>40311</v>
      </c>
      <c r="F252" s="410">
        <v>85559</v>
      </c>
      <c r="G252" s="401">
        <v>439.3</v>
      </c>
      <c r="H252" s="401">
        <v>412.6</v>
      </c>
      <c r="I252" s="410">
        <v>17714</v>
      </c>
      <c r="J252" s="410">
        <v>35311</v>
      </c>
      <c r="K252" s="490"/>
      <c r="L252" s="490"/>
      <c r="M252" s="232"/>
      <c r="N252" s="232"/>
    </row>
    <row r="253" spans="1:14" ht="17.25" thickBot="1" x14ac:dyDescent="0.35">
      <c r="B253" s="495" t="s">
        <v>33</v>
      </c>
      <c r="C253" s="410">
        <v>35507</v>
      </c>
      <c r="D253" s="410">
        <v>69020</v>
      </c>
      <c r="E253" s="410">
        <v>39767</v>
      </c>
      <c r="F253" s="410">
        <v>83351</v>
      </c>
      <c r="G253" s="401">
        <v>436.2</v>
      </c>
      <c r="H253" s="401">
        <v>425.2</v>
      </c>
      <c r="I253" s="410">
        <v>17342</v>
      </c>
      <c r="J253" s="410">
        <v>35363</v>
      </c>
      <c r="K253" s="490"/>
      <c r="L253" s="490"/>
      <c r="M253" s="232"/>
      <c r="N253" s="232"/>
    </row>
    <row r="254" spans="1:14" ht="17.25" thickBot="1" x14ac:dyDescent="0.35">
      <c r="B254" s="495" t="s">
        <v>34</v>
      </c>
      <c r="C254" s="410">
        <v>37378</v>
      </c>
      <c r="D254" s="410">
        <v>72573</v>
      </c>
      <c r="E254" s="410">
        <v>41818</v>
      </c>
      <c r="F254" s="410">
        <v>86424</v>
      </c>
      <c r="G254" s="401">
        <v>452</v>
      </c>
      <c r="H254" s="401">
        <v>442.7</v>
      </c>
      <c r="I254" s="410">
        <v>18879</v>
      </c>
      <c r="J254" s="410">
        <v>38241</v>
      </c>
      <c r="K254" s="490"/>
      <c r="L254" s="490"/>
      <c r="M254" s="232"/>
      <c r="N254" s="232"/>
    </row>
    <row r="255" spans="1:14" ht="17.25" thickBot="1" x14ac:dyDescent="0.35">
      <c r="B255" s="495" t="s">
        <v>35</v>
      </c>
      <c r="C255" s="410">
        <v>38395</v>
      </c>
      <c r="D255" s="410">
        <v>76033</v>
      </c>
      <c r="E255" s="410">
        <v>42975</v>
      </c>
      <c r="F255" s="410">
        <v>90649</v>
      </c>
      <c r="G255" s="401">
        <v>462.1</v>
      </c>
      <c r="H255" s="401">
        <v>428.9</v>
      </c>
      <c r="I255" s="410">
        <v>19843</v>
      </c>
      <c r="J255" s="410">
        <v>38815</v>
      </c>
      <c r="K255" s="490"/>
      <c r="L255" s="490"/>
      <c r="M255" s="232"/>
      <c r="N255" s="232"/>
    </row>
    <row r="256" spans="1:14" ht="17.25" thickBot="1" x14ac:dyDescent="0.35">
      <c r="B256" s="495" t="s">
        <v>36</v>
      </c>
      <c r="C256" s="410">
        <v>39065</v>
      </c>
      <c r="D256" s="410">
        <v>53612</v>
      </c>
      <c r="E256" s="410">
        <v>43620</v>
      </c>
      <c r="F256" s="410">
        <v>59836</v>
      </c>
      <c r="G256" s="401">
        <v>440.9</v>
      </c>
      <c r="H256" s="401">
        <v>443.6</v>
      </c>
      <c r="I256" s="410">
        <v>19201</v>
      </c>
      <c r="J256" s="410">
        <v>26417</v>
      </c>
      <c r="K256" s="490"/>
      <c r="L256" s="490"/>
      <c r="M256" s="232"/>
      <c r="N256" s="232"/>
    </row>
    <row r="257" spans="1:14" ht="17.25" thickBot="1" x14ac:dyDescent="0.35">
      <c r="B257" s="495" t="s">
        <v>37</v>
      </c>
      <c r="C257" s="410">
        <v>37972</v>
      </c>
      <c r="D257" s="410">
        <v>48033</v>
      </c>
      <c r="E257" s="410">
        <v>42359</v>
      </c>
      <c r="F257" s="410">
        <v>53648</v>
      </c>
      <c r="G257" s="401">
        <v>460.3</v>
      </c>
      <c r="H257" s="401">
        <v>467.7</v>
      </c>
      <c r="I257" s="410">
        <v>19482</v>
      </c>
      <c r="J257" s="410">
        <v>24973</v>
      </c>
      <c r="K257" s="490"/>
      <c r="L257" s="490"/>
      <c r="M257" s="232"/>
      <c r="N257" s="232"/>
    </row>
    <row r="258" spans="1:14" ht="17.25" thickBot="1" x14ac:dyDescent="0.35">
      <c r="B258" s="495" t="s">
        <v>38</v>
      </c>
      <c r="C258" s="410">
        <v>38694</v>
      </c>
      <c r="D258" s="410">
        <v>47428</v>
      </c>
      <c r="E258" s="410">
        <v>43295</v>
      </c>
      <c r="F258" s="410">
        <v>54459</v>
      </c>
      <c r="G258" s="401">
        <v>447.1</v>
      </c>
      <c r="H258" s="401">
        <v>453.6</v>
      </c>
      <c r="I258" s="410">
        <v>19352</v>
      </c>
      <c r="J258" s="410">
        <v>24617</v>
      </c>
      <c r="K258" s="490"/>
      <c r="L258" s="490"/>
      <c r="M258" s="232"/>
      <c r="N258" s="232"/>
    </row>
    <row r="259" spans="1:14" ht="17.25" thickBot="1" x14ac:dyDescent="0.35">
      <c r="B259" s="496" t="s">
        <v>16</v>
      </c>
      <c r="C259" s="412">
        <v>137086</v>
      </c>
      <c r="D259" s="412">
        <v>171410</v>
      </c>
      <c r="E259" s="412">
        <v>492980</v>
      </c>
      <c r="F259" s="412">
        <v>751512</v>
      </c>
      <c r="G259" s="413" t="s">
        <v>17</v>
      </c>
      <c r="H259" s="413" t="s">
        <v>17</v>
      </c>
      <c r="I259" s="412">
        <v>214073</v>
      </c>
      <c r="J259" s="412">
        <v>329094</v>
      </c>
      <c r="K259" s="490"/>
      <c r="L259" s="490"/>
      <c r="M259" s="232"/>
      <c r="N259" s="232"/>
    </row>
    <row r="260" spans="1:14" ht="17.25" thickBot="1" x14ac:dyDescent="0.35">
      <c r="B260" s="502" t="s">
        <v>428</v>
      </c>
      <c r="C260" s="820">
        <v>36499</v>
      </c>
      <c r="D260" s="820">
        <v>53138</v>
      </c>
      <c r="E260" s="820">
        <v>41082</v>
      </c>
      <c r="F260" s="820">
        <v>62626</v>
      </c>
      <c r="G260" s="821">
        <v>437</v>
      </c>
      <c r="H260" s="821">
        <v>441</v>
      </c>
      <c r="I260" s="820" t="s">
        <v>17</v>
      </c>
      <c r="J260" s="820" t="s">
        <v>17</v>
      </c>
      <c r="K260" s="490"/>
      <c r="L260" s="490"/>
      <c r="M260" s="232"/>
      <c r="N260" s="232"/>
    </row>
    <row r="261" spans="1:14" x14ac:dyDescent="0.3">
      <c r="B261" s="233" t="s">
        <v>8</v>
      </c>
      <c r="C261" s="490"/>
      <c r="D261" s="490"/>
      <c r="E261" s="490"/>
      <c r="F261" s="490"/>
      <c r="G261" s="490"/>
      <c r="H261" s="490"/>
      <c r="I261" s="490"/>
      <c r="J261" s="490"/>
      <c r="K261" s="490"/>
      <c r="L261" s="490"/>
      <c r="M261" s="232"/>
      <c r="N261" s="232"/>
    </row>
    <row r="262" spans="1:14" x14ac:dyDescent="0.3">
      <c r="C262" s="232"/>
      <c r="D262" s="232"/>
      <c r="E262" s="232"/>
      <c r="F262" s="232"/>
      <c r="G262" s="232"/>
      <c r="H262" s="232"/>
      <c r="I262" s="232"/>
      <c r="J262" s="232"/>
      <c r="K262" s="232"/>
      <c r="L262" s="232"/>
      <c r="M262" s="232"/>
      <c r="N262" s="232"/>
    </row>
    <row r="263" spans="1:14" ht="17.25" thickBot="1" x14ac:dyDescent="0.35">
      <c r="A263" s="295"/>
      <c r="B263" s="8" t="s">
        <v>2211</v>
      </c>
      <c r="C263" s="232"/>
      <c r="D263" s="232"/>
      <c r="E263" s="232"/>
      <c r="F263" s="232"/>
      <c r="G263" s="232"/>
      <c r="H263" s="232"/>
      <c r="I263" s="232"/>
      <c r="J263" s="232"/>
      <c r="K263" s="232"/>
      <c r="L263" s="232"/>
      <c r="M263" s="232"/>
      <c r="N263" s="232"/>
    </row>
    <row r="264" spans="1:14" ht="17.25" thickBot="1" x14ac:dyDescent="0.35">
      <c r="B264" s="752" t="s">
        <v>429</v>
      </c>
      <c r="C264" s="709" t="s">
        <v>430</v>
      </c>
      <c r="D264" s="709"/>
      <c r="E264" s="679"/>
      <c r="F264" s="232"/>
      <c r="G264" s="232"/>
      <c r="H264" s="232"/>
      <c r="I264" s="232"/>
      <c r="J264" s="232"/>
      <c r="K264" s="232"/>
      <c r="L264" s="232"/>
      <c r="M264" s="232"/>
      <c r="N264" s="232"/>
    </row>
    <row r="265" spans="1:14" ht="17.25" thickBot="1" x14ac:dyDescent="0.35">
      <c r="B265" s="753"/>
      <c r="C265" s="73" t="s">
        <v>154</v>
      </c>
      <c r="D265" s="73" t="s">
        <v>155</v>
      </c>
      <c r="E265" s="73" t="s">
        <v>127</v>
      </c>
      <c r="F265" s="232"/>
      <c r="G265" s="232"/>
      <c r="H265" s="232"/>
      <c r="I265" s="232"/>
      <c r="J265" s="232"/>
      <c r="K265" s="232"/>
      <c r="L265" s="232"/>
      <c r="M265" s="232"/>
      <c r="N265" s="232"/>
    </row>
    <row r="266" spans="1:14" ht="17.25" thickBot="1" x14ac:dyDescent="0.35">
      <c r="B266" s="495" t="s">
        <v>431</v>
      </c>
      <c r="C266" s="401">
        <v>11</v>
      </c>
      <c r="D266" s="401">
        <v>13</v>
      </c>
      <c r="E266" s="401">
        <v>24</v>
      </c>
      <c r="F266" s="232"/>
      <c r="G266" s="232"/>
      <c r="H266" s="232"/>
      <c r="I266" s="232"/>
      <c r="J266" s="232"/>
      <c r="K266" s="232"/>
      <c r="L266" s="232"/>
      <c r="M266" s="232"/>
      <c r="N266" s="232"/>
    </row>
    <row r="267" spans="1:14" ht="17.25" thickBot="1" x14ac:dyDescent="0.35">
      <c r="B267" s="495" t="s">
        <v>432</v>
      </c>
      <c r="C267" s="410">
        <v>6123</v>
      </c>
      <c r="D267" s="410">
        <v>4658</v>
      </c>
      <c r="E267" s="410">
        <v>10781</v>
      </c>
      <c r="F267" s="232"/>
      <c r="G267" s="232"/>
      <c r="H267" s="232"/>
      <c r="I267" s="232"/>
      <c r="J267" s="232"/>
      <c r="K267" s="232"/>
      <c r="L267" s="232"/>
      <c r="M267" s="232"/>
      <c r="N267" s="232"/>
    </row>
    <row r="268" spans="1:14" ht="17.25" thickBot="1" x14ac:dyDescent="0.35">
      <c r="B268" s="495" t="s">
        <v>433</v>
      </c>
      <c r="C268" s="410">
        <v>12755</v>
      </c>
      <c r="D268" s="410">
        <v>10804</v>
      </c>
      <c r="E268" s="410">
        <v>23559</v>
      </c>
      <c r="F268" s="232"/>
      <c r="G268" s="232"/>
      <c r="H268" s="232"/>
      <c r="I268" s="232"/>
      <c r="J268" s="232"/>
      <c r="K268" s="232"/>
      <c r="L268" s="232"/>
      <c r="M268" s="232"/>
      <c r="N268" s="232"/>
    </row>
    <row r="269" spans="1:14" ht="17.25" thickBot="1" x14ac:dyDescent="0.35">
      <c r="B269" s="495" t="s">
        <v>434</v>
      </c>
      <c r="C269" s="410">
        <v>12840</v>
      </c>
      <c r="D269" s="410">
        <v>11579</v>
      </c>
      <c r="E269" s="410">
        <v>24419</v>
      </c>
      <c r="F269" s="232"/>
      <c r="G269" s="232"/>
      <c r="H269" s="232"/>
      <c r="I269" s="232"/>
      <c r="J269" s="232"/>
      <c r="K269" s="232"/>
      <c r="L269" s="232"/>
      <c r="M269" s="232"/>
      <c r="N269" s="232"/>
    </row>
    <row r="270" spans="1:14" ht="17.25" thickBot="1" x14ac:dyDescent="0.35">
      <c r="B270" s="495" t="s">
        <v>435</v>
      </c>
      <c r="C270" s="410">
        <v>11691</v>
      </c>
      <c r="D270" s="410">
        <v>12074</v>
      </c>
      <c r="E270" s="410">
        <v>23765</v>
      </c>
      <c r="F270" s="232"/>
      <c r="G270" s="232"/>
      <c r="H270" s="232"/>
      <c r="I270" s="232"/>
      <c r="J270" s="232"/>
      <c r="K270" s="232"/>
      <c r="L270" s="232"/>
      <c r="M270" s="232"/>
      <c r="N270" s="232"/>
    </row>
    <row r="271" spans="1:14" ht="17.25" thickBot="1" x14ac:dyDescent="0.35">
      <c r="B271" s="495" t="s">
        <v>436</v>
      </c>
      <c r="C271" s="410">
        <v>11104</v>
      </c>
      <c r="D271" s="410">
        <v>12347</v>
      </c>
      <c r="E271" s="410">
        <v>23451</v>
      </c>
      <c r="F271" s="232"/>
      <c r="G271" s="232"/>
      <c r="H271" s="232"/>
      <c r="I271" s="232"/>
      <c r="J271" s="232"/>
      <c r="K271" s="232"/>
      <c r="L271" s="232"/>
      <c r="M271" s="232"/>
      <c r="N271" s="232"/>
    </row>
    <row r="272" spans="1:14" ht="17.25" thickBot="1" x14ac:dyDescent="0.35">
      <c r="B272" s="495" t="s">
        <v>437</v>
      </c>
      <c r="C272" s="410">
        <v>9385</v>
      </c>
      <c r="D272" s="410">
        <v>11105</v>
      </c>
      <c r="E272" s="410">
        <v>20490</v>
      </c>
      <c r="F272" s="232"/>
      <c r="G272" s="232"/>
      <c r="H272" s="232"/>
      <c r="I272" s="232"/>
      <c r="J272" s="232"/>
      <c r="K272" s="232"/>
      <c r="L272" s="232"/>
      <c r="M272" s="232"/>
      <c r="N272" s="232"/>
    </row>
    <row r="273" spans="1:14" ht="17.25" thickBot="1" x14ac:dyDescent="0.35">
      <c r="B273" s="495" t="s">
        <v>438</v>
      </c>
      <c r="C273" s="410">
        <v>8109</v>
      </c>
      <c r="D273" s="410">
        <v>9516</v>
      </c>
      <c r="E273" s="410">
        <v>17625</v>
      </c>
      <c r="F273" s="232"/>
      <c r="G273" s="232"/>
      <c r="H273" s="232"/>
      <c r="I273" s="232"/>
      <c r="J273" s="232"/>
      <c r="K273" s="232"/>
      <c r="L273" s="232"/>
      <c r="M273" s="232"/>
      <c r="N273" s="232"/>
    </row>
    <row r="274" spans="1:14" ht="17.25" thickBot="1" x14ac:dyDescent="0.35">
      <c r="B274" s="495" t="s">
        <v>439</v>
      </c>
      <c r="C274" s="410">
        <v>7971</v>
      </c>
      <c r="D274" s="410">
        <v>8946</v>
      </c>
      <c r="E274" s="410">
        <v>16917</v>
      </c>
      <c r="F274" s="232"/>
      <c r="G274" s="232"/>
      <c r="H274" s="232"/>
      <c r="I274" s="232"/>
      <c r="J274" s="232"/>
      <c r="K274" s="232"/>
      <c r="L274" s="232"/>
      <c r="M274" s="232"/>
      <c r="N274" s="232"/>
    </row>
    <row r="275" spans="1:14" ht="17.25" thickBot="1" x14ac:dyDescent="0.35">
      <c r="B275" s="495" t="s">
        <v>440</v>
      </c>
      <c r="C275" s="410">
        <v>5867</v>
      </c>
      <c r="D275" s="410">
        <v>4409</v>
      </c>
      <c r="E275" s="410">
        <v>10276</v>
      </c>
      <c r="F275" s="232"/>
      <c r="G275" s="232"/>
      <c r="H275" s="232"/>
      <c r="I275" s="232"/>
      <c r="J275" s="232"/>
      <c r="K275" s="232"/>
      <c r="L275" s="232"/>
      <c r="M275" s="232"/>
      <c r="N275" s="232"/>
    </row>
    <row r="276" spans="1:14" ht="17.25" thickBot="1" x14ac:dyDescent="0.35">
      <c r="B276" s="495" t="s">
        <v>441</v>
      </c>
      <c r="C276" s="401">
        <v>53</v>
      </c>
      <c r="D276" s="401">
        <v>50</v>
      </c>
      <c r="E276" s="413">
        <v>103</v>
      </c>
      <c r="F276" s="232"/>
      <c r="G276" s="232"/>
      <c r="H276" s="232"/>
      <c r="I276" s="232"/>
      <c r="J276" s="232"/>
      <c r="K276" s="232"/>
      <c r="L276" s="232"/>
      <c r="M276" s="232"/>
      <c r="N276" s="232"/>
    </row>
    <row r="277" spans="1:14" ht="17.25" thickBot="1" x14ac:dyDescent="0.35">
      <c r="B277" s="499" t="s">
        <v>16</v>
      </c>
      <c r="C277" s="412">
        <v>85909</v>
      </c>
      <c r="D277" s="412">
        <v>85501</v>
      </c>
      <c r="E277" s="412">
        <v>171410</v>
      </c>
      <c r="F277" s="232"/>
      <c r="G277" s="232"/>
      <c r="H277" s="232"/>
      <c r="I277" s="232"/>
      <c r="L277" s="232"/>
      <c r="M277" s="232"/>
      <c r="N277" s="232"/>
    </row>
    <row r="278" spans="1:14" x14ac:dyDescent="0.3">
      <c r="B278" s="58" t="s">
        <v>413</v>
      </c>
      <c r="C278" s="60"/>
      <c r="D278" s="60"/>
      <c r="E278" s="60"/>
    </row>
    <row r="280" spans="1:14" x14ac:dyDescent="0.3">
      <c r="A280" s="640"/>
      <c r="B280" s="11" t="s">
        <v>1746</v>
      </c>
    </row>
    <row r="283" spans="1:14" x14ac:dyDescent="0.3">
      <c r="G283" s="86" t="s">
        <v>447</v>
      </c>
      <c r="H283" s="86" t="s">
        <v>845</v>
      </c>
      <c r="I283" s="86" t="s">
        <v>846</v>
      </c>
    </row>
    <row r="284" spans="1:14" x14ac:dyDescent="0.3">
      <c r="G284" s="17" t="s">
        <v>442</v>
      </c>
      <c r="H284" s="172">
        <v>19825</v>
      </c>
      <c r="I284" s="325">
        <v>1.2191169841905278E-2</v>
      </c>
      <c r="K284" s="10"/>
    </row>
    <row r="285" spans="1:14" x14ac:dyDescent="0.3">
      <c r="G285" s="17" t="s">
        <v>443</v>
      </c>
      <c r="H285" s="172">
        <v>286121</v>
      </c>
      <c r="I285" s="325">
        <v>0.1759470217571642</v>
      </c>
      <c r="K285" s="10"/>
    </row>
    <row r="286" spans="1:14" x14ac:dyDescent="0.3">
      <c r="G286" s="17" t="s">
        <v>444</v>
      </c>
      <c r="H286" s="172">
        <v>526391</v>
      </c>
      <c r="I286" s="325">
        <v>0.32369846578816452</v>
      </c>
      <c r="K286" s="10"/>
    </row>
    <row r="287" spans="1:14" x14ac:dyDescent="0.3">
      <c r="G287" s="17" t="s">
        <v>445</v>
      </c>
      <c r="H287" s="172">
        <v>518763</v>
      </c>
      <c r="I287" s="325">
        <v>0.3190077094928781</v>
      </c>
      <c r="K287" s="10"/>
    </row>
    <row r="288" spans="1:14" x14ac:dyDescent="0.3">
      <c r="G288" s="17" t="s">
        <v>446</v>
      </c>
      <c r="H288" s="172">
        <v>275077</v>
      </c>
      <c r="I288" s="325">
        <v>0.16915563311988793</v>
      </c>
      <c r="K288" s="10"/>
    </row>
    <row r="289" spans="1:9" x14ac:dyDescent="0.3">
      <c r="G289" s="17" t="s">
        <v>16</v>
      </c>
      <c r="H289" s="326">
        <v>1626177</v>
      </c>
      <c r="I289" s="327">
        <v>1</v>
      </c>
    </row>
    <row r="295" spans="1:9" x14ac:dyDescent="0.3">
      <c r="B295" s="231" t="s">
        <v>448</v>
      </c>
    </row>
    <row r="296" spans="1:9" x14ac:dyDescent="0.3">
      <c r="B296" s="231"/>
    </row>
    <row r="297" spans="1:9" ht="17.25" thickBot="1" x14ac:dyDescent="0.35">
      <c r="A297" s="640"/>
      <c r="B297" s="46" t="s">
        <v>1865</v>
      </c>
    </row>
    <row r="298" spans="1:9" ht="17.25" thickBot="1" x14ac:dyDescent="0.35">
      <c r="A298" s="487"/>
      <c r="B298" s="87" t="s">
        <v>1423</v>
      </c>
      <c r="C298" s="311" t="s">
        <v>1424</v>
      </c>
      <c r="D298" s="310" t="s">
        <v>1864</v>
      </c>
    </row>
    <row r="299" spans="1:9" ht="17.25" thickBot="1" x14ac:dyDescent="0.35">
      <c r="B299" s="503" t="s">
        <v>47</v>
      </c>
      <c r="C299" s="504" t="s">
        <v>1425</v>
      </c>
      <c r="D299" s="822">
        <v>1.2999999999999999E-2</v>
      </c>
      <c r="E299" s="60"/>
      <c r="F299" s="60"/>
      <c r="H299" s="590"/>
    </row>
    <row r="300" spans="1:9" ht="17.25" thickBot="1" x14ac:dyDescent="0.35">
      <c r="B300" s="503" t="s">
        <v>1426</v>
      </c>
      <c r="C300" s="504" t="s">
        <v>1427</v>
      </c>
      <c r="D300" s="822">
        <v>1.0999999999999999E-2</v>
      </c>
      <c r="E300" s="60"/>
      <c r="F300" s="60"/>
      <c r="H300" s="590"/>
    </row>
    <row r="301" spans="1:9" ht="17.25" thickBot="1" x14ac:dyDescent="0.35">
      <c r="B301" s="503" t="s">
        <v>1428</v>
      </c>
      <c r="C301" s="504" t="s">
        <v>1429</v>
      </c>
      <c r="D301" s="822">
        <v>4.8000000000000001E-2</v>
      </c>
      <c r="E301" s="60"/>
      <c r="F301" s="60"/>
      <c r="H301" s="590"/>
    </row>
    <row r="302" spans="1:9" ht="17.25" thickBot="1" x14ac:dyDescent="0.35">
      <c r="B302" s="503" t="s">
        <v>1430</v>
      </c>
      <c r="C302" s="504" t="s">
        <v>1431</v>
      </c>
      <c r="D302" s="822">
        <v>2.7E-2</v>
      </c>
      <c r="E302" s="60"/>
      <c r="F302" s="60"/>
      <c r="H302" s="590"/>
    </row>
    <row r="303" spans="1:9" ht="17.25" thickBot="1" x14ac:dyDescent="0.35">
      <c r="B303" s="503" t="s">
        <v>1432</v>
      </c>
      <c r="C303" s="504" t="s">
        <v>1433</v>
      </c>
      <c r="D303" s="822">
        <v>8.9999999999999993E-3</v>
      </c>
      <c r="E303" s="60"/>
      <c r="F303" s="60"/>
      <c r="H303" s="590"/>
    </row>
    <row r="304" spans="1:9" ht="17.25" thickBot="1" x14ac:dyDescent="0.35">
      <c r="B304" s="503" t="s">
        <v>47</v>
      </c>
      <c r="C304" s="504" t="s">
        <v>1434</v>
      </c>
      <c r="D304" s="822">
        <v>4.2000000000000003E-2</v>
      </c>
      <c r="E304" s="60"/>
      <c r="F304" s="60"/>
      <c r="H304" s="590"/>
    </row>
    <row r="305" spans="1:8" ht="17.25" thickBot="1" x14ac:dyDescent="0.35">
      <c r="B305" s="503" t="s">
        <v>1426</v>
      </c>
      <c r="C305" s="504" t="s">
        <v>1435</v>
      </c>
      <c r="D305" s="822">
        <v>0.03</v>
      </c>
      <c r="E305" s="60"/>
      <c r="F305" s="60"/>
      <c r="H305" s="590"/>
    </row>
    <row r="306" spans="1:8" ht="17.25" thickBot="1" x14ac:dyDescent="0.35">
      <c r="B306" s="503" t="s">
        <v>1428</v>
      </c>
      <c r="C306" s="504" t="s">
        <v>1436</v>
      </c>
      <c r="D306" s="822">
        <v>0.14299999999999999</v>
      </c>
      <c r="E306" s="60"/>
      <c r="F306" s="60"/>
      <c r="H306" s="590"/>
    </row>
    <row r="307" spans="1:8" ht="17.25" thickBot="1" x14ac:dyDescent="0.35">
      <c r="B307" s="503" t="s">
        <v>1430</v>
      </c>
      <c r="C307" s="504" t="s">
        <v>1437</v>
      </c>
      <c r="D307" s="822">
        <v>2.1999999999999999E-2</v>
      </c>
      <c r="E307" s="60"/>
      <c r="F307" s="60"/>
      <c r="H307" s="590"/>
    </row>
    <row r="308" spans="1:8" ht="17.25" thickBot="1" x14ac:dyDescent="0.35">
      <c r="B308" s="503" t="s">
        <v>1432</v>
      </c>
      <c r="C308" s="504" t="s">
        <v>1438</v>
      </c>
      <c r="D308" s="822">
        <v>2.3E-2</v>
      </c>
      <c r="E308" s="60"/>
      <c r="F308" s="60"/>
      <c r="H308" s="590"/>
    </row>
    <row r="309" spans="1:8" ht="17.25" thickBot="1" x14ac:dyDescent="0.35">
      <c r="B309" s="503" t="s">
        <v>1426</v>
      </c>
      <c r="C309" s="504" t="s">
        <v>1439</v>
      </c>
      <c r="D309" s="822">
        <v>4.3999999999999997E-2</v>
      </c>
      <c r="E309" s="60"/>
      <c r="F309" s="60"/>
      <c r="H309" s="590"/>
    </row>
    <row r="310" spans="1:8" ht="17.25" thickBot="1" x14ac:dyDescent="0.35">
      <c r="B310" s="503" t="s">
        <v>1428</v>
      </c>
      <c r="C310" s="504" t="s">
        <v>1440</v>
      </c>
      <c r="D310" s="822">
        <v>8.9999999999999993E-3</v>
      </c>
      <c r="E310" s="60"/>
      <c r="F310" s="60"/>
      <c r="H310" s="590"/>
    </row>
    <row r="311" spans="1:8" ht="17.25" thickBot="1" x14ac:dyDescent="0.35">
      <c r="B311" s="503" t="s">
        <v>1441</v>
      </c>
      <c r="C311" s="504" t="s">
        <v>1442</v>
      </c>
      <c r="D311" s="822">
        <v>2.7E-2</v>
      </c>
      <c r="E311" s="60"/>
      <c r="F311" s="60"/>
      <c r="H311" s="590"/>
    </row>
    <row r="312" spans="1:8" ht="17.25" thickBot="1" x14ac:dyDescent="0.35">
      <c r="B312" s="503" t="s">
        <v>1430</v>
      </c>
      <c r="C312" s="504" t="s">
        <v>1443</v>
      </c>
      <c r="D312" s="822">
        <v>-0.04</v>
      </c>
      <c r="E312" s="60"/>
      <c r="F312" s="60"/>
      <c r="H312" s="590"/>
    </row>
    <row r="313" spans="1:8" ht="17.25" thickBot="1" x14ac:dyDescent="0.35">
      <c r="B313" s="503" t="s">
        <v>1432</v>
      </c>
      <c r="C313" s="504" t="s">
        <v>1444</v>
      </c>
      <c r="D313" s="822">
        <v>4.3999999999999997E-2</v>
      </c>
      <c r="E313" s="60"/>
      <c r="F313" s="60"/>
      <c r="H313" s="590"/>
    </row>
    <row r="314" spans="1:8" ht="17.25" thickBot="1" x14ac:dyDescent="0.35">
      <c r="B314" s="503" t="s">
        <v>1430</v>
      </c>
      <c r="C314" s="504" t="s">
        <v>1445</v>
      </c>
      <c r="D314" s="822">
        <v>2.9000000000000001E-2</v>
      </c>
      <c r="E314" s="60"/>
      <c r="F314" s="60"/>
      <c r="H314" s="590"/>
    </row>
    <row r="315" spans="1:8" ht="17.25" thickBot="1" x14ac:dyDescent="0.35">
      <c r="B315" s="503" t="s">
        <v>1432</v>
      </c>
      <c r="C315" s="504" t="s">
        <v>1446</v>
      </c>
      <c r="D315" s="822">
        <v>1.4E-2</v>
      </c>
      <c r="E315" s="60"/>
      <c r="F315" s="60"/>
      <c r="H315" s="590"/>
    </row>
    <row r="316" spans="1:8" x14ac:dyDescent="0.3">
      <c r="B316" s="505" t="s">
        <v>1447</v>
      </c>
      <c r="C316" s="60"/>
      <c r="D316" s="60"/>
      <c r="E316" s="60"/>
      <c r="F316" s="60"/>
    </row>
    <row r="317" spans="1:8" x14ac:dyDescent="0.3">
      <c r="B317" s="231"/>
    </row>
    <row r="318" spans="1:8" ht="17.25" thickBot="1" x14ac:dyDescent="0.35">
      <c r="A318" s="640"/>
      <c r="B318" s="46" t="s">
        <v>1863</v>
      </c>
    </row>
    <row r="319" spans="1:8" ht="17.25" thickBot="1" x14ac:dyDescent="0.35">
      <c r="A319" s="487"/>
      <c r="B319" s="69" t="s">
        <v>1423</v>
      </c>
      <c r="C319" s="328" t="s">
        <v>1424</v>
      </c>
      <c r="D319" s="668" t="s">
        <v>1864</v>
      </c>
    </row>
    <row r="320" spans="1:8" ht="17.25" thickBot="1" x14ac:dyDescent="0.35">
      <c r="B320" s="503" t="s">
        <v>1448</v>
      </c>
      <c r="C320" s="504" t="s">
        <v>1449</v>
      </c>
      <c r="D320" s="822">
        <v>1.4999999999999999E-2</v>
      </c>
      <c r="E320" s="60"/>
      <c r="H320" s="590"/>
    </row>
    <row r="321" spans="1:13" ht="17.25" thickBot="1" x14ac:dyDescent="0.35">
      <c r="B321" s="503" t="s">
        <v>1448</v>
      </c>
      <c r="C321" s="504" t="s">
        <v>1450</v>
      </c>
      <c r="D321" s="822">
        <v>1.9E-2</v>
      </c>
      <c r="E321" s="60"/>
      <c r="H321" s="590"/>
    </row>
    <row r="322" spans="1:13" ht="17.25" thickBot="1" x14ac:dyDescent="0.35">
      <c r="B322" s="503" t="s">
        <v>1448</v>
      </c>
      <c r="C322" s="504" t="s">
        <v>1451</v>
      </c>
      <c r="D322" s="822">
        <v>6.9000000000000006E-2</v>
      </c>
      <c r="E322" s="60"/>
      <c r="H322" s="590"/>
    </row>
    <row r="323" spans="1:13" ht="17.25" thickBot="1" x14ac:dyDescent="0.35">
      <c r="B323" s="503" t="s">
        <v>77</v>
      </c>
      <c r="C323" s="504" t="s">
        <v>1452</v>
      </c>
      <c r="D323" s="822">
        <v>2.8000000000000001E-2</v>
      </c>
      <c r="E323" s="60"/>
      <c r="H323" s="590"/>
    </row>
    <row r="324" spans="1:13" ht="17.25" thickBot="1" x14ac:dyDescent="0.35">
      <c r="B324" s="503" t="s">
        <v>77</v>
      </c>
      <c r="C324" s="504" t="s">
        <v>1453</v>
      </c>
      <c r="D324" s="822">
        <v>4.1000000000000002E-2</v>
      </c>
      <c r="E324" s="60"/>
      <c r="H324" s="590"/>
    </row>
    <row r="325" spans="1:13" ht="17.25" thickBot="1" x14ac:dyDescent="0.35">
      <c r="B325" s="503" t="s">
        <v>77</v>
      </c>
      <c r="C325" s="504" t="s">
        <v>1454</v>
      </c>
      <c r="D325" s="822">
        <v>7.3999999999999996E-2</v>
      </c>
      <c r="E325" s="60"/>
      <c r="H325" s="590"/>
    </row>
    <row r="326" spans="1:13" ht="17.25" thickBot="1" x14ac:dyDescent="0.35">
      <c r="B326" s="503" t="s">
        <v>77</v>
      </c>
      <c r="C326" s="504" t="s">
        <v>1455</v>
      </c>
      <c r="D326" s="822">
        <v>8.4000000000000005E-2</v>
      </c>
      <c r="E326" s="60"/>
      <c r="H326" s="590"/>
    </row>
    <row r="327" spans="1:13" ht="17.25" thickBot="1" x14ac:dyDescent="0.35">
      <c r="B327" s="503" t="s">
        <v>1102</v>
      </c>
      <c r="C327" s="504" t="s">
        <v>1456</v>
      </c>
      <c r="D327" s="822">
        <v>1.4E-2</v>
      </c>
      <c r="E327" s="60"/>
      <c r="H327" s="590"/>
    </row>
    <row r="328" spans="1:13" ht="17.25" thickBot="1" x14ac:dyDescent="0.35">
      <c r="B328" s="503" t="s">
        <v>1102</v>
      </c>
      <c r="C328" s="504" t="s">
        <v>1457</v>
      </c>
      <c r="D328" s="822">
        <v>1.9E-2</v>
      </c>
      <c r="E328" s="60"/>
      <c r="H328" s="590"/>
    </row>
    <row r="329" spans="1:13" ht="17.25" thickBot="1" x14ac:dyDescent="0.35">
      <c r="B329" s="503" t="s">
        <v>1102</v>
      </c>
      <c r="C329" s="504" t="s">
        <v>1458</v>
      </c>
      <c r="D329" s="822">
        <v>3.1E-2</v>
      </c>
      <c r="E329" s="60"/>
      <c r="H329" s="590"/>
    </row>
    <row r="330" spans="1:13" ht="17.25" thickBot="1" x14ac:dyDescent="0.35">
      <c r="B330" s="503" t="s">
        <v>1102</v>
      </c>
      <c r="C330" s="504" t="s">
        <v>1459</v>
      </c>
      <c r="D330" s="822">
        <v>6.9000000000000006E-2</v>
      </c>
      <c r="E330" s="60"/>
      <c r="H330" s="590"/>
    </row>
    <row r="331" spans="1:13" ht="17.25" thickBot="1" x14ac:dyDescent="0.35">
      <c r="B331" s="503" t="s">
        <v>1460</v>
      </c>
      <c r="C331" s="504" t="s">
        <v>1461</v>
      </c>
      <c r="D331" s="822">
        <v>2.1000000000000001E-2</v>
      </c>
      <c r="E331" s="60"/>
      <c r="H331" s="590"/>
    </row>
    <row r="332" spans="1:13" ht="17.25" thickBot="1" x14ac:dyDescent="0.35">
      <c r="B332" s="503" t="s">
        <v>1460</v>
      </c>
      <c r="C332" s="504" t="s">
        <v>1462</v>
      </c>
      <c r="D332" s="822">
        <v>2.1999999999999999E-2</v>
      </c>
      <c r="E332" s="60"/>
      <c r="H332" s="590"/>
    </row>
    <row r="333" spans="1:13" x14ac:dyDescent="0.3">
      <c r="B333" s="505" t="s">
        <v>1447</v>
      </c>
      <c r="C333" s="60"/>
      <c r="D333" s="60"/>
      <c r="E333" s="60"/>
    </row>
    <row r="334" spans="1:13" x14ac:dyDescent="0.3">
      <c r="B334" s="506"/>
      <c r="C334" s="60"/>
      <c r="D334" s="60"/>
      <c r="E334" s="60"/>
      <c r="G334" s="5" t="s">
        <v>1748</v>
      </c>
      <c r="J334" s="252" t="s">
        <v>1068</v>
      </c>
      <c r="K334" s="252"/>
      <c r="L334" s="252"/>
      <c r="M334" s="252"/>
    </row>
    <row r="335" spans="1:13" x14ac:dyDescent="0.3">
      <c r="A335" s="640"/>
      <c r="B335" s="507" t="s">
        <v>1747</v>
      </c>
      <c r="C335" s="60"/>
      <c r="D335" s="60"/>
      <c r="E335" s="60"/>
      <c r="G335" s="17" t="s">
        <v>1749</v>
      </c>
      <c r="H335" s="312" t="s">
        <v>447</v>
      </c>
      <c r="J335" s="823" t="s">
        <v>918</v>
      </c>
      <c r="K335" s="824" t="s">
        <v>919</v>
      </c>
      <c r="L335" s="824" t="s">
        <v>920</v>
      </c>
      <c r="M335" s="824" t="s">
        <v>921</v>
      </c>
    </row>
    <row r="336" spans="1:13" x14ac:dyDescent="0.3">
      <c r="B336" s="506"/>
      <c r="C336" s="60"/>
      <c r="D336" s="60"/>
      <c r="E336" s="60"/>
      <c r="G336" s="313">
        <v>42</v>
      </c>
      <c r="H336" s="313">
        <v>16</v>
      </c>
      <c r="J336" s="823">
        <v>101</v>
      </c>
      <c r="K336" s="824" t="s">
        <v>922</v>
      </c>
      <c r="L336" s="824" t="s">
        <v>847</v>
      </c>
      <c r="M336" s="824" t="s">
        <v>923</v>
      </c>
    </row>
    <row r="337" spans="2:21" x14ac:dyDescent="0.3">
      <c r="G337" s="313">
        <v>300</v>
      </c>
      <c r="H337" s="313">
        <v>17</v>
      </c>
      <c r="J337" s="823">
        <v>102</v>
      </c>
      <c r="K337" s="824" t="s">
        <v>924</v>
      </c>
      <c r="L337" s="824" t="s">
        <v>125</v>
      </c>
      <c r="M337" s="824" t="s">
        <v>925</v>
      </c>
    </row>
    <row r="338" spans="2:21" x14ac:dyDescent="0.3">
      <c r="G338" s="313">
        <v>2077</v>
      </c>
      <c r="H338" s="313">
        <v>18</v>
      </c>
      <c r="J338" s="823">
        <v>103</v>
      </c>
      <c r="K338" s="824" t="s">
        <v>926</v>
      </c>
      <c r="L338" s="824" t="s">
        <v>848</v>
      </c>
      <c r="M338" s="824" t="s">
        <v>927</v>
      </c>
    </row>
    <row r="339" spans="2:21" x14ac:dyDescent="0.3">
      <c r="G339" s="313">
        <v>5893</v>
      </c>
      <c r="H339" s="313">
        <v>19</v>
      </c>
      <c r="J339" s="823">
        <v>104</v>
      </c>
      <c r="K339" s="824" t="s">
        <v>928</v>
      </c>
      <c r="L339" s="824" t="s">
        <v>849</v>
      </c>
      <c r="M339" s="824" t="s">
        <v>929</v>
      </c>
    </row>
    <row r="340" spans="2:21" x14ac:dyDescent="0.3">
      <c r="G340" s="313">
        <v>11513</v>
      </c>
      <c r="H340" s="313">
        <v>20</v>
      </c>
      <c r="J340" s="823">
        <v>105</v>
      </c>
      <c r="K340" s="824" t="s">
        <v>930</v>
      </c>
      <c r="L340" s="824" t="s">
        <v>124</v>
      </c>
      <c r="M340" s="824" t="s">
        <v>931</v>
      </c>
    </row>
    <row r="341" spans="2:21" x14ac:dyDescent="0.3">
      <c r="G341" s="313">
        <v>16071</v>
      </c>
      <c r="H341" s="313">
        <v>21</v>
      </c>
      <c r="J341" s="823">
        <v>106</v>
      </c>
      <c r="K341" s="824" t="s">
        <v>932</v>
      </c>
      <c r="L341" s="824" t="s">
        <v>850</v>
      </c>
      <c r="M341" s="824" t="s">
        <v>933</v>
      </c>
    </row>
    <row r="342" spans="2:21" x14ac:dyDescent="0.3">
      <c r="G342" s="313">
        <v>18838</v>
      </c>
      <c r="H342" s="313">
        <v>22</v>
      </c>
      <c r="J342" s="823">
        <v>107</v>
      </c>
      <c r="K342" s="824" t="s">
        <v>934</v>
      </c>
      <c r="L342" s="824" t="s">
        <v>851</v>
      </c>
      <c r="M342" s="824" t="s">
        <v>935</v>
      </c>
    </row>
    <row r="343" spans="2:21" x14ac:dyDescent="0.3">
      <c r="G343" s="313">
        <v>21457</v>
      </c>
      <c r="H343" s="313">
        <v>23</v>
      </c>
      <c r="J343" s="823">
        <v>108</v>
      </c>
      <c r="K343" s="824" t="s">
        <v>936</v>
      </c>
      <c r="L343" s="824" t="s">
        <v>123</v>
      </c>
      <c r="M343" s="824" t="s">
        <v>937</v>
      </c>
    </row>
    <row r="344" spans="2:21" x14ac:dyDescent="0.3">
      <c r="G344" s="313">
        <v>23428</v>
      </c>
      <c r="H344" s="313">
        <v>24</v>
      </c>
      <c r="J344" s="823">
        <v>201</v>
      </c>
      <c r="K344" s="824" t="s">
        <v>938</v>
      </c>
      <c r="L344" s="824" t="s">
        <v>852</v>
      </c>
      <c r="M344" s="824" t="s">
        <v>939</v>
      </c>
    </row>
    <row r="345" spans="2:21" x14ac:dyDescent="0.3">
      <c r="G345" s="313">
        <v>25357</v>
      </c>
      <c r="H345" s="313">
        <v>25</v>
      </c>
      <c r="J345" s="823">
        <v>202</v>
      </c>
      <c r="K345" s="824" t="s">
        <v>940</v>
      </c>
      <c r="L345" s="824" t="s">
        <v>853</v>
      </c>
      <c r="M345" s="824" t="s">
        <v>941</v>
      </c>
    </row>
    <row r="346" spans="2:21" x14ac:dyDescent="0.3">
      <c r="G346" s="313">
        <v>29559</v>
      </c>
      <c r="H346" s="313">
        <v>26</v>
      </c>
      <c r="J346" s="823">
        <v>203</v>
      </c>
      <c r="K346" s="824" t="s">
        <v>942</v>
      </c>
      <c r="L346" s="824" t="s">
        <v>854</v>
      </c>
      <c r="M346" s="824" t="s">
        <v>943</v>
      </c>
    </row>
    <row r="347" spans="2:21" x14ac:dyDescent="0.3">
      <c r="G347" s="313">
        <v>34931</v>
      </c>
      <c r="H347" s="313">
        <v>27</v>
      </c>
      <c r="J347" s="823">
        <v>204</v>
      </c>
      <c r="K347" s="824" t="s">
        <v>944</v>
      </c>
      <c r="L347" s="824" t="s">
        <v>855</v>
      </c>
      <c r="M347" s="824" t="s">
        <v>945</v>
      </c>
    </row>
    <row r="348" spans="2:21" x14ac:dyDescent="0.3">
      <c r="G348" s="313">
        <v>37202</v>
      </c>
      <c r="H348" s="313">
        <v>28</v>
      </c>
      <c r="J348" s="823">
        <v>205</v>
      </c>
      <c r="K348" s="824" t="s">
        <v>946</v>
      </c>
      <c r="L348" s="824" t="s">
        <v>856</v>
      </c>
      <c r="M348" s="824" t="s">
        <v>314</v>
      </c>
      <c r="N348" s="129"/>
      <c r="O348" s="129"/>
      <c r="P348" s="129"/>
      <c r="Q348" s="129"/>
      <c r="R348" s="129"/>
      <c r="S348" s="129"/>
      <c r="T348" s="129"/>
      <c r="U348" s="129"/>
    </row>
    <row r="349" spans="2:21" x14ac:dyDescent="0.3">
      <c r="G349" s="313">
        <v>38957</v>
      </c>
      <c r="H349" s="313">
        <v>29</v>
      </c>
      <c r="J349" s="823">
        <v>206</v>
      </c>
      <c r="K349" s="824" t="s">
        <v>947</v>
      </c>
      <c r="L349" s="824" t="s">
        <v>857</v>
      </c>
      <c r="M349" s="824" t="s">
        <v>311</v>
      </c>
      <c r="N349" s="129"/>
      <c r="O349" s="129"/>
      <c r="P349" s="129"/>
      <c r="Q349" s="129"/>
      <c r="R349" s="129"/>
      <c r="S349" s="129"/>
      <c r="T349" s="129"/>
      <c r="U349" s="129"/>
    </row>
    <row r="350" spans="2:21" x14ac:dyDescent="0.3">
      <c r="G350" s="313">
        <v>40321</v>
      </c>
      <c r="H350" s="313">
        <v>30</v>
      </c>
      <c r="J350" s="823">
        <v>207</v>
      </c>
      <c r="K350" s="824" t="s">
        <v>948</v>
      </c>
      <c r="L350" s="824" t="s">
        <v>858</v>
      </c>
      <c r="M350" s="824" t="s">
        <v>146</v>
      </c>
      <c r="N350" s="129"/>
      <c r="O350" s="129"/>
      <c r="P350" s="129"/>
      <c r="Q350" s="129"/>
      <c r="R350" s="129"/>
      <c r="S350" s="129"/>
      <c r="T350" s="129"/>
      <c r="U350" s="129"/>
    </row>
    <row r="351" spans="2:21" x14ac:dyDescent="0.3">
      <c r="B351" s="231" t="s">
        <v>448</v>
      </c>
      <c r="G351" s="313">
        <v>42099</v>
      </c>
      <c r="H351" s="313">
        <v>31</v>
      </c>
      <c r="J351" s="823">
        <v>301</v>
      </c>
      <c r="K351" s="824" t="s">
        <v>949</v>
      </c>
      <c r="L351" s="824" t="s">
        <v>859</v>
      </c>
      <c r="M351" s="824" t="s">
        <v>950</v>
      </c>
      <c r="P351" s="129"/>
      <c r="Q351" s="129"/>
      <c r="R351" s="129"/>
      <c r="S351" s="129"/>
      <c r="T351" s="129"/>
      <c r="U351" s="129"/>
    </row>
    <row r="352" spans="2:21" x14ac:dyDescent="0.3">
      <c r="G352" s="313">
        <v>48736</v>
      </c>
      <c r="H352" s="313">
        <v>32</v>
      </c>
      <c r="J352" s="823">
        <v>302</v>
      </c>
      <c r="K352" s="824" t="s">
        <v>951</v>
      </c>
      <c r="L352" s="824" t="s">
        <v>952</v>
      </c>
      <c r="M352" s="824" t="s">
        <v>953</v>
      </c>
      <c r="P352" s="129"/>
      <c r="Q352" s="129"/>
      <c r="R352" s="129"/>
      <c r="S352" s="129"/>
      <c r="T352" s="129"/>
      <c r="U352" s="129"/>
    </row>
    <row r="353" spans="1:21" x14ac:dyDescent="0.3">
      <c r="G353" s="313">
        <v>46970</v>
      </c>
      <c r="H353" s="313">
        <v>33</v>
      </c>
      <c r="J353" s="823">
        <v>303</v>
      </c>
      <c r="K353" s="824" t="s">
        <v>954</v>
      </c>
      <c r="L353" s="824" t="s">
        <v>860</v>
      </c>
      <c r="M353" s="824" t="s">
        <v>955</v>
      </c>
      <c r="P353" s="129"/>
      <c r="Q353" s="129"/>
      <c r="R353" s="129"/>
      <c r="S353" s="129"/>
      <c r="T353" s="129"/>
      <c r="U353" s="129"/>
    </row>
    <row r="354" spans="1:21" x14ac:dyDescent="0.3">
      <c r="A354" s="640"/>
      <c r="B354" s="46" t="s">
        <v>1861</v>
      </c>
      <c r="G354" s="313">
        <v>50975</v>
      </c>
      <c r="H354" s="313">
        <v>34</v>
      </c>
      <c r="J354" s="823">
        <v>304</v>
      </c>
      <c r="K354" s="824" t="s">
        <v>956</v>
      </c>
      <c r="L354" s="824" t="s">
        <v>861</v>
      </c>
      <c r="M354" s="824" t="s">
        <v>957</v>
      </c>
      <c r="P354" s="129"/>
      <c r="Q354" s="129"/>
      <c r="R354" s="129"/>
      <c r="S354" s="129"/>
      <c r="T354" s="129"/>
      <c r="U354" s="129"/>
    </row>
    <row r="355" spans="1:21" x14ac:dyDescent="0.3">
      <c r="G355" s="313">
        <v>55238</v>
      </c>
      <c r="H355" s="313">
        <v>35</v>
      </c>
      <c r="J355" s="823">
        <v>305</v>
      </c>
      <c r="K355" s="824" t="s">
        <v>958</v>
      </c>
      <c r="L355" s="824" t="s">
        <v>862</v>
      </c>
      <c r="M355" s="824" t="s">
        <v>959</v>
      </c>
      <c r="P355" s="129"/>
      <c r="Q355" s="129"/>
      <c r="R355" s="129"/>
      <c r="S355" s="129"/>
      <c r="T355" s="129"/>
      <c r="U355" s="129"/>
    </row>
    <row r="356" spans="1:21" x14ac:dyDescent="0.3">
      <c r="G356" s="313">
        <v>55677</v>
      </c>
      <c r="H356" s="313">
        <v>36</v>
      </c>
      <c r="J356" s="823">
        <v>306</v>
      </c>
      <c r="K356" s="824" t="s">
        <v>960</v>
      </c>
      <c r="L356" s="824" t="s">
        <v>863</v>
      </c>
      <c r="M356" s="824" t="s">
        <v>961</v>
      </c>
      <c r="P356" s="129"/>
      <c r="Q356" s="129"/>
      <c r="R356" s="129"/>
      <c r="S356" s="129"/>
      <c r="T356" s="129"/>
      <c r="U356" s="129"/>
    </row>
    <row r="357" spans="1:21" x14ac:dyDescent="0.3">
      <c r="G357" s="313">
        <v>56238</v>
      </c>
      <c r="H357" s="313">
        <v>37</v>
      </c>
      <c r="J357" s="823">
        <v>307</v>
      </c>
      <c r="K357" s="824" t="s">
        <v>962</v>
      </c>
      <c r="L357" s="824" t="s">
        <v>864</v>
      </c>
      <c r="M357" s="824" t="s">
        <v>963</v>
      </c>
      <c r="P357" s="129"/>
      <c r="Q357" s="129"/>
      <c r="R357" s="129"/>
      <c r="S357" s="129"/>
      <c r="T357" s="129"/>
      <c r="U357" s="129"/>
    </row>
    <row r="358" spans="1:21" x14ac:dyDescent="0.3">
      <c r="G358" s="313">
        <v>56542</v>
      </c>
      <c r="H358" s="313">
        <v>38</v>
      </c>
      <c r="J358" s="823">
        <v>308</v>
      </c>
      <c r="K358" s="824" t="s">
        <v>964</v>
      </c>
      <c r="L358" s="824" t="s">
        <v>865</v>
      </c>
      <c r="M358" s="824" t="s">
        <v>965</v>
      </c>
      <c r="P358" s="129"/>
      <c r="Q358" s="129"/>
      <c r="R358" s="129"/>
      <c r="S358" s="129"/>
      <c r="T358" s="129"/>
      <c r="U358" s="129"/>
    </row>
    <row r="359" spans="1:21" x14ac:dyDescent="0.3">
      <c r="G359" s="313">
        <v>56539</v>
      </c>
      <c r="H359" s="313">
        <v>39</v>
      </c>
      <c r="J359" s="823">
        <v>309</v>
      </c>
      <c r="K359" s="824" t="s">
        <v>966</v>
      </c>
      <c r="L359" s="824" t="s">
        <v>866</v>
      </c>
      <c r="M359" s="824" t="s">
        <v>147</v>
      </c>
      <c r="P359" s="129"/>
      <c r="Q359" s="129"/>
      <c r="R359" s="129"/>
      <c r="S359" s="129"/>
      <c r="T359" s="129"/>
      <c r="U359" s="129"/>
    </row>
    <row r="360" spans="1:21" x14ac:dyDescent="0.3">
      <c r="G360" s="313">
        <v>57377</v>
      </c>
      <c r="H360" s="313">
        <v>40</v>
      </c>
      <c r="J360" s="823">
        <v>401</v>
      </c>
      <c r="K360" s="824" t="s">
        <v>967</v>
      </c>
      <c r="L360" s="824" t="s">
        <v>867</v>
      </c>
      <c r="M360" s="824" t="s">
        <v>968</v>
      </c>
      <c r="P360" s="129"/>
      <c r="Q360" s="129"/>
      <c r="R360" s="129"/>
      <c r="S360" s="129"/>
      <c r="T360" s="129"/>
      <c r="U360" s="129"/>
    </row>
    <row r="361" spans="1:21" x14ac:dyDescent="0.3">
      <c r="G361" s="313">
        <v>59878</v>
      </c>
      <c r="H361" s="313">
        <v>41</v>
      </c>
      <c r="J361" s="823">
        <v>402</v>
      </c>
      <c r="K361" s="824" t="s">
        <v>969</v>
      </c>
      <c r="L361" s="824" t="s">
        <v>868</v>
      </c>
      <c r="M361" s="824" t="s">
        <v>301</v>
      </c>
      <c r="P361" s="129"/>
      <c r="Q361" s="129"/>
      <c r="R361" s="129"/>
      <c r="S361" s="129"/>
      <c r="T361" s="129"/>
      <c r="U361" s="129"/>
    </row>
    <row r="362" spans="1:21" x14ac:dyDescent="0.3">
      <c r="G362" s="313">
        <v>59052</v>
      </c>
      <c r="H362" s="313">
        <v>42</v>
      </c>
      <c r="J362" s="823">
        <v>403</v>
      </c>
      <c r="K362" s="824" t="s">
        <v>970</v>
      </c>
      <c r="L362" s="824" t="s">
        <v>869</v>
      </c>
      <c r="M362" s="824" t="s">
        <v>148</v>
      </c>
      <c r="P362" s="129"/>
      <c r="Q362" s="129"/>
      <c r="R362" s="129"/>
      <c r="S362" s="129"/>
      <c r="T362" s="129"/>
      <c r="U362" s="129"/>
    </row>
    <row r="363" spans="1:21" x14ac:dyDescent="0.3">
      <c r="G363" s="313">
        <v>58146</v>
      </c>
      <c r="H363" s="313">
        <v>43</v>
      </c>
      <c r="J363" s="823">
        <v>404</v>
      </c>
      <c r="K363" s="824" t="s">
        <v>971</v>
      </c>
      <c r="L363" s="824" t="s">
        <v>870</v>
      </c>
      <c r="M363" s="824" t="s">
        <v>972</v>
      </c>
      <c r="P363" s="129"/>
      <c r="Q363" s="129"/>
      <c r="R363" s="129"/>
      <c r="S363" s="129"/>
      <c r="T363" s="129"/>
      <c r="U363" s="129"/>
    </row>
    <row r="364" spans="1:21" x14ac:dyDescent="0.3">
      <c r="G364" s="313">
        <v>57177</v>
      </c>
      <c r="H364" s="313">
        <v>44</v>
      </c>
      <c r="J364" s="823">
        <v>405</v>
      </c>
      <c r="K364" s="824" t="s">
        <v>973</v>
      </c>
      <c r="L364" s="824" t="s">
        <v>871</v>
      </c>
      <c r="M364" s="824" t="s">
        <v>974</v>
      </c>
      <c r="P364" s="129"/>
      <c r="Q364" s="129"/>
      <c r="R364" s="129"/>
      <c r="S364" s="129"/>
      <c r="T364" s="129"/>
      <c r="U364" s="129"/>
    </row>
    <row r="365" spans="1:21" x14ac:dyDescent="0.3">
      <c r="G365" s="313">
        <v>55086</v>
      </c>
      <c r="H365" s="313">
        <v>45</v>
      </c>
      <c r="J365" s="823">
        <v>406</v>
      </c>
      <c r="K365" s="824" t="s">
        <v>975</v>
      </c>
      <c r="L365" s="824" t="s">
        <v>872</v>
      </c>
      <c r="M365" s="824" t="s">
        <v>976</v>
      </c>
      <c r="P365" s="129"/>
      <c r="Q365" s="129"/>
      <c r="R365" s="129"/>
      <c r="S365" s="129"/>
      <c r="T365" s="129"/>
      <c r="U365" s="129"/>
    </row>
    <row r="366" spans="1:21" x14ac:dyDescent="0.3">
      <c r="G366" s="313">
        <v>53827</v>
      </c>
      <c r="H366" s="313">
        <v>46</v>
      </c>
      <c r="J366" s="823">
        <v>407</v>
      </c>
      <c r="K366" s="824" t="s">
        <v>977</v>
      </c>
      <c r="L366" s="824" t="s">
        <v>873</v>
      </c>
      <c r="M366" s="824" t="s">
        <v>978</v>
      </c>
      <c r="P366" s="129"/>
      <c r="Q366" s="129"/>
      <c r="R366" s="129"/>
      <c r="S366" s="129"/>
      <c r="T366" s="129"/>
      <c r="U366" s="129"/>
    </row>
    <row r="367" spans="1:21" x14ac:dyDescent="0.3">
      <c r="G367" s="313">
        <v>49783</v>
      </c>
      <c r="H367" s="313">
        <v>47</v>
      </c>
      <c r="J367" s="823">
        <v>501</v>
      </c>
      <c r="K367" s="824" t="s">
        <v>979</v>
      </c>
      <c r="L367" s="824" t="s">
        <v>874</v>
      </c>
      <c r="M367" s="824" t="s">
        <v>980</v>
      </c>
      <c r="P367" s="129"/>
      <c r="Q367" s="129"/>
      <c r="R367" s="129"/>
      <c r="S367" s="129"/>
      <c r="T367" s="129"/>
      <c r="U367" s="129"/>
    </row>
    <row r="368" spans="1:21" x14ac:dyDescent="0.3">
      <c r="G368" s="313">
        <v>45474</v>
      </c>
      <c r="H368" s="313">
        <v>48</v>
      </c>
      <c r="J368" s="823">
        <v>502</v>
      </c>
      <c r="K368" s="824" t="s">
        <v>981</v>
      </c>
      <c r="L368" s="824" t="s">
        <v>875</v>
      </c>
      <c r="M368" s="824" t="s">
        <v>982</v>
      </c>
      <c r="P368" s="129"/>
      <c r="Q368" s="129"/>
      <c r="R368" s="129"/>
      <c r="S368" s="129"/>
      <c r="T368" s="129"/>
      <c r="U368" s="129"/>
    </row>
    <row r="369" spans="1:22" x14ac:dyDescent="0.3">
      <c r="G369" s="313">
        <v>41924</v>
      </c>
      <c r="H369" s="313">
        <v>49</v>
      </c>
      <c r="J369" s="823">
        <v>503</v>
      </c>
      <c r="K369" s="824" t="s">
        <v>983</v>
      </c>
      <c r="L369" s="824" t="s">
        <v>876</v>
      </c>
      <c r="M369" s="824" t="s">
        <v>291</v>
      </c>
      <c r="P369" s="129"/>
      <c r="Q369" s="129"/>
      <c r="R369" s="129"/>
      <c r="S369" s="129"/>
      <c r="T369" s="129"/>
      <c r="U369" s="129"/>
    </row>
    <row r="370" spans="1:22" x14ac:dyDescent="0.3">
      <c r="G370" s="313">
        <v>38416</v>
      </c>
      <c r="H370" s="313">
        <v>50</v>
      </c>
      <c r="J370" s="823">
        <v>504</v>
      </c>
      <c r="K370" s="824" t="s">
        <v>984</v>
      </c>
      <c r="L370" s="824" t="s">
        <v>877</v>
      </c>
      <c r="M370" s="824" t="s">
        <v>985</v>
      </c>
      <c r="P370" s="129"/>
      <c r="Q370" s="129"/>
      <c r="R370" s="129"/>
      <c r="S370" s="129"/>
      <c r="T370" s="129"/>
      <c r="U370" s="129"/>
    </row>
    <row r="371" spans="1:22" x14ac:dyDescent="0.3">
      <c r="B371" s="231" t="s">
        <v>1243</v>
      </c>
      <c r="G371" s="313">
        <v>35822</v>
      </c>
      <c r="H371" s="313">
        <v>51</v>
      </c>
      <c r="J371" s="823">
        <v>505</v>
      </c>
      <c r="K371" s="824" t="s">
        <v>986</v>
      </c>
      <c r="L371" s="824" t="s">
        <v>878</v>
      </c>
      <c r="M371" s="824" t="s">
        <v>987</v>
      </c>
      <c r="P371" s="129"/>
      <c r="Q371" s="129"/>
      <c r="R371" s="129"/>
      <c r="S371" s="129"/>
      <c r="T371" s="129"/>
      <c r="U371" s="129"/>
    </row>
    <row r="372" spans="1:22" x14ac:dyDescent="0.3">
      <c r="B372" s="231" t="s">
        <v>94</v>
      </c>
      <c r="G372" s="313">
        <v>32489</v>
      </c>
      <c r="H372" s="313">
        <v>52</v>
      </c>
      <c r="J372" s="823">
        <v>506</v>
      </c>
      <c r="K372" s="824" t="s">
        <v>988</v>
      </c>
      <c r="L372" s="824" t="s">
        <v>879</v>
      </c>
      <c r="M372" s="824" t="s">
        <v>305</v>
      </c>
      <c r="P372" s="129"/>
      <c r="Q372" s="129"/>
      <c r="R372" s="129"/>
      <c r="S372" s="129"/>
      <c r="T372" s="129"/>
      <c r="U372" s="129"/>
    </row>
    <row r="373" spans="1:22" x14ac:dyDescent="0.3">
      <c r="G373" s="313">
        <v>30778</v>
      </c>
      <c r="H373" s="313">
        <v>53</v>
      </c>
      <c r="J373" s="823">
        <v>507</v>
      </c>
      <c r="K373" s="824" t="s">
        <v>989</v>
      </c>
      <c r="L373" s="824" t="s">
        <v>880</v>
      </c>
      <c r="M373" s="824" t="s">
        <v>990</v>
      </c>
      <c r="P373" s="129"/>
      <c r="Q373" s="129"/>
      <c r="R373" s="129"/>
      <c r="S373" s="129"/>
      <c r="T373" s="129"/>
      <c r="U373" s="129"/>
    </row>
    <row r="374" spans="1:22" x14ac:dyDescent="0.3">
      <c r="G374" s="313">
        <v>29892</v>
      </c>
      <c r="H374" s="313">
        <v>54</v>
      </c>
      <c r="J374" s="823">
        <v>508</v>
      </c>
      <c r="K374" s="824" t="s">
        <v>991</v>
      </c>
      <c r="L374" s="824" t="s">
        <v>881</v>
      </c>
      <c r="M374" s="824" t="s">
        <v>992</v>
      </c>
      <c r="P374" s="129"/>
      <c r="Q374" s="129"/>
      <c r="R374" s="129"/>
      <c r="S374" s="129"/>
      <c r="T374" s="129"/>
      <c r="U374" s="129"/>
    </row>
    <row r="375" spans="1:22" x14ac:dyDescent="0.3">
      <c r="G375" s="313">
        <v>27922</v>
      </c>
      <c r="H375" s="313">
        <v>55</v>
      </c>
      <c r="J375" s="823">
        <v>509</v>
      </c>
      <c r="K375" s="824" t="s">
        <v>993</v>
      </c>
      <c r="L375" s="824" t="s">
        <v>882</v>
      </c>
      <c r="M375" s="824" t="s">
        <v>994</v>
      </c>
      <c r="P375" s="129"/>
      <c r="Q375" s="129"/>
      <c r="R375" s="129"/>
      <c r="S375" s="129"/>
      <c r="T375" s="129"/>
      <c r="U375" s="129"/>
    </row>
    <row r="376" spans="1:22" x14ac:dyDescent="0.3">
      <c r="G376" s="313">
        <v>26448</v>
      </c>
      <c r="H376" s="313">
        <v>56</v>
      </c>
      <c r="J376" s="823">
        <v>510</v>
      </c>
      <c r="K376" s="824" t="s">
        <v>995</v>
      </c>
      <c r="L376" s="824" t="s">
        <v>883</v>
      </c>
      <c r="M376" s="824" t="s">
        <v>996</v>
      </c>
      <c r="P376" s="129"/>
      <c r="Q376" s="129"/>
      <c r="R376" s="129"/>
      <c r="S376" s="129"/>
      <c r="T376" s="129"/>
      <c r="U376" s="129"/>
    </row>
    <row r="377" spans="1:22" x14ac:dyDescent="0.3">
      <c r="G377" s="313">
        <v>23355</v>
      </c>
      <c r="H377" s="313">
        <v>57</v>
      </c>
      <c r="J377" s="823">
        <v>511</v>
      </c>
      <c r="K377" s="824" t="s">
        <v>997</v>
      </c>
      <c r="L377" s="824" t="s">
        <v>884</v>
      </c>
      <c r="M377" s="824" t="s">
        <v>149</v>
      </c>
      <c r="P377" s="129"/>
      <c r="Q377" s="129"/>
      <c r="R377" s="129"/>
      <c r="S377" s="129"/>
      <c r="T377" s="129"/>
      <c r="U377" s="129"/>
      <c r="V377" s="50"/>
    </row>
    <row r="378" spans="1:22" x14ac:dyDescent="0.3">
      <c r="A378" s="640"/>
      <c r="B378" s="46" t="s">
        <v>1862</v>
      </c>
      <c r="G378" s="313">
        <v>19311</v>
      </c>
      <c r="H378" s="313">
        <v>58</v>
      </c>
      <c r="J378" s="823">
        <v>601</v>
      </c>
      <c r="K378" s="824" t="s">
        <v>998</v>
      </c>
      <c r="L378" s="824" t="s">
        <v>885</v>
      </c>
      <c r="M378" s="824" t="s">
        <v>150</v>
      </c>
      <c r="P378" s="296"/>
      <c r="Q378" s="296"/>
      <c r="R378" s="296"/>
      <c r="S378" s="129"/>
      <c r="T378" s="129"/>
      <c r="U378" s="129"/>
      <c r="V378" s="50"/>
    </row>
    <row r="379" spans="1:22" x14ac:dyDescent="0.3">
      <c r="G379" s="313">
        <v>16736</v>
      </c>
      <c r="H379" s="313">
        <v>59</v>
      </c>
      <c r="J379" s="823">
        <v>602</v>
      </c>
      <c r="K379" s="824" t="s">
        <v>999</v>
      </c>
      <c r="L379" s="824" t="s">
        <v>886</v>
      </c>
      <c r="M379" s="824" t="s">
        <v>1000</v>
      </c>
      <c r="P379" s="298"/>
      <c r="Q379" s="129"/>
      <c r="R379" s="299"/>
      <c r="S379" s="129"/>
      <c r="T379" s="129"/>
      <c r="U379" s="129"/>
      <c r="V379" s="50"/>
    </row>
    <row r="380" spans="1:22" x14ac:dyDescent="0.3">
      <c r="G380" s="313">
        <v>12842</v>
      </c>
      <c r="H380" s="313">
        <v>60</v>
      </c>
      <c r="J380" s="823">
        <v>603</v>
      </c>
      <c r="K380" s="824" t="s">
        <v>1001</v>
      </c>
      <c r="L380" s="824" t="s">
        <v>887</v>
      </c>
      <c r="M380" s="824" t="s">
        <v>1002</v>
      </c>
      <c r="P380" s="298"/>
      <c r="Q380" s="129"/>
      <c r="R380" s="299"/>
      <c r="S380" s="129"/>
      <c r="T380" s="129"/>
      <c r="U380" s="129"/>
      <c r="V380" s="50"/>
    </row>
    <row r="381" spans="1:22" x14ac:dyDescent="0.3">
      <c r="G381" s="313">
        <v>8534</v>
      </c>
      <c r="H381" s="313">
        <v>61</v>
      </c>
      <c r="J381" s="823">
        <v>604</v>
      </c>
      <c r="K381" s="824" t="s">
        <v>1003</v>
      </c>
      <c r="L381" s="824" t="s">
        <v>121</v>
      </c>
      <c r="M381" s="824" t="s">
        <v>1004</v>
      </c>
      <c r="P381" s="298"/>
      <c r="Q381" s="129"/>
      <c r="R381" s="299"/>
      <c r="S381" s="129"/>
      <c r="T381" s="129"/>
      <c r="U381" s="129"/>
      <c r="V381" s="50"/>
    </row>
    <row r="382" spans="1:22" x14ac:dyDescent="0.3">
      <c r="G382" s="313">
        <v>5164</v>
      </c>
      <c r="H382" s="313">
        <v>62</v>
      </c>
      <c r="J382" s="823">
        <v>605</v>
      </c>
      <c r="K382" s="824" t="s">
        <v>1005</v>
      </c>
      <c r="L382" s="824" t="s">
        <v>888</v>
      </c>
      <c r="M382" s="824" t="s">
        <v>1006</v>
      </c>
      <c r="P382" s="298"/>
      <c r="Q382" s="129"/>
      <c r="R382" s="299"/>
      <c r="S382" s="129"/>
      <c r="T382" s="129"/>
      <c r="U382" s="129"/>
      <c r="V382" s="50"/>
    </row>
    <row r="383" spans="1:22" x14ac:dyDescent="0.3">
      <c r="G383" s="313">
        <v>2342</v>
      </c>
      <c r="H383" s="313">
        <v>63</v>
      </c>
      <c r="J383" s="823">
        <v>606</v>
      </c>
      <c r="K383" s="824" t="s">
        <v>1007</v>
      </c>
      <c r="L383" s="824" t="s">
        <v>889</v>
      </c>
      <c r="M383" s="824" t="s">
        <v>1008</v>
      </c>
      <c r="P383" s="298"/>
      <c r="Q383" s="129"/>
      <c r="R383" s="299"/>
      <c r="S383" s="129"/>
      <c r="T383" s="129"/>
      <c r="U383" s="129"/>
      <c r="V383" s="50"/>
    </row>
    <row r="384" spans="1:22" x14ac:dyDescent="0.3">
      <c r="G384" s="313">
        <v>1343</v>
      </c>
      <c r="H384" s="313">
        <v>64</v>
      </c>
      <c r="J384" s="823">
        <v>607</v>
      </c>
      <c r="K384" s="824" t="s">
        <v>1009</v>
      </c>
      <c r="L384" s="824" t="s">
        <v>122</v>
      </c>
      <c r="M384" s="824" t="s">
        <v>309</v>
      </c>
      <c r="P384" s="298"/>
      <c r="Q384" s="129"/>
      <c r="R384" s="299"/>
      <c r="S384" s="129"/>
      <c r="T384" s="129"/>
      <c r="U384" s="129"/>
      <c r="V384" s="50"/>
    </row>
    <row r="385" spans="2:22" x14ac:dyDescent="0.3">
      <c r="G385" s="313">
        <v>785</v>
      </c>
      <c r="H385" s="313">
        <v>65</v>
      </c>
      <c r="J385" s="823">
        <v>608</v>
      </c>
      <c r="K385" s="824" t="s">
        <v>1010</v>
      </c>
      <c r="L385" s="824" t="s">
        <v>890</v>
      </c>
      <c r="M385" s="824" t="s">
        <v>1011</v>
      </c>
      <c r="P385" s="298"/>
      <c r="Q385" s="129"/>
      <c r="R385" s="299"/>
      <c r="S385" s="129"/>
      <c r="T385" s="129"/>
      <c r="U385" s="129"/>
      <c r="V385" s="50"/>
    </row>
    <row r="386" spans="2:22" x14ac:dyDescent="0.3">
      <c r="G386" s="313">
        <v>470</v>
      </c>
      <c r="H386" s="313">
        <v>66</v>
      </c>
      <c r="J386" s="823">
        <v>609</v>
      </c>
      <c r="K386" s="824" t="s">
        <v>1012</v>
      </c>
      <c r="L386" s="824" t="s">
        <v>891</v>
      </c>
      <c r="M386" s="824" t="s">
        <v>1013</v>
      </c>
      <c r="P386" s="298"/>
      <c r="Q386" s="129"/>
      <c r="R386" s="299"/>
      <c r="S386" s="129"/>
      <c r="T386" s="129"/>
      <c r="U386" s="129"/>
      <c r="V386" s="50"/>
    </row>
    <row r="387" spans="2:22" x14ac:dyDescent="0.3">
      <c r="G387" s="313">
        <v>265</v>
      </c>
      <c r="H387" s="313">
        <v>67</v>
      </c>
      <c r="J387" s="823">
        <v>610</v>
      </c>
      <c r="K387" s="824" t="s">
        <v>1014</v>
      </c>
      <c r="L387" s="824" t="s">
        <v>892</v>
      </c>
      <c r="M387" s="824" t="s">
        <v>1015</v>
      </c>
      <c r="P387" s="298"/>
      <c r="Q387" s="129"/>
      <c r="R387" s="299"/>
      <c r="S387" s="129"/>
      <c r="T387" s="129"/>
      <c r="U387" s="129"/>
      <c r="V387" s="50"/>
    </row>
    <row r="388" spans="2:22" x14ac:dyDescent="0.3">
      <c r="G388" s="313">
        <v>154</v>
      </c>
      <c r="H388" s="313">
        <v>68</v>
      </c>
      <c r="J388" s="823">
        <v>611</v>
      </c>
      <c r="K388" s="824" t="s">
        <v>1016</v>
      </c>
      <c r="L388" s="824" t="s">
        <v>893</v>
      </c>
      <c r="M388" s="824" t="s">
        <v>1017</v>
      </c>
      <c r="P388" s="298"/>
      <c r="Q388" s="129"/>
      <c r="R388" s="299"/>
      <c r="S388" s="129"/>
      <c r="T388" s="129"/>
      <c r="U388" s="129"/>
      <c r="V388" s="50"/>
    </row>
    <row r="389" spans="2:22" x14ac:dyDescent="0.3">
      <c r="G389" s="313">
        <v>84</v>
      </c>
      <c r="H389" s="313">
        <v>69</v>
      </c>
      <c r="J389" s="823">
        <v>612</v>
      </c>
      <c r="K389" s="824" t="s">
        <v>1018</v>
      </c>
      <c r="L389" s="824" t="s">
        <v>894</v>
      </c>
      <c r="M389" s="824" t="s">
        <v>1019</v>
      </c>
      <c r="P389" s="298"/>
      <c r="Q389" s="129"/>
      <c r="R389" s="299"/>
      <c r="S389" s="129"/>
      <c r="T389" s="129"/>
      <c r="U389" s="129"/>
      <c r="V389" s="50"/>
    </row>
    <row r="390" spans="2:22" x14ac:dyDescent="0.3">
      <c r="G390" s="313">
        <v>72</v>
      </c>
      <c r="H390" s="313">
        <v>70</v>
      </c>
      <c r="J390" s="823">
        <v>613</v>
      </c>
      <c r="K390" s="824" t="s">
        <v>1020</v>
      </c>
      <c r="L390" s="824" t="s">
        <v>895</v>
      </c>
      <c r="M390" s="824" t="s">
        <v>1021</v>
      </c>
      <c r="P390" s="298"/>
      <c r="Q390" s="129"/>
      <c r="R390" s="299"/>
      <c r="S390" s="129"/>
      <c r="T390" s="129"/>
      <c r="U390" s="129"/>
      <c r="V390" s="50"/>
    </row>
    <row r="391" spans="2:22" x14ac:dyDescent="0.3">
      <c r="G391" s="313">
        <v>51</v>
      </c>
      <c r="H391" s="313">
        <v>71</v>
      </c>
      <c r="J391" s="823">
        <v>701</v>
      </c>
      <c r="K391" s="824" t="s">
        <v>1022</v>
      </c>
      <c r="L391" s="824" t="s">
        <v>896</v>
      </c>
      <c r="M391" s="824" t="s">
        <v>1023</v>
      </c>
      <c r="P391" s="298"/>
      <c r="Q391" s="129"/>
      <c r="R391" s="299"/>
      <c r="S391" s="129"/>
      <c r="T391" s="129"/>
      <c r="U391" s="129"/>
      <c r="V391" s="50"/>
    </row>
    <row r="392" spans="2:22" x14ac:dyDescent="0.3">
      <c r="G392" s="313">
        <v>33</v>
      </c>
      <c r="H392" s="313">
        <v>72</v>
      </c>
      <c r="J392" s="823">
        <v>702</v>
      </c>
      <c r="K392" s="824" t="s">
        <v>1024</v>
      </c>
      <c r="L392" s="824" t="s">
        <v>897</v>
      </c>
      <c r="M392" s="824" t="s">
        <v>1025</v>
      </c>
      <c r="P392" s="298"/>
      <c r="Q392" s="129"/>
      <c r="R392" s="299"/>
      <c r="S392" s="129"/>
      <c r="T392" s="129"/>
      <c r="U392" s="129"/>
      <c r="V392" s="50"/>
    </row>
    <row r="393" spans="2:22" x14ac:dyDescent="0.3">
      <c r="G393" s="313">
        <v>34</v>
      </c>
      <c r="H393" s="313">
        <v>73</v>
      </c>
      <c r="J393" s="823">
        <v>703</v>
      </c>
      <c r="K393" s="824" t="s">
        <v>1026</v>
      </c>
      <c r="L393" s="824" t="s">
        <v>898</v>
      </c>
      <c r="M393" s="824" t="s">
        <v>1027</v>
      </c>
      <c r="P393" s="298"/>
      <c r="Q393" s="129"/>
      <c r="R393" s="299"/>
      <c r="S393" s="129"/>
      <c r="T393" s="129"/>
      <c r="U393" s="129"/>
      <c r="V393" s="50"/>
    </row>
    <row r="394" spans="2:22" x14ac:dyDescent="0.3">
      <c r="G394" s="313">
        <v>33</v>
      </c>
      <c r="H394" s="313">
        <v>74</v>
      </c>
      <c r="J394" s="823">
        <v>704</v>
      </c>
      <c r="K394" s="824" t="s">
        <v>1028</v>
      </c>
      <c r="L394" s="824" t="s">
        <v>899</v>
      </c>
      <c r="M394" s="824" t="s">
        <v>1029</v>
      </c>
      <c r="P394" s="298"/>
      <c r="Q394" s="129"/>
      <c r="R394" s="299"/>
      <c r="S394" s="129"/>
      <c r="T394" s="129"/>
      <c r="U394" s="129"/>
      <c r="V394" s="50"/>
    </row>
    <row r="395" spans="2:22" x14ac:dyDescent="0.3">
      <c r="B395" s="231" t="s">
        <v>1243</v>
      </c>
      <c r="G395" s="313">
        <v>25</v>
      </c>
      <c r="H395" s="313">
        <v>75</v>
      </c>
      <c r="J395" s="823">
        <v>705</v>
      </c>
      <c r="K395" s="824" t="s">
        <v>1030</v>
      </c>
      <c r="L395" s="824" t="s">
        <v>120</v>
      </c>
      <c r="M395" s="824" t="s">
        <v>1031</v>
      </c>
      <c r="P395" s="298"/>
      <c r="Q395" s="129"/>
      <c r="R395" s="299"/>
      <c r="S395" s="129"/>
      <c r="T395" s="129"/>
      <c r="U395" s="129"/>
      <c r="V395" s="50"/>
    </row>
    <row r="396" spans="2:22" x14ac:dyDescent="0.3">
      <c r="B396" s="231" t="s">
        <v>1244</v>
      </c>
      <c r="G396" s="313">
        <v>14</v>
      </c>
      <c r="H396" s="313">
        <v>76</v>
      </c>
      <c r="J396" s="823">
        <v>706</v>
      </c>
      <c r="K396" s="824" t="s">
        <v>1032</v>
      </c>
      <c r="L396" s="824" t="s">
        <v>900</v>
      </c>
      <c r="M396" s="824" t="s">
        <v>1033</v>
      </c>
      <c r="P396" s="298"/>
      <c r="Q396" s="129"/>
      <c r="R396" s="299"/>
      <c r="S396" s="129"/>
      <c r="T396" s="129"/>
      <c r="U396" s="129"/>
      <c r="V396" s="50"/>
    </row>
    <row r="397" spans="2:22" x14ac:dyDescent="0.3">
      <c r="G397" s="313">
        <v>17</v>
      </c>
      <c r="H397" s="313">
        <v>77</v>
      </c>
      <c r="J397" s="823">
        <v>707</v>
      </c>
      <c r="K397" s="824" t="s">
        <v>1034</v>
      </c>
      <c r="L397" s="824" t="s">
        <v>901</v>
      </c>
      <c r="M397" s="824" t="s">
        <v>151</v>
      </c>
      <c r="P397" s="298"/>
      <c r="Q397" s="129"/>
      <c r="R397" s="299"/>
      <c r="S397" s="129"/>
      <c r="T397" s="129"/>
      <c r="U397" s="129"/>
      <c r="V397" s="50"/>
    </row>
    <row r="398" spans="2:22" x14ac:dyDescent="0.3">
      <c r="B398" s="5"/>
      <c r="G398" s="313">
        <v>17</v>
      </c>
      <c r="H398" s="313">
        <v>78</v>
      </c>
      <c r="J398" s="823">
        <v>708</v>
      </c>
      <c r="K398" s="824" t="s">
        <v>1035</v>
      </c>
      <c r="L398" s="824" t="s">
        <v>902</v>
      </c>
      <c r="M398" s="824" t="s">
        <v>1036</v>
      </c>
      <c r="P398" s="298"/>
      <c r="Q398" s="129"/>
      <c r="R398" s="299"/>
      <c r="S398" s="129"/>
      <c r="T398" s="129"/>
      <c r="U398" s="129"/>
      <c r="V398" s="50"/>
    </row>
    <row r="399" spans="2:22" x14ac:dyDescent="0.3">
      <c r="B399" s="5"/>
      <c r="G399" s="313">
        <v>16</v>
      </c>
      <c r="H399" s="313">
        <v>79</v>
      </c>
      <c r="J399" s="823">
        <v>709</v>
      </c>
      <c r="K399" s="824" t="s">
        <v>1037</v>
      </c>
      <c r="L399" s="824" t="s">
        <v>903</v>
      </c>
      <c r="M399" s="824" t="s">
        <v>1038</v>
      </c>
      <c r="P399" s="298"/>
      <c r="Q399" s="129"/>
      <c r="R399" s="299"/>
      <c r="S399" s="129"/>
      <c r="T399" s="129"/>
      <c r="U399" s="129"/>
      <c r="V399" s="50"/>
    </row>
    <row r="400" spans="2:22" x14ac:dyDescent="0.3">
      <c r="B400" s="5"/>
      <c r="G400" s="313">
        <v>9</v>
      </c>
      <c r="H400" s="313">
        <v>80</v>
      </c>
      <c r="J400" s="823">
        <v>710</v>
      </c>
      <c r="K400" s="824" t="s">
        <v>1039</v>
      </c>
      <c r="L400" s="824" t="s">
        <v>904</v>
      </c>
      <c r="M400" s="824" t="s">
        <v>1040</v>
      </c>
      <c r="P400" s="298"/>
      <c r="Q400" s="129"/>
      <c r="R400" s="299"/>
      <c r="S400" s="129"/>
      <c r="T400" s="129"/>
      <c r="U400" s="129"/>
      <c r="V400" s="50"/>
    </row>
    <row r="401" spans="2:22" x14ac:dyDescent="0.3">
      <c r="B401" s="5"/>
      <c r="G401" s="313">
        <v>4</v>
      </c>
      <c r="H401" s="313">
        <v>81</v>
      </c>
      <c r="J401" s="823">
        <v>711</v>
      </c>
      <c r="K401" s="824" t="s">
        <v>1041</v>
      </c>
      <c r="L401" s="824" t="s">
        <v>905</v>
      </c>
      <c r="M401" s="824" t="s">
        <v>680</v>
      </c>
      <c r="P401" s="298"/>
      <c r="Q401" s="129"/>
      <c r="R401" s="299"/>
      <c r="S401" s="129"/>
      <c r="T401" s="129"/>
      <c r="U401" s="129"/>
      <c r="V401" s="50"/>
    </row>
    <row r="402" spans="2:22" x14ac:dyDescent="0.3">
      <c r="B402" s="5"/>
      <c r="G402" s="313">
        <v>4</v>
      </c>
      <c r="H402" s="313">
        <v>82</v>
      </c>
      <c r="J402" s="823">
        <v>712</v>
      </c>
      <c r="K402" s="824" t="s">
        <v>1042</v>
      </c>
      <c r="L402" s="824" t="s">
        <v>906</v>
      </c>
      <c r="M402" s="824" t="s">
        <v>312</v>
      </c>
      <c r="P402" s="298"/>
      <c r="Q402" s="129"/>
      <c r="R402" s="299"/>
      <c r="S402" s="129"/>
      <c r="T402" s="129"/>
      <c r="U402" s="129"/>
      <c r="V402" s="50"/>
    </row>
    <row r="403" spans="2:22" x14ac:dyDescent="0.3">
      <c r="B403" s="5"/>
      <c r="G403" s="313">
        <v>2</v>
      </c>
      <c r="H403" s="313">
        <v>83</v>
      </c>
      <c r="J403" s="823">
        <v>713</v>
      </c>
      <c r="K403" s="824" t="s">
        <v>1043</v>
      </c>
      <c r="L403" s="824" t="s">
        <v>907</v>
      </c>
      <c r="M403" s="824" t="s">
        <v>1044</v>
      </c>
      <c r="P403" s="298"/>
      <c r="Q403" s="129"/>
      <c r="R403" s="299"/>
      <c r="S403" s="129"/>
      <c r="T403" s="129"/>
      <c r="U403" s="129"/>
      <c r="V403" s="50"/>
    </row>
    <row r="404" spans="2:22" x14ac:dyDescent="0.3">
      <c r="B404" s="5"/>
      <c r="G404" s="313">
        <v>2</v>
      </c>
      <c r="H404" s="313">
        <v>84</v>
      </c>
      <c r="J404" s="823">
        <v>801</v>
      </c>
      <c r="K404" s="824" t="s">
        <v>1045</v>
      </c>
      <c r="L404" s="824" t="s">
        <v>908</v>
      </c>
      <c r="M404" s="824" t="s">
        <v>1046</v>
      </c>
      <c r="P404" s="298"/>
      <c r="Q404" s="129"/>
      <c r="R404" s="299"/>
      <c r="S404" s="129"/>
      <c r="T404" s="129"/>
      <c r="U404" s="129"/>
      <c r="V404" s="50"/>
    </row>
    <row r="405" spans="2:22" x14ac:dyDescent="0.3">
      <c r="B405" s="5"/>
      <c r="G405" s="313">
        <v>3</v>
      </c>
      <c r="H405" s="313">
        <v>85</v>
      </c>
      <c r="J405" s="823">
        <v>802</v>
      </c>
      <c r="K405" s="824" t="s">
        <v>1047</v>
      </c>
      <c r="L405" s="824" t="s">
        <v>909</v>
      </c>
      <c r="M405" s="824" t="s">
        <v>1048</v>
      </c>
      <c r="P405" s="298"/>
      <c r="Q405" s="129"/>
      <c r="R405" s="299"/>
      <c r="S405" s="129"/>
      <c r="T405" s="129"/>
      <c r="U405" s="129"/>
      <c r="V405" s="50"/>
    </row>
    <row r="406" spans="2:22" x14ac:dyDescent="0.3">
      <c r="B406" s="5"/>
      <c r="G406" s="313">
        <v>2</v>
      </c>
      <c r="H406" s="313">
        <v>86</v>
      </c>
      <c r="J406" s="823">
        <v>803</v>
      </c>
      <c r="K406" s="824" t="s">
        <v>1049</v>
      </c>
      <c r="L406" s="824" t="s">
        <v>910</v>
      </c>
      <c r="M406" s="824" t="s">
        <v>1050</v>
      </c>
      <c r="P406" s="298"/>
      <c r="Q406" s="129"/>
      <c r="R406" s="299"/>
      <c r="S406" s="129"/>
      <c r="T406" s="129"/>
      <c r="U406" s="129"/>
      <c r="V406" s="50"/>
    </row>
    <row r="407" spans="2:22" x14ac:dyDescent="0.3">
      <c r="B407" s="5"/>
      <c r="G407" s="313">
        <v>2</v>
      </c>
      <c r="H407" s="313">
        <v>87</v>
      </c>
      <c r="J407" s="823">
        <v>804</v>
      </c>
      <c r="K407" s="824" t="s">
        <v>1051</v>
      </c>
      <c r="L407" s="824" t="s">
        <v>911</v>
      </c>
      <c r="M407" s="824" t="s">
        <v>1052</v>
      </c>
      <c r="P407" s="298"/>
      <c r="Q407" s="129"/>
      <c r="R407" s="299"/>
      <c r="S407" s="129"/>
      <c r="T407" s="129"/>
      <c r="U407" s="129"/>
      <c r="V407" s="50"/>
    </row>
    <row r="408" spans="2:22" x14ac:dyDescent="0.3">
      <c r="B408" s="5"/>
      <c r="G408" s="313">
        <v>0</v>
      </c>
      <c r="H408" s="313">
        <v>88</v>
      </c>
      <c r="J408" s="823">
        <v>805</v>
      </c>
      <c r="K408" s="824" t="s">
        <v>1053</v>
      </c>
      <c r="L408" s="824" t="s">
        <v>912</v>
      </c>
      <c r="M408" s="824" t="s">
        <v>1054</v>
      </c>
      <c r="P408" s="298"/>
      <c r="Q408" s="129"/>
      <c r="R408" s="299"/>
      <c r="S408" s="129"/>
      <c r="T408" s="129"/>
      <c r="U408" s="129"/>
      <c r="V408" s="50"/>
    </row>
    <row r="409" spans="2:22" x14ac:dyDescent="0.3">
      <c r="B409" s="5"/>
      <c r="G409" s="313">
        <v>1</v>
      </c>
      <c r="H409" s="313">
        <v>89</v>
      </c>
      <c r="J409" s="823">
        <v>806</v>
      </c>
      <c r="K409" s="824" t="s">
        <v>1055</v>
      </c>
      <c r="L409" s="824" t="s">
        <v>1056</v>
      </c>
      <c r="M409" s="824" t="s">
        <v>1057</v>
      </c>
      <c r="P409" s="298"/>
      <c r="Q409" s="129"/>
      <c r="R409" s="299"/>
      <c r="S409" s="129"/>
      <c r="T409" s="129"/>
      <c r="U409" s="129"/>
      <c r="V409" s="50"/>
    </row>
    <row r="410" spans="2:22" x14ac:dyDescent="0.3">
      <c r="B410" s="5"/>
      <c r="G410" s="313">
        <v>0</v>
      </c>
      <c r="H410" s="313">
        <v>90</v>
      </c>
      <c r="J410" s="823">
        <v>807</v>
      </c>
      <c r="K410" s="824" t="s">
        <v>1058</v>
      </c>
      <c r="L410" s="824" t="s">
        <v>913</v>
      </c>
      <c r="M410" s="824" t="s">
        <v>1059</v>
      </c>
      <c r="P410" s="298"/>
      <c r="Q410" s="129"/>
      <c r="R410" s="299"/>
      <c r="S410" s="129"/>
      <c r="T410" s="129"/>
      <c r="U410" s="129"/>
      <c r="V410" s="50"/>
    </row>
    <row r="411" spans="2:22" x14ac:dyDescent="0.3">
      <c r="B411" s="5"/>
      <c r="G411" s="313">
        <v>0</v>
      </c>
      <c r="H411" s="313">
        <v>90</v>
      </c>
      <c r="J411" s="823">
        <v>808</v>
      </c>
      <c r="K411" s="824" t="s">
        <v>1060</v>
      </c>
      <c r="L411" s="824" t="s">
        <v>914</v>
      </c>
      <c r="M411" s="824" t="s">
        <v>1061</v>
      </c>
      <c r="P411" s="298"/>
      <c r="Q411" s="129"/>
      <c r="R411" s="299"/>
      <c r="S411" s="129"/>
      <c r="T411" s="129"/>
      <c r="U411" s="129"/>
      <c r="V411" s="50"/>
    </row>
    <row r="412" spans="2:22" x14ac:dyDescent="0.3">
      <c r="B412" s="5"/>
      <c r="J412" s="823">
        <v>809</v>
      </c>
      <c r="K412" s="824" t="s">
        <v>1062</v>
      </c>
      <c r="L412" s="824" t="s">
        <v>915</v>
      </c>
      <c r="M412" s="824" t="s">
        <v>1063</v>
      </c>
      <c r="P412" s="298"/>
      <c r="Q412" s="129"/>
      <c r="R412" s="299"/>
      <c r="S412" s="129"/>
      <c r="T412" s="129"/>
      <c r="U412" s="129"/>
      <c r="V412" s="50"/>
    </row>
    <row r="413" spans="2:22" x14ac:dyDescent="0.3">
      <c r="B413" s="5"/>
      <c r="J413" s="823">
        <v>810</v>
      </c>
      <c r="K413" s="824" t="s">
        <v>1064</v>
      </c>
      <c r="L413" s="824" t="s">
        <v>916</v>
      </c>
      <c r="M413" s="824" t="s">
        <v>1065</v>
      </c>
      <c r="P413" s="298"/>
      <c r="Q413" s="129"/>
      <c r="R413" s="299"/>
      <c r="S413" s="129"/>
      <c r="T413" s="129"/>
      <c r="U413" s="129"/>
      <c r="V413" s="50"/>
    </row>
    <row r="414" spans="2:22" x14ac:dyDescent="0.3">
      <c r="B414" s="5"/>
      <c r="J414" s="823">
        <v>811</v>
      </c>
      <c r="K414" s="824" t="s">
        <v>1066</v>
      </c>
      <c r="L414" s="824" t="s">
        <v>917</v>
      </c>
      <c r="M414" s="824" t="s">
        <v>1067</v>
      </c>
      <c r="P414" s="298"/>
      <c r="Q414" s="129"/>
      <c r="R414" s="299"/>
      <c r="S414" s="129"/>
      <c r="T414" s="129"/>
      <c r="U414" s="129"/>
      <c r="V414" s="50"/>
    </row>
    <row r="415" spans="2:22" x14ac:dyDescent="0.3">
      <c r="B415" s="5"/>
      <c r="P415" s="298"/>
      <c r="Q415" s="129"/>
      <c r="R415" s="299"/>
      <c r="S415" s="129"/>
      <c r="T415" s="129"/>
      <c r="U415" s="129"/>
      <c r="V415" s="50"/>
    </row>
    <row r="416" spans="2:22" x14ac:dyDescent="0.3">
      <c r="B416" s="5"/>
      <c r="P416" s="298"/>
      <c r="Q416" s="129"/>
      <c r="R416" s="299"/>
      <c r="S416" s="129"/>
      <c r="T416" s="129"/>
      <c r="U416" s="129"/>
      <c r="V416" s="50"/>
    </row>
    <row r="417" spans="2:22" x14ac:dyDescent="0.3">
      <c r="B417" s="5"/>
      <c r="P417" s="298"/>
      <c r="Q417" s="129"/>
      <c r="R417" s="299"/>
      <c r="S417" s="129"/>
      <c r="T417" s="129"/>
      <c r="U417" s="129"/>
      <c r="V417" s="50"/>
    </row>
    <row r="418" spans="2:22" x14ac:dyDescent="0.3">
      <c r="B418" s="5"/>
      <c r="P418" s="298"/>
      <c r="Q418" s="129"/>
      <c r="R418" s="299"/>
      <c r="S418" s="129"/>
      <c r="T418" s="129"/>
      <c r="U418" s="129"/>
      <c r="V418" s="50"/>
    </row>
    <row r="419" spans="2:22" x14ac:dyDescent="0.3">
      <c r="B419" s="5"/>
      <c r="P419" s="298"/>
      <c r="Q419" s="129"/>
      <c r="R419" s="299"/>
      <c r="S419" s="129"/>
      <c r="T419" s="129"/>
      <c r="U419" s="129"/>
      <c r="V419" s="50"/>
    </row>
    <row r="420" spans="2:22" x14ac:dyDescent="0.3">
      <c r="B420" s="5"/>
      <c r="P420" s="298"/>
      <c r="Q420" s="129"/>
      <c r="R420" s="299"/>
      <c r="S420" s="129"/>
      <c r="T420" s="129"/>
      <c r="U420" s="129"/>
      <c r="V420" s="50"/>
    </row>
    <row r="421" spans="2:22" x14ac:dyDescent="0.3">
      <c r="B421" s="5"/>
      <c r="P421" s="298"/>
      <c r="Q421" s="129"/>
      <c r="R421" s="299"/>
      <c r="S421" s="129"/>
      <c r="T421" s="129"/>
      <c r="U421" s="129"/>
      <c r="V421" s="50"/>
    </row>
    <row r="422" spans="2:22" x14ac:dyDescent="0.3">
      <c r="B422" s="5"/>
      <c r="P422" s="298"/>
      <c r="Q422" s="129"/>
      <c r="R422" s="299"/>
      <c r="S422" s="129"/>
      <c r="T422" s="129"/>
      <c r="U422" s="129"/>
      <c r="V422" s="50"/>
    </row>
    <row r="423" spans="2:22" x14ac:dyDescent="0.3">
      <c r="B423" s="5"/>
      <c r="P423" s="298"/>
      <c r="Q423" s="129"/>
      <c r="R423" s="299"/>
      <c r="S423" s="129"/>
      <c r="T423" s="129"/>
      <c r="U423" s="129"/>
      <c r="V423" s="50"/>
    </row>
    <row r="424" spans="2:22" x14ac:dyDescent="0.3">
      <c r="B424" s="5"/>
      <c r="P424" s="298"/>
      <c r="Q424" s="129"/>
      <c r="R424" s="299"/>
      <c r="S424" s="129"/>
      <c r="T424" s="129"/>
      <c r="U424" s="129"/>
      <c r="V424" s="50"/>
    </row>
    <row r="425" spans="2:22" x14ac:dyDescent="0.3">
      <c r="B425" s="5"/>
      <c r="P425" s="298"/>
      <c r="Q425" s="129"/>
      <c r="R425" s="299"/>
      <c r="S425" s="129"/>
      <c r="T425" s="129"/>
      <c r="U425" s="129"/>
      <c r="V425" s="50"/>
    </row>
    <row r="426" spans="2:22" x14ac:dyDescent="0.3">
      <c r="B426" s="5"/>
      <c r="P426" s="298"/>
      <c r="Q426" s="129"/>
      <c r="R426" s="299"/>
      <c r="S426" s="129"/>
      <c r="T426" s="129"/>
      <c r="U426" s="129"/>
      <c r="V426" s="50"/>
    </row>
    <row r="427" spans="2:22" x14ac:dyDescent="0.3">
      <c r="B427" s="5"/>
      <c r="P427" s="298"/>
      <c r="Q427" s="129"/>
      <c r="R427" s="299"/>
      <c r="S427" s="129"/>
      <c r="T427" s="129"/>
      <c r="U427" s="129"/>
      <c r="V427" s="50"/>
    </row>
    <row r="428" spans="2:22" x14ac:dyDescent="0.3">
      <c r="B428" s="5"/>
      <c r="P428" s="298"/>
      <c r="Q428" s="129"/>
      <c r="R428" s="299"/>
      <c r="S428" s="129"/>
      <c r="T428" s="129"/>
      <c r="U428" s="129"/>
      <c r="V428" s="50"/>
    </row>
    <row r="429" spans="2:22" x14ac:dyDescent="0.3">
      <c r="B429" s="5"/>
      <c r="P429" s="298"/>
      <c r="Q429" s="129"/>
      <c r="R429" s="299"/>
      <c r="S429" s="129"/>
      <c r="T429" s="129"/>
      <c r="U429" s="129"/>
      <c r="V429" s="50"/>
    </row>
    <row r="430" spans="2:22" x14ac:dyDescent="0.3">
      <c r="B430" s="5"/>
      <c r="P430" s="298"/>
      <c r="Q430" s="129"/>
      <c r="R430" s="299"/>
      <c r="S430" s="129"/>
      <c r="T430" s="129"/>
      <c r="U430" s="129"/>
      <c r="V430" s="50"/>
    </row>
    <row r="431" spans="2:22" x14ac:dyDescent="0.3">
      <c r="B431" s="5"/>
      <c r="P431" s="298"/>
      <c r="Q431" s="129"/>
      <c r="R431" s="299"/>
      <c r="S431" s="129"/>
      <c r="T431" s="129"/>
      <c r="U431" s="129"/>
      <c r="V431" s="50"/>
    </row>
    <row r="432" spans="2:22" x14ac:dyDescent="0.3">
      <c r="B432" s="5"/>
      <c r="P432" s="298"/>
      <c r="Q432" s="129"/>
      <c r="R432" s="299"/>
      <c r="S432" s="129"/>
      <c r="T432" s="129"/>
      <c r="U432" s="129"/>
      <c r="V432" s="50"/>
    </row>
    <row r="433" spans="2:22" x14ac:dyDescent="0.3">
      <c r="B433" s="5"/>
      <c r="P433" s="298"/>
      <c r="Q433" s="129"/>
      <c r="R433" s="299"/>
      <c r="S433" s="129"/>
      <c r="T433" s="129"/>
      <c r="U433" s="129"/>
      <c r="V433" s="50"/>
    </row>
    <row r="434" spans="2:22" x14ac:dyDescent="0.3">
      <c r="B434" s="5"/>
      <c r="P434" s="298"/>
      <c r="Q434" s="129"/>
      <c r="R434" s="299"/>
      <c r="S434" s="129"/>
      <c r="T434" s="129"/>
      <c r="U434" s="129"/>
      <c r="V434" s="50"/>
    </row>
    <row r="435" spans="2:22" x14ac:dyDescent="0.3">
      <c r="B435" s="5"/>
      <c r="P435" s="298"/>
      <c r="Q435" s="129"/>
      <c r="R435" s="299"/>
      <c r="S435" s="129"/>
      <c r="T435" s="129"/>
      <c r="U435" s="129"/>
      <c r="V435" s="50"/>
    </row>
    <row r="436" spans="2:22" x14ac:dyDescent="0.3">
      <c r="B436" s="5"/>
      <c r="J436" s="129"/>
      <c r="K436" s="129"/>
      <c r="L436" s="129"/>
      <c r="M436" s="297"/>
      <c r="P436" s="298"/>
      <c r="Q436" s="129"/>
      <c r="R436" s="299"/>
      <c r="S436" s="129"/>
      <c r="T436" s="129"/>
      <c r="U436" s="129"/>
      <c r="V436" s="50"/>
    </row>
    <row r="437" spans="2:22" x14ac:dyDescent="0.3">
      <c r="B437" s="5"/>
      <c r="J437" s="129"/>
      <c r="K437" s="129"/>
      <c r="L437" s="129"/>
      <c r="M437" s="297"/>
      <c r="P437" s="298"/>
      <c r="Q437" s="129"/>
      <c r="R437" s="299"/>
      <c r="S437" s="129"/>
      <c r="T437" s="129"/>
      <c r="U437" s="129"/>
      <c r="V437" s="50"/>
    </row>
    <row r="438" spans="2:22" x14ac:dyDescent="0.3">
      <c r="B438" s="5"/>
      <c r="J438" s="129"/>
      <c r="K438" s="129"/>
      <c r="L438" s="129"/>
      <c r="M438" s="297"/>
      <c r="P438" s="298"/>
      <c r="Q438" s="129"/>
      <c r="R438" s="299"/>
      <c r="S438" s="129"/>
      <c r="T438" s="129"/>
      <c r="U438" s="129"/>
      <c r="V438" s="50"/>
    </row>
    <row r="439" spans="2:22" x14ac:dyDescent="0.3">
      <c r="B439" s="5"/>
      <c r="J439" s="129"/>
      <c r="K439" s="129"/>
      <c r="L439" s="129"/>
      <c r="M439" s="297"/>
      <c r="P439" s="298"/>
      <c r="Q439" s="129"/>
      <c r="R439" s="299"/>
      <c r="S439" s="129"/>
      <c r="T439" s="129"/>
      <c r="U439" s="129"/>
      <c r="V439" s="50"/>
    </row>
    <row r="440" spans="2:22" x14ac:dyDescent="0.3">
      <c r="B440" s="5"/>
      <c r="J440" s="129"/>
      <c r="K440" s="129"/>
      <c r="L440" s="129"/>
      <c r="M440" s="297"/>
      <c r="P440" s="298"/>
      <c r="Q440" s="129"/>
      <c r="R440" s="299"/>
      <c r="S440" s="129"/>
      <c r="T440" s="129"/>
      <c r="U440" s="129"/>
      <c r="V440" s="50"/>
    </row>
    <row r="441" spans="2:22" x14ac:dyDescent="0.3">
      <c r="B441" s="5"/>
      <c r="J441" s="129"/>
      <c r="K441" s="129"/>
      <c r="L441" s="129"/>
      <c r="M441" s="297"/>
      <c r="P441" s="298"/>
      <c r="Q441" s="129"/>
      <c r="R441" s="299"/>
      <c r="S441" s="129"/>
      <c r="T441" s="129"/>
      <c r="U441" s="129"/>
      <c r="V441" s="50"/>
    </row>
    <row r="442" spans="2:22" x14ac:dyDescent="0.3">
      <c r="B442" s="5"/>
      <c r="J442" s="129"/>
      <c r="K442" s="129"/>
      <c r="L442" s="129"/>
      <c r="M442" s="297"/>
      <c r="P442" s="298"/>
      <c r="Q442" s="129"/>
      <c r="R442" s="299"/>
      <c r="S442" s="129"/>
      <c r="T442" s="129"/>
      <c r="U442" s="129"/>
      <c r="V442" s="50"/>
    </row>
    <row r="443" spans="2:22" x14ac:dyDescent="0.3">
      <c r="B443" s="5"/>
      <c r="J443" s="129"/>
      <c r="K443" s="129"/>
      <c r="L443" s="129"/>
      <c r="M443" s="297"/>
      <c r="P443" s="298"/>
      <c r="Q443" s="129"/>
      <c r="R443" s="299"/>
      <c r="S443" s="129"/>
      <c r="T443" s="129"/>
      <c r="U443" s="129"/>
      <c r="V443" s="50"/>
    </row>
    <row r="444" spans="2:22" x14ac:dyDescent="0.3">
      <c r="B444" s="5"/>
      <c r="J444" s="129"/>
      <c r="K444" s="129"/>
      <c r="L444" s="129"/>
      <c r="M444" s="297"/>
      <c r="P444" s="298"/>
      <c r="Q444" s="129"/>
      <c r="R444" s="299"/>
      <c r="S444" s="129"/>
      <c r="T444" s="129"/>
      <c r="U444" s="129"/>
      <c r="V444" s="50"/>
    </row>
    <row r="445" spans="2:22" x14ac:dyDescent="0.3">
      <c r="B445" s="5"/>
      <c r="J445" s="129"/>
      <c r="K445" s="129"/>
      <c r="L445" s="129"/>
      <c r="M445" s="297"/>
      <c r="P445" s="298"/>
      <c r="Q445" s="129"/>
      <c r="R445" s="299"/>
      <c r="S445" s="129"/>
      <c r="T445" s="129"/>
      <c r="U445" s="129"/>
      <c r="V445" s="50"/>
    </row>
    <row r="446" spans="2:22" x14ac:dyDescent="0.3">
      <c r="B446" s="5"/>
      <c r="J446" s="129"/>
      <c r="K446" s="129"/>
      <c r="L446" s="129"/>
      <c r="M446" s="297"/>
      <c r="P446" s="298"/>
      <c r="Q446" s="129"/>
      <c r="R446" s="299"/>
      <c r="S446" s="129"/>
      <c r="T446" s="129"/>
      <c r="U446" s="129"/>
      <c r="V446" s="50"/>
    </row>
    <row r="447" spans="2:22" x14ac:dyDescent="0.3">
      <c r="B447" s="5"/>
      <c r="J447" s="129"/>
      <c r="K447" s="129"/>
      <c r="L447" s="129"/>
      <c r="M447" s="297"/>
      <c r="P447" s="298"/>
      <c r="Q447" s="129"/>
      <c r="R447" s="299"/>
      <c r="S447" s="129"/>
      <c r="T447" s="129"/>
      <c r="U447" s="129"/>
      <c r="V447" s="50"/>
    </row>
    <row r="448" spans="2:22" x14ac:dyDescent="0.3">
      <c r="B448" s="5"/>
      <c r="J448" s="129"/>
      <c r="K448" s="129"/>
      <c r="L448" s="129"/>
      <c r="M448" s="297"/>
      <c r="P448" s="298"/>
      <c r="Q448" s="129"/>
      <c r="R448" s="299"/>
      <c r="S448" s="129"/>
      <c r="T448" s="129"/>
      <c r="U448" s="129"/>
      <c r="V448" s="50"/>
    </row>
    <row r="449" spans="2:22" x14ac:dyDescent="0.3">
      <c r="B449" s="5"/>
      <c r="J449" s="129"/>
      <c r="K449" s="129"/>
      <c r="L449" s="129"/>
      <c r="M449" s="297"/>
      <c r="P449" s="298"/>
      <c r="Q449" s="129"/>
      <c r="R449" s="299"/>
      <c r="S449" s="129"/>
      <c r="T449" s="129"/>
      <c r="U449" s="129"/>
      <c r="V449" s="50"/>
    </row>
    <row r="450" spans="2:22" x14ac:dyDescent="0.3">
      <c r="B450" s="5"/>
      <c r="J450" s="129"/>
      <c r="K450" s="129"/>
      <c r="L450" s="129"/>
      <c r="M450" s="297"/>
      <c r="P450" s="298"/>
      <c r="Q450" s="129"/>
      <c r="R450" s="299"/>
      <c r="S450" s="129"/>
      <c r="T450" s="129"/>
      <c r="U450" s="129"/>
      <c r="V450" s="50"/>
    </row>
    <row r="451" spans="2:22" x14ac:dyDescent="0.3">
      <c r="B451" s="5"/>
      <c r="J451" s="129"/>
      <c r="K451" s="129"/>
      <c r="L451" s="129"/>
      <c r="M451" s="297"/>
      <c r="P451" s="298"/>
      <c r="Q451" s="129"/>
      <c r="R451" s="299"/>
      <c r="S451" s="129"/>
      <c r="T451" s="129"/>
      <c r="U451" s="129"/>
      <c r="V451" s="50"/>
    </row>
    <row r="452" spans="2:22" x14ac:dyDescent="0.3">
      <c r="B452" s="5"/>
      <c r="J452" s="129"/>
      <c r="K452" s="129"/>
      <c r="L452" s="129"/>
      <c r="M452" s="297"/>
      <c r="P452" s="298"/>
      <c r="Q452" s="129"/>
      <c r="R452" s="299"/>
      <c r="S452" s="129"/>
      <c r="T452" s="129"/>
      <c r="U452" s="129"/>
      <c r="V452" s="50"/>
    </row>
    <row r="453" spans="2:22" x14ac:dyDescent="0.3">
      <c r="B453" s="5"/>
      <c r="J453" s="129"/>
      <c r="K453" s="129"/>
      <c r="L453" s="129"/>
      <c r="M453" s="297"/>
      <c r="P453" s="298"/>
      <c r="Q453" s="129"/>
      <c r="R453" s="299"/>
      <c r="S453" s="129"/>
      <c r="T453" s="129"/>
      <c r="U453" s="129"/>
      <c r="V453" s="50"/>
    </row>
    <row r="454" spans="2:22" x14ac:dyDescent="0.3">
      <c r="B454" s="5"/>
      <c r="J454" s="129"/>
      <c r="K454" s="129"/>
      <c r="L454" s="129"/>
      <c r="M454" s="297"/>
      <c r="P454" s="298"/>
      <c r="Q454" s="129"/>
      <c r="R454" s="299"/>
      <c r="S454" s="129"/>
      <c r="T454" s="129"/>
      <c r="U454" s="129"/>
      <c r="V454" s="50"/>
    </row>
    <row r="455" spans="2:22" x14ac:dyDescent="0.3">
      <c r="B455" s="5"/>
      <c r="J455" s="129"/>
      <c r="K455" s="129"/>
      <c r="L455" s="129"/>
      <c r="M455" s="297"/>
      <c r="P455" s="298"/>
      <c r="Q455" s="129"/>
      <c r="R455" s="299"/>
      <c r="S455" s="129"/>
      <c r="T455" s="129"/>
      <c r="U455" s="129"/>
      <c r="V455" s="50"/>
    </row>
    <row r="456" spans="2:22" x14ac:dyDescent="0.3">
      <c r="B456" s="5"/>
      <c r="J456" s="129"/>
      <c r="K456" s="129"/>
      <c r="L456" s="129"/>
      <c r="M456" s="297"/>
      <c r="P456" s="298"/>
      <c r="Q456" s="129"/>
      <c r="R456" s="299"/>
      <c r="S456" s="129"/>
      <c r="T456" s="129"/>
      <c r="U456" s="129"/>
      <c r="V456" s="50"/>
    </row>
    <row r="457" spans="2:22" x14ac:dyDescent="0.3">
      <c r="B457" s="5"/>
      <c r="J457" s="129"/>
      <c r="K457" s="129"/>
      <c r="L457" s="129"/>
      <c r="M457" s="297"/>
      <c r="P457" s="298"/>
      <c r="Q457" s="129"/>
      <c r="R457" s="299"/>
      <c r="S457" s="129"/>
      <c r="T457" s="129"/>
      <c r="U457" s="129"/>
      <c r="V457" s="50"/>
    </row>
    <row r="458" spans="2:22" x14ac:dyDescent="0.3">
      <c r="B458" s="5"/>
      <c r="J458" s="129"/>
      <c r="K458" s="129"/>
      <c r="L458" s="129"/>
      <c r="M458" s="129"/>
      <c r="P458" s="129"/>
      <c r="Q458" s="129"/>
      <c r="R458" s="129"/>
      <c r="S458" s="129"/>
      <c r="T458" s="129"/>
      <c r="U458" s="129"/>
      <c r="V458" s="50"/>
    </row>
    <row r="459" spans="2:22" x14ac:dyDescent="0.3">
      <c r="B459" s="5"/>
      <c r="J459" s="129"/>
      <c r="K459" s="129"/>
      <c r="L459" s="129"/>
      <c r="M459" s="129"/>
      <c r="P459" s="129"/>
      <c r="Q459" s="129"/>
      <c r="R459" s="129"/>
      <c r="S459" s="129"/>
      <c r="T459" s="129"/>
      <c r="U459" s="129"/>
      <c r="V459" s="50"/>
    </row>
    <row r="460" spans="2:22" x14ac:dyDescent="0.3">
      <c r="B460" s="5"/>
      <c r="J460" s="129"/>
      <c r="K460" s="129"/>
      <c r="L460" s="129"/>
      <c r="M460" s="129"/>
      <c r="P460" s="129"/>
      <c r="Q460" s="129"/>
      <c r="R460" s="129"/>
      <c r="S460" s="129"/>
      <c r="T460" s="129"/>
      <c r="U460" s="129"/>
      <c r="V460" s="50"/>
    </row>
    <row r="461" spans="2:22" x14ac:dyDescent="0.3">
      <c r="B461" s="5"/>
      <c r="J461" s="129"/>
      <c r="K461" s="129"/>
      <c r="L461" s="129"/>
      <c r="M461" s="129"/>
      <c r="P461" s="129"/>
      <c r="Q461" s="129"/>
      <c r="R461" s="129"/>
      <c r="S461" s="129"/>
      <c r="T461" s="129"/>
      <c r="U461" s="129"/>
      <c r="V461" s="50"/>
    </row>
    <row r="462" spans="2:22" x14ac:dyDescent="0.3">
      <c r="B462" s="5"/>
      <c r="J462" s="129"/>
      <c r="K462" s="129"/>
      <c r="L462" s="129"/>
      <c r="M462" s="129"/>
      <c r="N462" s="129"/>
      <c r="O462" s="129"/>
      <c r="P462" s="129"/>
      <c r="Q462" s="129"/>
      <c r="R462" s="129"/>
      <c r="S462" s="129"/>
      <c r="T462" s="129"/>
      <c r="U462" s="129"/>
      <c r="V462" s="50"/>
    </row>
    <row r="463" spans="2:22" x14ac:dyDescent="0.3">
      <c r="B463" s="5"/>
      <c r="J463" s="129"/>
      <c r="K463" s="129"/>
      <c r="L463" s="129"/>
      <c r="M463" s="129"/>
      <c r="N463" s="129"/>
      <c r="O463" s="129"/>
      <c r="P463" s="129"/>
      <c r="Q463" s="129"/>
      <c r="R463" s="129"/>
      <c r="S463" s="129"/>
      <c r="T463" s="129"/>
      <c r="U463" s="129"/>
      <c r="V463" s="50"/>
    </row>
    <row r="464" spans="2:22" x14ac:dyDescent="0.3">
      <c r="B464" s="5"/>
      <c r="J464" s="129"/>
      <c r="K464" s="129"/>
      <c r="L464" s="129"/>
      <c r="M464" s="129"/>
      <c r="N464" s="129"/>
      <c r="O464" s="129"/>
      <c r="P464" s="129"/>
      <c r="Q464" s="129"/>
      <c r="R464" s="129"/>
      <c r="S464" s="129"/>
      <c r="T464" s="129"/>
      <c r="U464" s="129"/>
      <c r="V464" s="50"/>
    </row>
    <row r="465" spans="2:22" x14ac:dyDescent="0.3">
      <c r="B465" s="5"/>
      <c r="J465" s="129"/>
      <c r="K465" s="129"/>
      <c r="L465" s="129"/>
      <c r="M465" s="129"/>
      <c r="N465" s="129"/>
      <c r="O465" s="129"/>
      <c r="P465" s="129"/>
      <c r="Q465" s="129"/>
      <c r="R465" s="129"/>
      <c r="S465" s="129"/>
      <c r="T465" s="129"/>
      <c r="U465" s="129"/>
      <c r="V465" s="50"/>
    </row>
    <row r="466" spans="2:22" x14ac:dyDescent="0.3">
      <c r="B466" s="5"/>
      <c r="J466" s="129"/>
      <c r="K466" s="129"/>
      <c r="L466" s="129"/>
      <c r="M466" s="129"/>
      <c r="N466" s="129"/>
      <c r="O466" s="129"/>
      <c r="P466" s="129"/>
      <c r="Q466" s="129"/>
      <c r="R466" s="129"/>
      <c r="S466" s="129"/>
      <c r="T466" s="129"/>
      <c r="U466" s="129"/>
      <c r="V466" s="50"/>
    </row>
    <row r="467" spans="2:22" x14ac:dyDescent="0.3">
      <c r="B467" s="5"/>
      <c r="J467" s="129"/>
      <c r="K467" s="129"/>
      <c r="L467" s="129"/>
      <c r="M467" s="129"/>
      <c r="N467" s="129"/>
      <c r="O467" s="129"/>
      <c r="P467" s="129"/>
      <c r="Q467" s="129"/>
      <c r="R467" s="129"/>
      <c r="S467" s="129"/>
      <c r="T467" s="129"/>
      <c r="U467" s="129"/>
      <c r="V467" s="50"/>
    </row>
    <row r="468" spans="2:22" x14ac:dyDescent="0.3">
      <c r="B468" s="5"/>
      <c r="J468" s="129"/>
      <c r="K468" s="129"/>
      <c r="L468" s="129"/>
      <c r="M468" s="129"/>
      <c r="N468" s="129"/>
      <c r="O468" s="129"/>
      <c r="P468" s="129"/>
      <c r="Q468" s="129"/>
      <c r="R468" s="129"/>
      <c r="S468" s="129"/>
      <c r="T468" s="129"/>
      <c r="U468" s="129"/>
      <c r="V468" s="50"/>
    </row>
    <row r="469" spans="2:22" x14ac:dyDescent="0.3">
      <c r="B469" s="5"/>
      <c r="J469" s="129"/>
      <c r="K469" s="129"/>
      <c r="L469" s="129"/>
      <c r="M469" s="129"/>
      <c r="N469" s="129"/>
      <c r="O469" s="129"/>
      <c r="P469" s="129"/>
      <c r="Q469" s="129"/>
      <c r="R469" s="129"/>
      <c r="S469" s="129"/>
      <c r="T469" s="129"/>
      <c r="U469" s="129"/>
    </row>
    <row r="470" spans="2:22" x14ac:dyDescent="0.3">
      <c r="B470" s="5"/>
      <c r="J470" s="129"/>
      <c r="K470" s="129"/>
      <c r="L470" s="129"/>
      <c r="M470" s="129"/>
      <c r="N470" s="129"/>
      <c r="O470" s="129"/>
      <c r="P470" s="129"/>
      <c r="Q470" s="129"/>
      <c r="R470" s="129"/>
      <c r="S470" s="129"/>
      <c r="T470" s="129"/>
      <c r="U470" s="129"/>
    </row>
    <row r="471" spans="2:22" x14ac:dyDescent="0.3">
      <c r="B471" s="5"/>
      <c r="J471" s="129"/>
      <c r="K471" s="129"/>
      <c r="L471" s="129"/>
      <c r="M471" s="129"/>
      <c r="N471" s="129"/>
      <c r="O471" s="129"/>
      <c r="P471" s="129"/>
      <c r="Q471" s="129"/>
      <c r="R471" s="129"/>
      <c r="S471" s="129"/>
      <c r="T471" s="129"/>
      <c r="U471" s="129"/>
    </row>
    <row r="472" spans="2:22" x14ac:dyDescent="0.3">
      <c r="B472" s="5"/>
      <c r="J472" s="129"/>
      <c r="K472" s="129"/>
      <c r="L472" s="129"/>
      <c r="M472" s="129"/>
      <c r="N472" s="129"/>
      <c r="O472" s="129"/>
      <c r="P472" s="129"/>
      <c r="Q472" s="129"/>
      <c r="R472" s="129"/>
      <c r="S472" s="129"/>
      <c r="T472" s="129"/>
      <c r="U472" s="129"/>
    </row>
    <row r="473" spans="2:22" x14ac:dyDescent="0.3">
      <c r="B473" s="5"/>
      <c r="J473" s="129"/>
      <c r="K473" s="129"/>
      <c r="L473" s="129"/>
      <c r="M473" s="129"/>
      <c r="N473" s="129"/>
      <c r="O473" s="129"/>
      <c r="P473" s="129"/>
      <c r="Q473" s="129"/>
      <c r="R473" s="129"/>
      <c r="S473" s="129"/>
      <c r="T473" s="129"/>
      <c r="U473" s="129"/>
    </row>
    <row r="474" spans="2:22" x14ac:dyDescent="0.3">
      <c r="B474" s="5"/>
      <c r="J474" s="129"/>
      <c r="K474" s="129"/>
      <c r="L474" s="129"/>
      <c r="M474" s="129"/>
      <c r="N474" s="129"/>
      <c r="O474" s="129"/>
      <c r="P474" s="129"/>
      <c r="Q474" s="129"/>
      <c r="R474" s="129"/>
      <c r="S474" s="129"/>
      <c r="T474" s="129"/>
      <c r="U474" s="129"/>
    </row>
    <row r="475" spans="2:22" x14ac:dyDescent="0.3">
      <c r="B475" s="5"/>
    </row>
    <row r="476" spans="2:22" x14ac:dyDescent="0.3">
      <c r="B476" s="5"/>
    </row>
    <row r="477" spans="2:22" x14ac:dyDescent="0.3">
      <c r="B477" s="5"/>
    </row>
    <row r="478" spans="2:22" x14ac:dyDescent="0.3">
      <c r="B478" s="5"/>
    </row>
  </sheetData>
  <mergeCells count="20">
    <mergeCell ref="B264:B265"/>
    <mergeCell ref="C264:E264"/>
    <mergeCell ref="B108:B109"/>
    <mergeCell ref="C108:H108"/>
    <mergeCell ref="B123:B124"/>
    <mergeCell ref="E123:E124"/>
    <mergeCell ref="B218:B219"/>
    <mergeCell ref="B227:B228"/>
    <mergeCell ref="C227:E227"/>
    <mergeCell ref="B245:B246"/>
    <mergeCell ref="C245:D245"/>
    <mergeCell ref="E245:F245"/>
    <mergeCell ref="G245:H245"/>
    <mergeCell ref="I245:J245"/>
    <mergeCell ref="B75:B76"/>
    <mergeCell ref="C75:C76"/>
    <mergeCell ref="D75:D76"/>
    <mergeCell ref="B65:B66"/>
    <mergeCell ref="C65:E65"/>
    <mergeCell ref="F65:H6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T279"/>
  <sheetViews>
    <sheetView zoomScale="70" zoomScaleNormal="70" workbookViewId="0"/>
  </sheetViews>
  <sheetFormatPr defaultRowHeight="16.5" x14ac:dyDescent="0.3"/>
  <cols>
    <col min="1" max="1" width="11.7109375" style="343" customWidth="1"/>
    <col min="2" max="2" width="32.140625" style="62" customWidth="1"/>
    <col min="3" max="3" width="18.85546875" style="5" customWidth="1"/>
    <col min="4" max="4" width="14.7109375" style="5" customWidth="1"/>
    <col min="5" max="5" width="14.42578125" style="5" customWidth="1"/>
    <col min="6" max="6" width="16" style="5" customWidth="1"/>
    <col min="7" max="7" width="19.140625" style="5" customWidth="1"/>
    <col min="8" max="8" width="13.7109375" style="5" customWidth="1"/>
    <col min="9" max="9" width="16.28515625" style="5" customWidth="1"/>
    <col min="10" max="10" width="18.7109375" style="5" customWidth="1"/>
    <col min="11" max="14" width="13" style="5" bestFit="1" customWidth="1"/>
    <col min="15" max="15" width="12.140625" style="5" customWidth="1"/>
    <col min="16" max="16384" width="9.140625" style="5"/>
  </cols>
  <sheetData>
    <row r="2" spans="1:12" ht="17.25" thickBot="1" x14ac:dyDescent="0.35">
      <c r="A2" s="640"/>
      <c r="B2" s="8" t="s">
        <v>1737</v>
      </c>
    </row>
    <row r="3" spans="1:12" ht="50.25" thickBot="1" x14ac:dyDescent="0.35">
      <c r="B3" s="118"/>
      <c r="C3" s="108" t="s">
        <v>96</v>
      </c>
      <c r="D3" s="108" t="s">
        <v>1245</v>
      </c>
    </row>
    <row r="4" spans="1:12" ht="17.25" thickBot="1" x14ac:dyDescent="0.35">
      <c r="B4" s="566">
        <v>2019</v>
      </c>
      <c r="C4" s="65">
        <v>3361</v>
      </c>
      <c r="D4" s="65">
        <v>237770</v>
      </c>
      <c r="E4" s="60"/>
    </row>
    <row r="5" spans="1:12" ht="17.25" thickBot="1" x14ac:dyDescent="0.35">
      <c r="B5" s="566">
        <v>2020</v>
      </c>
      <c r="C5" s="65">
        <v>3489</v>
      </c>
      <c r="D5" s="65">
        <v>280736</v>
      </c>
      <c r="E5" s="60"/>
    </row>
    <row r="6" spans="1:12" x14ac:dyDescent="0.3">
      <c r="B6" s="233" t="s">
        <v>94</v>
      </c>
      <c r="C6" s="60"/>
      <c r="D6" s="60"/>
      <c r="E6" s="60"/>
    </row>
    <row r="7" spans="1:12" x14ac:dyDescent="0.3">
      <c r="B7" s="234"/>
    </row>
    <row r="8" spans="1:12" ht="17.25" thickBot="1" x14ac:dyDescent="0.35">
      <c r="A8" s="640"/>
      <c r="B8" s="8" t="s">
        <v>1738</v>
      </c>
    </row>
    <row r="9" spans="1:12" ht="66.75" thickBot="1" x14ac:dyDescent="0.35">
      <c r="B9" s="678" t="s">
        <v>449</v>
      </c>
      <c r="C9" s="709"/>
      <c r="D9" s="786"/>
      <c r="E9" s="357" t="s">
        <v>1246</v>
      </c>
      <c r="F9" s="346" t="s">
        <v>1247</v>
      </c>
      <c r="G9" s="346" t="s">
        <v>450</v>
      </c>
      <c r="H9" s="346" t="s">
        <v>451</v>
      </c>
      <c r="I9" s="346" t="s">
        <v>452</v>
      </c>
      <c r="J9" s="346" t="s">
        <v>453</v>
      </c>
      <c r="K9" s="346" t="s">
        <v>16</v>
      </c>
    </row>
    <row r="10" spans="1:12" ht="17.25" thickBot="1" x14ac:dyDescent="0.35">
      <c r="B10" s="773" t="s">
        <v>454</v>
      </c>
      <c r="C10" s="789" t="s">
        <v>16</v>
      </c>
      <c r="D10" s="790"/>
      <c r="E10" s="405">
        <v>158</v>
      </c>
      <c r="F10" s="405">
        <v>74</v>
      </c>
      <c r="G10" s="405">
        <v>158</v>
      </c>
      <c r="H10" s="405">
        <v>9</v>
      </c>
      <c r="I10" s="405">
        <v>9</v>
      </c>
      <c r="J10" s="405">
        <v>954</v>
      </c>
      <c r="K10" s="450">
        <v>1362</v>
      </c>
      <c r="L10" s="60"/>
    </row>
    <row r="11" spans="1:12" ht="17.25" thickBot="1" x14ac:dyDescent="0.35">
      <c r="B11" s="774"/>
      <c r="C11" s="773" t="s">
        <v>455</v>
      </c>
      <c r="D11" s="509" t="s">
        <v>1518</v>
      </c>
      <c r="E11" s="563">
        <v>44</v>
      </c>
      <c r="F11" s="563">
        <v>20</v>
      </c>
      <c r="G11" s="563">
        <v>9</v>
      </c>
      <c r="H11" s="563">
        <v>2</v>
      </c>
      <c r="I11" s="563">
        <v>0</v>
      </c>
      <c r="J11" s="563">
        <v>353</v>
      </c>
      <c r="K11" s="562">
        <v>428</v>
      </c>
      <c r="L11" s="60"/>
    </row>
    <row r="12" spans="1:12" ht="17.25" thickBot="1" x14ac:dyDescent="0.35">
      <c r="B12" s="774"/>
      <c r="C12" s="774"/>
      <c r="D12" s="509" t="s">
        <v>1519</v>
      </c>
      <c r="E12" s="563">
        <v>94</v>
      </c>
      <c r="F12" s="563">
        <v>45</v>
      </c>
      <c r="G12" s="563">
        <v>87</v>
      </c>
      <c r="H12" s="563">
        <v>5</v>
      </c>
      <c r="I12" s="563">
        <v>4</v>
      </c>
      <c r="J12" s="563">
        <v>473</v>
      </c>
      <c r="K12" s="562">
        <v>708</v>
      </c>
      <c r="L12" s="60"/>
    </row>
    <row r="13" spans="1:12" ht="17.25" thickBot="1" x14ac:dyDescent="0.35">
      <c r="B13" s="775"/>
      <c r="C13" s="775"/>
      <c r="D13" s="509" t="s">
        <v>1520</v>
      </c>
      <c r="E13" s="563">
        <v>20</v>
      </c>
      <c r="F13" s="563">
        <v>9</v>
      </c>
      <c r="G13" s="563">
        <v>62</v>
      </c>
      <c r="H13" s="563">
        <v>2</v>
      </c>
      <c r="I13" s="563">
        <v>5</v>
      </c>
      <c r="J13" s="563">
        <v>128</v>
      </c>
      <c r="K13" s="562">
        <v>226</v>
      </c>
      <c r="L13" s="60"/>
    </row>
    <row r="14" spans="1:12" ht="17.25" thickBot="1" x14ac:dyDescent="0.35">
      <c r="B14" s="787" t="s">
        <v>456</v>
      </c>
      <c r="C14" s="788"/>
      <c r="D14" s="510" t="s">
        <v>457</v>
      </c>
      <c r="E14" s="563">
        <v>29</v>
      </c>
      <c r="F14" s="511">
        <v>6</v>
      </c>
      <c r="G14" s="511">
        <v>25</v>
      </c>
      <c r="H14" s="511">
        <v>0</v>
      </c>
      <c r="I14" s="511">
        <v>1</v>
      </c>
      <c r="J14" s="511">
        <v>51</v>
      </c>
      <c r="K14" s="512">
        <v>112</v>
      </c>
      <c r="L14" s="60"/>
    </row>
    <row r="15" spans="1:12" x14ac:dyDescent="0.3">
      <c r="B15" s="234" t="s">
        <v>182</v>
      </c>
      <c r="E15" s="356"/>
    </row>
    <row r="16" spans="1:12" x14ac:dyDescent="0.3">
      <c r="B16" s="234"/>
    </row>
    <row r="17" spans="1:16" ht="17.25" thickBot="1" x14ac:dyDescent="0.35">
      <c r="A17" s="640"/>
      <c r="B17" s="8" t="s">
        <v>1644</v>
      </c>
    </row>
    <row r="18" spans="1:16" ht="17.25" thickBot="1" x14ac:dyDescent="0.35">
      <c r="B18" s="725" t="s">
        <v>458</v>
      </c>
      <c r="C18" s="726"/>
      <c r="D18" s="349">
        <v>2020</v>
      </c>
      <c r="J18" s="523"/>
      <c r="K18" s="523"/>
      <c r="L18" s="517"/>
      <c r="M18" s="517"/>
      <c r="N18" s="129"/>
      <c r="O18" s="129"/>
      <c r="P18" s="129"/>
    </row>
    <row r="19" spans="1:16" ht="17.25" thickBot="1" x14ac:dyDescent="0.35">
      <c r="B19" s="782" t="s">
        <v>1521</v>
      </c>
      <c r="C19" s="782"/>
      <c r="D19" s="513">
        <v>4685</v>
      </c>
      <c r="E19" s="60"/>
      <c r="J19" s="524"/>
      <c r="K19" s="524"/>
      <c r="L19" s="518"/>
      <c r="M19" s="519"/>
      <c r="N19" s="129"/>
      <c r="O19" s="129"/>
      <c r="P19" s="129"/>
    </row>
    <row r="20" spans="1:16" ht="17.25" thickBot="1" x14ac:dyDescent="0.35">
      <c r="B20" s="782" t="s">
        <v>1522</v>
      </c>
      <c r="C20" s="782"/>
      <c r="D20" s="514">
        <v>19</v>
      </c>
      <c r="E20" s="60"/>
      <c r="J20" s="524"/>
      <c r="K20" s="524"/>
      <c r="L20" s="518"/>
      <c r="M20" s="519"/>
      <c r="N20" s="129"/>
      <c r="O20" s="129"/>
      <c r="P20" s="129"/>
    </row>
    <row r="21" spans="1:16" ht="17.25" thickBot="1" x14ac:dyDescent="0.35">
      <c r="B21" s="783" t="s">
        <v>1523</v>
      </c>
      <c r="C21" s="783"/>
      <c r="D21" s="514">
        <v>23</v>
      </c>
      <c r="E21" s="60"/>
      <c r="J21" s="524"/>
      <c r="K21" s="524"/>
      <c r="L21" s="518"/>
      <c r="M21" s="519"/>
      <c r="N21" s="129"/>
      <c r="O21" s="129"/>
      <c r="P21" s="129"/>
    </row>
    <row r="22" spans="1:16" ht="17.25" thickBot="1" x14ac:dyDescent="0.35">
      <c r="B22" s="783" t="s">
        <v>460</v>
      </c>
      <c r="C22" s="783"/>
      <c r="D22" s="514">
        <v>9</v>
      </c>
      <c r="E22" s="60"/>
      <c r="J22" s="524"/>
      <c r="K22" s="524"/>
      <c r="L22" s="518"/>
      <c r="M22" s="519"/>
      <c r="N22" s="129"/>
      <c r="O22" s="129"/>
      <c r="P22" s="129"/>
    </row>
    <row r="23" spans="1:16" ht="17.25" thickBot="1" x14ac:dyDescent="0.35">
      <c r="B23" s="784" t="s">
        <v>1524</v>
      </c>
      <c r="C23" s="784"/>
      <c r="D23" s="513">
        <v>31</v>
      </c>
      <c r="E23" s="60"/>
      <c r="J23" s="524"/>
      <c r="K23" s="524"/>
      <c r="L23" s="520"/>
      <c r="M23" s="521"/>
      <c r="N23" s="129"/>
      <c r="O23" s="129"/>
      <c r="P23" s="129"/>
    </row>
    <row r="24" spans="1:16" ht="17.25" thickBot="1" x14ac:dyDescent="0.35">
      <c r="B24" s="783" t="s">
        <v>459</v>
      </c>
      <c r="C24" s="783"/>
      <c r="D24" s="514">
        <v>63</v>
      </c>
      <c r="E24" s="60"/>
      <c r="J24" s="524"/>
      <c r="K24" s="522"/>
      <c r="L24" s="518"/>
      <c r="M24" s="519"/>
      <c r="N24" s="129"/>
      <c r="O24" s="129"/>
      <c r="P24" s="129"/>
    </row>
    <row r="25" spans="1:16" ht="17.25" thickBot="1" x14ac:dyDescent="0.35">
      <c r="B25" s="785" t="s">
        <v>461</v>
      </c>
      <c r="C25" s="515" t="s">
        <v>1525</v>
      </c>
      <c r="D25" s="514">
        <v>420</v>
      </c>
      <c r="E25" s="60"/>
      <c r="J25" s="524"/>
      <c r="K25" s="522"/>
      <c r="L25" s="518"/>
      <c r="M25" s="519"/>
      <c r="N25" s="129"/>
      <c r="O25" s="129"/>
      <c r="P25" s="129"/>
    </row>
    <row r="26" spans="1:16" ht="17.25" thickBot="1" x14ac:dyDescent="0.35">
      <c r="B26" s="785"/>
      <c r="C26" s="516" t="s">
        <v>462</v>
      </c>
      <c r="D26" s="514">
        <v>15</v>
      </c>
      <c r="E26" s="60"/>
      <c r="J26" s="129"/>
      <c r="K26" s="129"/>
      <c r="L26" s="129"/>
      <c r="M26" s="129"/>
      <c r="N26" s="129"/>
      <c r="O26" s="129"/>
      <c r="P26" s="129"/>
    </row>
    <row r="27" spans="1:16" x14ac:dyDescent="0.3">
      <c r="B27" s="233" t="s">
        <v>182</v>
      </c>
      <c r="C27" s="60"/>
      <c r="D27" s="60"/>
      <c r="E27" s="60"/>
      <c r="G27" s="300"/>
      <c r="H27" s="50"/>
      <c r="I27" s="175"/>
      <c r="J27" s="129"/>
      <c r="K27" s="129"/>
      <c r="L27" s="129"/>
      <c r="M27" s="129"/>
      <c r="N27" s="129"/>
      <c r="O27" s="129"/>
      <c r="P27" s="129"/>
    </row>
    <row r="28" spans="1:16" x14ac:dyDescent="0.3">
      <c r="B28" s="234" t="s">
        <v>2212</v>
      </c>
      <c r="G28" s="300"/>
      <c r="H28" s="50"/>
      <c r="I28" s="175"/>
      <c r="J28" s="129"/>
      <c r="K28" s="129"/>
      <c r="L28" s="129"/>
      <c r="M28" s="129"/>
      <c r="N28" s="129"/>
      <c r="O28" s="129"/>
      <c r="P28" s="129"/>
    </row>
    <row r="30" spans="1:16" x14ac:dyDescent="0.3">
      <c r="B30" s="8"/>
    </row>
    <row r="31" spans="1:16" ht="17.25" thickBot="1" x14ac:dyDescent="0.35">
      <c r="A31" s="640"/>
      <c r="B31" s="8" t="s">
        <v>1739</v>
      </c>
    </row>
    <row r="32" spans="1:16" ht="17.25" thickBot="1" x14ac:dyDescent="0.35">
      <c r="B32" s="87" t="s">
        <v>463</v>
      </c>
      <c r="C32" s="108">
        <v>2019</v>
      </c>
      <c r="D32" s="108">
        <v>2020</v>
      </c>
    </row>
    <row r="33" spans="1:11" ht="17.25" thickBot="1" x14ac:dyDescent="0.35">
      <c r="A33" s="102"/>
      <c r="B33" s="414" t="s">
        <v>1526</v>
      </c>
      <c r="C33" s="402">
        <v>614</v>
      </c>
      <c r="D33" s="402">
        <v>662</v>
      </c>
      <c r="E33" s="60"/>
    </row>
    <row r="34" spans="1:11" ht="17.25" thickBot="1" x14ac:dyDescent="0.35">
      <c r="A34" s="102"/>
      <c r="B34" s="455" t="s">
        <v>464</v>
      </c>
      <c r="C34" s="402">
        <v>290</v>
      </c>
      <c r="D34" s="402">
        <v>291</v>
      </c>
      <c r="E34" s="60"/>
    </row>
    <row r="35" spans="1:11" ht="17.25" thickBot="1" x14ac:dyDescent="0.35">
      <c r="A35" s="102"/>
      <c r="B35" s="455" t="s">
        <v>465</v>
      </c>
      <c r="C35" s="402">
        <v>144</v>
      </c>
      <c r="D35" s="402">
        <v>153</v>
      </c>
      <c r="E35" s="60"/>
    </row>
    <row r="36" spans="1:11" x14ac:dyDescent="0.3">
      <c r="A36" s="102"/>
      <c r="B36" s="233" t="s">
        <v>466</v>
      </c>
      <c r="C36" s="60"/>
      <c r="D36" s="60"/>
      <c r="E36" s="60"/>
    </row>
    <row r="37" spans="1:11" x14ac:dyDescent="0.3">
      <c r="B37" s="237"/>
    </row>
    <row r="38" spans="1:11" ht="17.25" thickBot="1" x14ac:dyDescent="0.35">
      <c r="A38" s="640"/>
      <c r="B38" s="8" t="s">
        <v>1645</v>
      </c>
    </row>
    <row r="39" spans="1:11" ht="33.75" thickBot="1" x14ac:dyDescent="0.35">
      <c r="B39" s="87" t="s">
        <v>467</v>
      </c>
      <c r="C39" s="348">
        <v>2019</v>
      </c>
      <c r="D39" s="348">
        <v>2020</v>
      </c>
    </row>
    <row r="40" spans="1:11" ht="17.25" thickBot="1" x14ac:dyDescent="0.35">
      <c r="B40" s="455" t="s">
        <v>1527</v>
      </c>
      <c r="C40" s="407">
        <v>1315</v>
      </c>
      <c r="D40" s="407">
        <v>1426</v>
      </c>
      <c r="G40" s="16"/>
    </row>
    <row r="41" spans="1:11" ht="17.25" thickBot="1" x14ac:dyDescent="0.35">
      <c r="B41" s="455" t="s">
        <v>468</v>
      </c>
      <c r="C41" s="407">
        <v>2682</v>
      </c>
      <c r="D41" s="407">
        <v>2719</v>
      </c>
      <c r="G41" s="16"/>
    </row>
    <row r="42" spans="1:11" ht="17.25" thickBot="1" x14ac:dyDescent="0.35">
      <c r="B42" s="455" t="s">
        <v>469</v>
      </c>
      <c r="C42" s="402">
        <v>754</v>
      </c>
      <c r="D42" s="402">
        <v>841</v>
      </c>
    </row>
    <row r="43" spans="1:11" x14ac:dyDescent="0.3">
      <c r="B43" s="234" t="s">
        <v>466</v>
      </c>
    </row>
    <row r="44" spans="1:11" x14ac:dyDescent="0.3">
      <c r="B44" s="8"/>
    </row>
    <row r="45" spans="1:11" ht="17.25" thickBot="1" x14ac:dyDescent="0.35">
      <c r="A45" s="640"/>
      <c r="B45" s="8" t="s">
        <v>1740</v>
      </c>
    </row>
    <row r="46" spans="1:11" ht="33.75" thickBot="1" x14ac:dyDescent="0.35">
      <c r="B46" s="87" t="s">
        <v>161</v>
      </c>
      <c r="C46" s="108" t="s">
        <v>183</v>
      </c>
      <c r="D46" s="108" t="s">
        <v>184</v>
      </c>
      <c r="E46" s="108" t="s">
        <v>185</v>
      </c>
      <c r="F46" s="108" t="s">
        <v>16</v>
      </c>
    </row>
    <row r="47" spans="1:11" ht="17.25" thickBot="1" x14ac:dyDescent="0.35">
      <c r="B47" s="446">
        <v>2019</v>
      </c>
      <c r="C47" s="407">
        <v>6820</v>
      </c>
      <c r="D47" s="407">
        <v>1256</v>
      </c>
      <c r="E47" s="402">
        <v>619</v>
      </c>
      <c r="F47" s="450">
        <v>8695</v>
      </c>
      <c r="G47" s="318"/>
      <c r="H47" s="16"/>
      <c r="I47" s="16"/>
      <c r="K47" s="16"/>
    </row>
    <row r="48" spans="1:11" ht="17.25" thickBot="1" x14ac:dyDescent="0.35">
      <c r="B48" s="446">
        <v>2020</v>
      </c>
      <c r="C48" s="407">
        <v>6879</v>
      </c>
      <c r="D48" s="407">
        <v>1183</v>
      </c>
      <c r="E48" s="402">
        <v>640</v>
      </c>
      <c r="F48" s="450">
        <v>8702</v>
      </c>
      <c r="G48" s="318"/>
      <c r="H48" s="16"/>
      <c r="I48" s="16"/>
      <c r="K48" s="16"/>
    </row>
    <row r="49" spans="1:9" x14ac:dyDescent="0.3">
      <c r="B49" s="234" t="s">
        <v>2213</v>
      </c>
    </row>
    <row r="50" spans="1:9" x14ac:dyDescent="0.3">
      <c r="B50" s="8"/>
    </row>
    <row r="51" spans="1:9" ht="17.25" thickBot="1" x14ac:dyDescent="0.35">
      <c r="A51" s="640"/>
      <c r="B51" s="8" t="s">
        <v>1741</v>
      </c>
    </row>
    <row r="52" spans="1:9" ht="17.25" thickBot="1" x14ac:dyDescent="0.35">
      <c r="B52" s="69" t="s">
        <v>161</v>
      </c>
      <c r="C52" s="84" t="s">
        <v>24</v>
      </c>
      <c r="D52" s="84" t="s">
        <v>470</v>
      </c>
      <c r="E52" s="84" t="s">
        <v>471</v>
      </c>
    </row>
    <row r="53" spans="1:9" ht="17.25" thickBot="1" x14ac:dyDescent="0.35">
      <c r="B53" s="400">
        <v>2019</v>
      </c>
      <c r="C53" s="410">
        <v>7731</v>
      </c>
      <c r="D53" s="410">
        <v>16368</v>
      </c>
      <c r="E53" s="410">
        <v>44692</v>
      </c>
    </row>
    <row r="54" spans="1:9" ht="17.25" thickBot="1" x14ac:dyDescent="0.35">
      <c r="B54" s="400">
        <v>2020</v>
      </c>
      <c r="C54" s="410">
        <v>6979</v>
      </c>
      <c r="D54" s="410">
        <v>14666</v>
      </c>
      <c r="E54" s="410">
        <v>40275</v>
      </c>
      <c r="G54" s="16"/>
      <c r="H54" s="16"/>
      <c r="I54" s="16"/>
    </row>
    <row r="55" spans="1:9" x14ac:dyDescent="0.3">
      <c r="B55" s="237" t="s">
        <v>2213</v>
      </c>
    </row>
    <row r="56" spans="1:9" x14ac:dyDescent="0.3">
      <c r="B56" s="8"/>
    </row>
    <row r="57" spans="1:9" x14ac:dyDescent="0.3">
      <c r="B57" s="8"/>
    </row>
    <row r="58" spans="1:9" ht="17.25" thickBot="1" x14ac:dyDescent="0.35">
      <c r="A58" s="640"/>
      <c r="B58" s="8" t="s">
        <v>1742</v>
      </c>
    </row>
    <row r="59" spans="1:9" ht="17.25" thickBot="1" x14ac:dyDescent="0.35">
      <c r="B59" s="69"/>
      <c r="C59" s="678" t="s">
        <v>1413</v>
      </c>
      <c r="D59" s="679"/>
      <c r="E59" s="693" t="s">
        <v>1743</v>
      </c>
      <c r="F59" s="694"/>
    </row>
    <row r="60" spans="1:9" ht="17.25" thickBot="1" x14ac:dyDescent="0.35">
      <c r="B60" s="85" t="s">
        <v>472</v>
      </c>
      <c r="C60" s="73" t="s">
        <v>24</v>
      </c>
      <c r="D60" s="73" t="s">
        <v>471</v>
      </c>
      <c r="E60" s="89" t="s">
        <v>24</v>
      </c>
      <c r="F60" s="89" t="s">
        <v>471</v>
      </c>
    </row>
    <row r="61" spans="1:9" ht="17.25" thickBot="1" x14ac:dyDescent="0.35">
      <c r="B61" s="414" t="s">
        <v>473</v>
      </c>
      <c r="C61" s="410">
        <v>2029</v>
      </c>
      <c r="D61" s="410">
        <v>10398</v>
      </c>
      <c r="E61" s="407">
        <v>1791</v>
      </c>
      <c r="F61" s="407">
        <v>9008</v>
      </c>
      <c r="G61" s="60"/>
      <c r="H61" s="16"/>
      <c r="I61" s="16"/>
    </row>
    <row r="62" spans="1:9" ht="17.25" thickBot="1" x14ac:dyDescent="0.35">
      <c r="B62" s="414" t="s">
        <v>474</v>
      </c>
      <c r="C62" s="410">
        <v>2958</v>
      </c>
      <c r="D62" s="410">
        <v>17381</v>
      </c>
      <c r="E62" s="407">
        <v>2561</v>
      </c>
      <c r="F62" s="407">
        <v>15414</v>
      </c>
      <c r="G62" s="60"/>
      <c r="H62" s="16"/>
      <c r="I62" s="16"/>
    </row>
    <row r="63" spans="1:9" ht="17.25" thickBot="1" x14ac:dyDescent="0.35">
      <c r="B63" s="414" t="s">
        <v>475</v>
      </c>
      <c r="C63" s="401">
        <v>721</v>
      </c>
      <c r="D63" s="410">
        <v>3959</v>
      </c>
      <c r="E63" s="402">
        <v>647</v>
      </c>
      <c r="F63" s="407">
        <v>3387</v>
      </c>
      <c r="G63" s="60"/>
      <c r="I63" s="16"/>
    </row>
    <row r="64" spans="1:9" ht="17.25" thickBot="1" x14ac:dyDescent="0.35">
      <c r="B64" s="414" t="s">
        <v>476</v>
      </c>
      <c r="C64" s="401">
        <v>672</v>
      </c>
      <c r="D64" s="410">
        <v>3669</v>
      </c>
      <c r="E64" s="402">
        <v>693</v>
      </c>
      <c r="F64" s="407">
        <v>3856</v>
      </c>
      <c r="G64" s="60"/>
      <c r="I64" s="16"/>
    </row>
    <row r="65" spans="2:9" ht="17.25" thickBot="1" x14ac:dyDescent="0.35">
      <c r="B65" s="414" t="s">
        <v>477</v>
      </c>
      <c r="C65" s="410">
        <v>833</v>
      </c>
      <c r="D65" s="410">
        <v>7274</v>
      </c>
      <c r="E65" s="407">
        <v>777</v>
      </c>
      <c r="F65" s="407">
        <v>6504</v>
      </c>
      <c r="G65" s="60"/>
      <c r="H65" s="16"/>
      <c r="I65" s="16"/>
    </row>
    <row r="66" spans="2:9" ht="17.25" thickBot="1" x14ac:dyDescent="0.35">
      <c r="B66" s="414" t="s">
        <v>478</v>
      </c>
      <c r="C66" s="401">
        <v>312</v>
      </c>
      <c r="D66" s="401">
        <v>729</v>
      </c>
      <c r="E66" s="402">
        <v>287</v>
      </c>
      <c r="F66" s="402">
        <v>812</v>
      </c>
      <c r="G66" s="60"/>
    </row>
    <row r="67" spans="2:9" ht="17.25" thickBot="1" x14ac:dyDescent="0.35">
      <c r="B67" s="414" t="s">
        <v>479</v>
      </c>
      <c r="C67" s="401">
        <v>146</v>
      </c>
      <c r="D67" s="401">
        <v>1125</v>
      </c>
      <c r="E67" s="402">
        <v>122</v>
      </c>
      <c r="F67" s="407">
        <v>855</v>
      </c>
      <c r="G67" s="60"/>
    </row>
    <row r="68" spans="2:9" ht="17.25" thickBot="1" x14ac:dyDescent="0.35">
      <c r="B68" s="414" t="s">
        <v>480</v>
      </c>
      <c r="C68" s="401">
        <v>4</v>
      </c>
      <c r="D68" s="410">
        <v>5</v>
      </c>
      <c r="E68" s="402">
        <v>2</v>
      </c>
      <c r="F68" s="407">
        <v>0</v>
      </c>
      <c r="G68" s="60"/>
      <c r="I68" s="16"/>
    </row>
    <row r="69" spans="2:9" ht="17.25" thickBot="1" x14ac:dyDescent="0.35">
      <c r="B69" s="414" t="s">
        <v>481</v>
      </c>
      <c r="C69" s="401">
        <v>56</v>
      </c>
      <c r="D69" s="401">
        <v>152</v>
      </c>
      <c r="E69" s="402">
        <v>99</v>
      </c>
      <c r="F69" s="402">
        <v>439</v>
      </c>
      <c r="G69" s="60"/>
    </row>
    <row r="70" spans="2:9" ht="17.25" thickBot="1" x14ac:dyDescent="0.35">
      <c r="B70" s="488" t="s">
        <v>335</v>
      </c>
      <c r="C70" s="412">
        <v>7731</v>
      </c>
      <c r="D70" s="412">
        <v>44692</v>
      </c>
      <c r="E70" s="450">
        <v>6979</v>
      </c>
      <c r="F70" s="450">
        <v>40275</v>
      </c>
      <c r="G70" s="60"/>
      <c r="H70" s="16"/>
      <c r="I70" s="16"/>
    </row>
    <row r="71" spans="2:9" x14ac:dyDescent="0.3">
      <c r="B71" s="234" t="s">
        <v>2213</v>
      </c>
      <c r="C71" s="60"/>
      <c r="D71" s="60"/>
      <c r="E71" s="60"/>
      <c r="F71" s="60"/>
      <c r="G71" s="60"/>
    </row>
    <row r="72" spans="2:9" x14ac:dyDescent="0.3">
      <c r="B72" s="237"/>
    </row>
    <row r="73" spans="2:9" ht="17.25" thickBot="1" x14ac:dyDescent="0.35">
      <c r="B73" s="8" t="s">
        <v>2214</v>
      </c>
    </row>
    <row r="74" spans="2:9" ht="198.75" thickBot="1" x14ac:dyDescent="0.35">
      <c r="B74" s="87" t="s">
        <v>1248</v>
      </c>
      <c r="C74" s="108" t="s">
        <v>1249</v>
      </c>
      <c r="D74" s="108" t="s">
        <v>1250</v>
      </c>
    </row>
    <row r="75" spans="2:9" ht="17.25" thickBot="1" x14ac:dyDescent="0.35">
      <c r="B75" s="117" t="s">
        <v>1251</v>
      </c>
      <c r="C75" s="825">
        <v>104</v>
      </c>
      <c r="D75" s="825">
        <v>70</v>
      </c>
    </row>
    <row r="76" spans="2:9" ht="17.25" thickBot="1" x14ac:dyDescent="0.35">
      <c r="B76" s="117" t="s">
        <v>1252</v>
      </c>
      <c r="C76" s="825">
        <v>234</v>
      </c>
      <c r="D76" s="825">
        <v>156</v>
      </c>
    </row>
    <row r="77" spans="2:9" ht="17.25" thickBot="1" x14ac:dyDescent="0.35">
      <c r="B77" s="117" t="s">
        <v>1253</v>
      </c>
      <c r="C77" s="825">
        <v>312</v>
      </c>
      <c r="D77" s="825">
        <v>208</v>
      </c>
    </row>
    <row r="78" spans="2:9" ht="17.25" thickBot="1" x14ac:dyDescent="0.35">
      <c r="B78" s="117" t="s">
        <v>1254</v>
      </c>
      <c r="C78" s="825">
        <v>442</v>
      </c>
      <c r="D78" s="825">
        <v>295</v>
      </c>
    </row>
    <row r="79" spans="2:9" ht="17.25" thickBot="1" x14ac:dyDescent="0.35">
      <c r="B79" s="117" t="s">
        <v>1255</v>
      </c>
      <c r="C79" s="825">
        <v>546</v>
      </c>
      <c r="D79" s="825">
        <v>364</v>
      </c>
    </row>
    <row r="80" spans="2:9" x14ac:dyDescent="0.3">
      <c r="B80" s="237"/>
    </row>
    <row r="81" spans="1:7" x14ac:dyDescent="0.3">
      <c r="B81" s="5"/>
    </row>
    <row r="82" spans="1:7" ht="17.25" thickBot="1" x14ac:dyDescent="0.35">
      <c r="B82" s="8" t="s">
        <v>1646</v>
      </c>
    </row>
    <row r="83" spans="1:7" ht="99.75" thickBot="1" x14ac:dyDescent="0.35">
      <c r="B83" s="87" t="s">
        <v>1256</v>
      </c>
      <c r="C83" s="108" t="s">
        <v>1257</v>
      </c>
      <c r="D83" s="108" t="s">
        <v>1258</v>
      </c>
    </row>
    <row r="84" spans="1:7" ht="17.25" thickBot="1" x14ac:dyDescent="0.35">
      <c r="B84" s="117" t="s">
        <v>503</v>
      </c>
      <c r="C84" s="825">
        <v>120</v>
      </c>
      <c r="D84" s="825">
        <v>1800</v>
      </c>
    </row>
    <row r="85" spans="1:7" ht="17.25" thickBot="1" x14ac:dyDescent="0.35">
      <c r="B85" s="117" t="s">
        <v>506</v>
      </c>
      <c r="C85" s="825">
        <v>150</v>
      </c>
      <c r="D85" s="825">
        <v>1800</v>
      </c>
    </row>
    <row r="86" spans="1:7" ht="17.25" thickBot="1" x14ac:dyDescent="0.35">
      <c r="B86" s="117" t="s">
        <v>516</v>
      </c>
      <c r="C86" s="825">
        <v>150</v>
      </c>
      <c r="D86" s="825">
        <v>1800</v>
      </c>
    </row>
    <row r="87" spans="1:7" ht="17.25" thickBot="1" x14ac:dyDescent="0.35">
      <c r="B87" s="117" t="s">
        <v>499</v>
      </c>
      <c r="C87" s="825">
        <v>150</v>
      </c>
      <c r="D87" s="825">
        <v>1800</v>
      </c>
    </row>
    <row r="88" spans="1:7" x14ac:dyDescent="0.3">
      <c r="B88" s="237"/>
    </row>
    <row r="89" spans="1:7" ht="17.25" thickBot="1" x14ac:dyDescent="0.35">
      <c r="A89" s="640"/>
      <c r="B89" s="358" t="s">
        <v>1647</v>
      </c>
    </row>
    <row r="90" spans="1:7" x14ac:dyDescent="0.3">
      <c r="B90" s="680" t="s">
        <v>1256</v>
      </c>
      <c r="C90" s="680" t="s">
        <v>1259</v>
      </c>
      <c r="D90" s="779" t="s">
        <v>1260</v>
      </c>
      <c r="E90" s="780"/>
      <c r="F90" s="781"/>
      <c r="G90" s="680" t="s">
        <v>1528</v>
      </c>
    </row>
    <row r="91" spans="1:7" ht="99.75" thickBot="1" x14ac:dyDescent="0.35">
      <c r="B91" s="681"/>
      <c r="C91" s="681"/>
      <c r="D91" s="89" t="s">
        <v>1145</v>
      </c>
      <c r="E91" s="347" t="s">
        <v>1146</v>
      </c>
      <c r="F91" s="89" t="s">
        <v>1147</v>
      </c>
      <c r="G91" s="681"/>
    </row>
    <row r="92" spans="1:7" ht="17.25" thickBot="1" x14ac:dyDescent="0.35">
      <c r="B92" s="239" t="s">
        <v>1261</v>
      </c>
      <c r="C92" s="177">
        <v>193</v>
      </c>
      <c r="D92" s="177">
        <v>5</v>
      </c>
      <c r="E92" s="177">
        <v>10</v>
      </c>
      <c r="F92" s="177">
        <v>178</v>
      </c>
      <c r="G92" s="177" t="s">
        <v>17</v>
      </c>
    </row>
    <row r="93" spans="1:7" ht="17.25" thickBot="1" x14ac:dyDescent="0.35">
      <c r="B93" s="239" t="s">
        <v>1262</v>
      </c>
      <c r="C93" s="177">
        <v>195</v>
      </c>
      <c r="D93" s="177">
        <v>12</v>
      </c>
      <c r="E93" s="177">
        <v>1</v>
      </c>
      <c r="F93" s="177">
        <v>182</v>
      </c>
      <c r="G93" s="177" t="s">
        <v>17</v>
      </c>
    </row>
    <row r="94" spans="1:7" ht="17.25" thickBot="1" x14ac:dyDescent="0.35">
      <c r="B94" s="359" t="s">
        <v>1529</v>
      </c>
      <c r="C94" s="177">
        <v>22</v>
      </c>
      <c r="D94" s="177">
        <v>0</v>
      </c>
      <c r="E94" s="177">
        <v>0</v>
      </c>
      <c r="F94" s="177">
        <v>22</v>
      </c>
      <c r="G94" s="177" t="s">
        <v>17</v>
      </c>
    </row>
    <row r="95" spans="1:7" ht="17.25" thickBot="1" x14ac:dyDescent="0.35">
      <c r="B95" s="239" t="s">
        <v>1530</v>
      </c>
      <c r="C95" s="177">
        <v>772</v>
      </c>
      <c r="D95" s="177">
        <v>25</v>
      </c>
      <c r="E95" s="177">
        <v>391</v>
      </c>
      <c r="F95" s="177">
        <v>356</v>
      </c>
      <c r="G95" s="245">
        <v>4654</v>
      </c>
    </row>
    <row r="96" spans="1:7" ht="17.25" thickBot="1" x14ac:dyDescent="0.35">
      <c r="B96" s="238" t="s">
        <v>1263</v>
      </c>
      <c r="C96" s="95">
        <v>82</v>
      </c>
      <c r="D96" s="95">
        <v>0</v>
      </c>
      <c r="E96" s="95">
        <v>27</v>
      </c>
      <c r="F96" s="95">
        <v>55</v>
      </c>
      <c r="G96" s="95" t="s">
        <v>17</v>
      </c>
    </row>
    <row r="97" spans="2:7" ht="17.25" thickBot="1" x14ac:dyDescent="0.35">
      <c r="B97" s="350" t="s">
        <v>1264</v>
      </c>
      <c r="C97" s="95">
        <v>32</v>
      </c>
      <c r="D97" s="95">
        <v>0</v>
      </c>
      <c r="E97" s="95">
        <v>8</v>
      </c>
      <c r="F97" s="95">
        <v>24</v>
      </c>
      <c r="G97" s="95" t="s">
        <v>17</v>
      </c>
    </row>
    <row r="98" spans="2:7" ht="17.25" thickBot="1" x14ac:dyDescent="0.35">
      <c r="B98" s="238" t="s">
        <v>1265</v>
      </c>
      <c r="C98" s="95">
        <v>7</v>
      </c>
      <c r="D98" s="95">
        <v>1</v>
      </c>
      <c r="E98" s="95">
        <v>1</v>
      </c>
      <c r="F98" s="95">
        <v>5</v>
      </c>
      <c r="G98" s="95" t="s">
        <v>17</v>
      </c>
    </row>
    <row r="99" spans="2:7" ht="17.25" thickBot="1" x14ac:dyDescent="0.35">
      <c r="B99" s="238" t="s">
        <v>1531</v>
      </c>
      <c r="C99" s="95">
        <v>381</v>
      </c>
      <c r="D99" s="95">
        <v>0</v>
      </c>
      <c r="E99" s="95">
        <v>260</v>
      </c>
      <c r="F99" s="95">
        <v>121</v>
      </c>
      <c r="G99" s="95" t="s">
        <v>17</v>
      </c>
    </row>
    <row r="100" spans="2:7" ht="17.25" thickBot="1" x14ac:dyDescent="0.35">
      <c r="B100" s="238" t="s">
        <v>1266</v>
      </c>
      <c r="C100" s="95">
        <v>51</v>
      </c>
      <c r="D100" s="95">
        <v>0</v>
      </c>
      <c r="E100" s="95">
        <v>31</v>
      </c>
      <c r="F100" s="95">
        <v>20</v>
      </c>
      <c r="G100" s="244">
        <v>1232</v>
      </c>
    </row>
    <row r="101" spans="2:7" ht="17.25" thickBot="1" x14ac:dyDescent="0.35">
      <c r="B101" s="238" t="s">
        <v>1267</v>
      </c>
      <c r="C101" s="95">
        <v>104</v>
      </c>
      <c r="D101" s="95">
        <v>17</v>
      </c>
      <c r="E101" s="95">
        <v>31</v>
      </c>
      <c r="F101" s="95">
        <v>56</v>
      </c>
      <c r="G101" s="244">
        <v>2479</v>
      </c>
    </row>
    <row r="102" spans="2:7" ht="17.25" thickBot="1" x14ac:dyDescent="0.35">
      <c r="B102" s="238" t="s">
        <v>1268</v>
      </c>
      <c r="C102" s="95">
        <v>26</v>
      </c>
      <c r="D102" s="95">
        <v>3</v>
      </c>
      <c r="E102" s="95">
        <v>0</v>
      </c>
      <c r="F102" s="95">
        <v>23</v>
      </c>
      <c r="G102" s="95">
        <v>277</v>
      </c>
    </row>
    <row r="103" spans="2:7" ht="17.25" thickBot="1" x14ac:dyDescent="0.35">
      <c r="B103" s="238" t="s">
        <v>1269</v>
      </c>
      <c r="C103" s="95">
        <v>55</v>
      </c>
      <c r="D103" s="243">
        <v>0</v>
      </c>
      <c r="E103" s="95">
        <v>26</v>
      </c>
      <c r="F103" s="95">
        <v>29</v>
      </c>
      <c r="G103" s="95" t="s">
        <v>17</v>
      </c>
    </row>
    <row r="104" spans="2:7" ht="17.25" thickBot="1" x14ac:dyDescent="0.35">
      <c r="B104" s="238" t="s">
        <v>1532</v>
      </c>
      <c r="C104" s="95">
        <v>34</v>
      </c>
      <c r="D104" s="95">
        <v>4</v>
      </c>
      <c r="E104" s="95">
        <v>7</v>
      </c>
      <c r="F104" s="95">
        <v>23</v>
      </c>
      <c r="G104" s="95">
        <v>666</v>
      </c>
    </row>
    <row r="105" spans="2:7" ht="17.25" thickBot="1" x14ac:dyDescent="0.35">
      <c r="B105" s="360" t="s">
        <v>1533</v>
      </c>
      <c r="C105" s="177">
        <v>352</v>
      </c>
      <c r="D105" s="177">
        <v>30</v>
      </c>
      <c r="E105" s="177">
        <v>50</v>
      </c>
      <c r="F105" s="177">
        <v>272</v>
      </c>
      <c r="G105" s="245">
        <v>3790</v>
      </c>
    </row>
    <row r="106" spans="2:7" ht="17.25" thickBot="1" x14ac:dyDescent="0.35">
      <c r="B106" s="238" t="s">
        <v>1270</v>
      </c>
      <c r="C106" s="95">
        <v>10</v>
      </c>
      <c r="D106" s="95">
        <v>0</v>
      </c>
      <c r="E106" s="95">
        <v>9</v>
      </c>
      <c r="F106" s="95">
        <v>1</v>
      </c>
      <c r="G106" s="95" t="s">
        <v>17</v>
      </c>
    </row>
    <row r="107" spans="2:7" ht="17.25" thickBot="1" x14ac:dyDescent="0.35">
      <c r="B107" s="238" t="s">
        <v>1271</v>
      </c>
      <c r="C107" s="95">
        <v>2</v>
      </c>
      <c r="D107" s="95">
        <v>2</v>
      </c>
      <c r="E107" s="95">
        <v>0</v>
      </c>
      <c r="F107" s="95">
        <v>0</v>
      </c>
      <c r="G107" s="95">
        <v>4</v>
      </c>
    </row>
    <row r="108" spans="2:7" ht="17.25" thickBot="1" x14ac:dyDescent="0.35">
      <c r="B108" s="238" t="s">
        <v>1534</v>
      </c>
      <c r="C108" s="95">
        <v>28</v>
      </c>
      <c r="D108" s="95">
        <v>0</v>
      </c>
      <c r="E108" s="95">
        <v>1</v>
      </c>
      <c r="F108" s="95">
        <v>27</v>
      </c>
      <c r="G108" s="95" t="s">
        <v>17</v>
      </c>
    </row>
    <row r="109" spans="2:7" ht="17.25" thickBot="1" x14ac:dyDescent="0.35">
      <c r="B109" s="238" t="s">
        <v>1272</v>
      </c>
      <c r="C109" s="95">
        <v>220</v>
      </c>
      <c r="D109" s="95">
        <v>0</v>
      </c>
      <c r="E109" s="95">
        <v>40</v>
      </c>
      <c r="F109" s="95">
        <v>180</v>
      </c>
      <c r="G109" s="244">
        <v>3786</v>
      </c>
    </row>
    <row r="110" spans="2:7" ht="17.25" thickBot="1" x14ac:dyDescent="0.35">
      <c r="B110" s="238" t="s">
        <v>1273</v>
      </c>
      <c r="C110" s="95">
        <v>92</v>
      </c>
      <c r="D110" s="95">
        <v>28</v>
      </c>
      <c r="E110" s="95">
        <v>0</v>
      </c>
      <c r="F110" s="95">
        <v>64</v>
      </c>
      <c r="G110" s="95" t="s">
        <v>17</v>
      </c>
    </row>
    <row r="111" spans="2:7" ht="17.25" thickBot="1" x14ac:dyDescent="0.35">
      <c r="B111" s="239" t="s">
        <v>1535</v>
      </c>
      <c r="C111" s="245">
        <v>3396</v>
      </c>
      <c r="D111" s="177">
        <v>612</v>
      </c>
      <c r="E111" s="245">
        <v>1421</v>
      </c>
      <c r="F111" s="245">
        <v>1363</v>
      </c>
      <c r="G111" s="245">
        <v>49148</v>
      </c>
    </row>
    <row r="112" spans="2:7" ht="17.25" thickBot="1" x14ac:dyDescent="0.35">
      <c r="B112" s="238" t="s">
        <v>1274</v>
      </c>
      <c r="C112" s="95">
        <v>78</v>
      </c>
      <c r="D112" s="95">
        <v>39</v>
      </c>
      <c r="E112" s="95">
        <v>3</v>
      </c>
      <c r="F112" s="95">
        <v>36</v>
      </c>
      <c r="G112" s="95">
        <v>628</v>
      </c>
    </row>
    <row r="113" spans="2:7" ht="17.25" thickBot="1" x14ac:dyDescent="0.35">
      <c r="B113" s="238" t="s">
        <v>1191</v>
      </c>
      <c r="C113" s="95">
        <v>512</v>
      </c>
      <c r="D113" s="95">
        <v>80</v>
      </c>
      <c r="E113" s="95">
        <v>144</v>
      </c>
      <c r="F113" s="95">
        <v>288</v>
      </c>
      <c r="G113" s="244">
        <v>20119</v>
      </c>
    </row>
    <row r="114" spans="2:7" ht="17.25" thickBot="1" x14ac:dyDescent="0.35">
      <c r="B114" s="238" t="s">
        <v>1275</v>
      </c>
      <c r="C114" s="95">
        <v>144</v>
      </c>
      <c r="D114" s="95">
        <v>0</v>
      </c>
      <c r="E114" s="95">
        <v>76</v>
      </c>
      <c r="F114" s="95">
        <v>68</v>
      </c>
      <c r="G114" s="244">
        <v>2603</v>
      </c>
    </row>
    <row r="115" spans="2:7" ht="17.25" thickBot="1" x14ac:dyDescent="0.35">
      <c r="B115" s="238" t="s">
        <v>1276</v>
      </c>
      <c r="C115" s="95">
        <v>40</v>
      </c>
      <c r="D115" s="95">
        <v>19</v>
      </c>
      <c r="E115" s="95">
        <v>0</v>
      </c>
      <c r="F115" s="95">
        <v>21</v>
      </c>
      <c r="G115" s="95">
        <v>424</v>
      </c>
    </row>
    <row r="116" spans="2:7" ht="17.25" thickBot="1" x14ac:dyDescent="0.35">
      <c r="B116" s="238" t="s">
        <v>1192</v>
      </c>
      <c r="C116" s="95">
        <v>485</v>
      </c>
      <c r="D116" s="95">
        <v>307</v>
      </c>
      <c r="E116" s="95">
        <v>32</v>
      </c>
      <c r="F116" s="95">
        <v>146</v>
      </c>
      <c r="G116" s="244">
        <v>12377</v>
      </c>
    </row>
    <row r="117" spans="2:7" ht="17.25" thickBot="1" x14ac:dyDescent="0.35">
      <c r="B117" s="238" t="s">
        <v>540</v>
      </c>
      <c r="C117" s="95">
        <v>306</v>
      </c>
      <c r="D117" s="95">
        <v>156</v>
      </c>
      <c r="E117" s="95">
        <v>10</v>
      </c>
      <c r="F117" s="95">
        <v>140</v>
      </c>
      <c r="G117" s="244">
        <v>8935</v>
      </c>
    </row>
    <row r="118" spans="2:7" ht="17.25" thickBot="1" x14ac:dyDescent="0.35">
      <c r="B118" s="238" t="s">
        <v>1277</v>
      </c>
      <c r="C118" s="95">
        <v>214</v>
      </c>
      <c r="D118" s="95">
        <v>1</v>
      </c>
      <c r="E118" s="95">
        <v>76</v>
      </c>
      <c r="F118" s="95">
        <v>137</v>
      </c>
      <c r="G118" s="244">
        <v>4062</v>
      </c>
    </row>
    <row r="119" spans="2:7" ht="17.25" thickBot="1" x14ac:dyDescent="0.35">
      <c r="B119" s="238" t="s">
        <v>1536</v>
      </c>
      <c r="C119" s="244">
        <v>1287</v>
      </c>
      <c r="D119" s="95">
        <v>0</v>
      </c>
      <c r="E119" s="95">
        <v>969</v>
      </c>
      <c r="F119" s="95">
        <v>318</v>
      </c>
      <c r="G119" s="95" t="s">
        <v>17</v>
      </c>
    </row>
    <row r="120" spans="2:7" ht="17.25" thickBot="1" x14ac:dyDescent="0.35">
      <c r="B120" s="350" t="s">
        <v>1278</v>
      </c>
      <c r="C120" s="95">
        <v>176</v>
      </c>
      <c r="D120" s="95">
        <v>6</v>
      </c>
      <c r="E120" s="95">
        <v>82</v>
      </c>
      <c r="F120" s="95">
        <v>88</v>
      </c>
      <c r="G120" s="95" t="s">
        <v>17</v>
      </c>
    </row>
    <row r="121" spans="2:7" ht="17.25" thickBot="1" x14ac:dyDescent="0.35">
      <c r="B121" s="238" t="s">
        <v>1279</v>
      </c>
      <c r="C121" s="95">
        <v>10</v>
      </c>
      <c r="D121" s="95">
        <v>0</v>
      </c>
      <c r="E121" s="95">
        <v>0</v>
      </c>
      <c r="F121" s="95">
        <v>10</v>
      </c>
      <c r="G121" s="95" t="s">
        <v>17</v>
      </c>
    </row>
    <row r="122" spans="2:7" ht="17.25" thickBot="1" x14ac:dyDescent="0.35">
      <c r="B122" s="350" t="s">
        <v>1280</v>
      </c>
      <c r="C122" s="95">
        <v>22</v>
      </c>
      <c r="D122" s="95">
        <v>0</v>
      </c>
      <c r="E122" s="95">
        <v>0</v>
      </c>
      <c r="F122" s="95">
        <v>22</v>
      </c>
      <c r="G122" s="95" t="s">
        <v>17</v>
      </c>
    </row>
    <row r="123" spans="2:7" ht="17.25" thickBot="1" x14ac:dyDescent="0.35">
      <c r="B123" s="350" t="s">
        <v>1281</v>
      </c>
      <c r="C123" s="95">
        <v>2</v>
      </c>
      <c r="D123" s="95">
        <v>0</v>
      </c>
      <c r="E123" s="95">
        <v>0</v>
      </c>
      <c r="F123" s="95">
        <v>2</v>
      </c>
      <c r="G123" s="95" t="s">
        <v>17</v>
      </c>
    </row>
    <row r="124" spans="2:7" ht="17.25" thickBot="1" x14ac:dyDescent="0.35">
      <c r="B124" s="238" t="s">
        <v>1282</v>
      </c>
      <c r="C124" s="95">
        <v>14</v>
      </c>
      <c r="D124" s="95">
        <v>0</v>
      </c>
      <c r="E124" s="95">
        <v>2</v>
      </c>
      <c r="F124" s="95">
        <v>12</v>
      </c>
      <c r="G124" s="95" t="s">
        <v>17</v>
      </c>
    </row>
    <row r="125" spans="2:7" ht="17.25" thickBot="1" x14ac:dyDescent="0.35">
      <c r="B125" s="238" t="s">
        <v>1283</v>
      </c>
      <c r="C125" s="95">
        <v>106</v>
      </c>
      <c r="D125" s="95">
        <v>4</v>
      </c>
      <c r="E125" s="95">
        <v>27</v>
      </c>
      <c r="F125" s="95">
        <v>75</v>
      </c>
      <c r="G125" s="95" t="s">
        <v>17</v>
      </c>
    </row>
    <row r="126" spans="2:7" ht="17.25" thickBot="1" x14ac:dyDescent="0.35">
      <c r="B126" s="239" t="s">
        <v>1537</v>
      </c>
      <c r="C126" s="177">
        <v>587</v>
      </c>
      <c r="D126" s="177">
        <v>27</v>
      </c>
      <c r="E126" s="177">
        <v>444</v>
      </c>
      <c r="F126" s="177">
        <v>116</v>
      </c>
      <c r="G126" s="177">
        <v>9552</v>
      </c>
    </row>
    <row r="127" spans="2:7" ht="17.25" thickBot="1" x14ac:dyDescent="0.35">
      <c r="B127" s="238" t="s">
        <v>1284</v>
      </c>
      <c r="C127" s="95">
        <v>18</v>
      </c>
      <c r="D127" s="95">
        <v>0</v>
      </c>
      <c r="E127" s="95">
        <v>11</v>
      </c>
      <c r="F127" s="95">
        <v>7</v>
      </c>
      <c r="G127" s="95" t="s">
        <v>17</v>
      </c>
    </row>
    <row r="128" spans="2:7" ht="17.25" thickBot="1" x14ac:dyDescent="0.35">
      <c r="B128" s="238" t="s">
        <v>1538</v>
      </c>
      <c r="C128" s="95">
        <v>24</v>
      </c>
      <c r="D128" s="95">
        <v>0</v>
      </c>
      <c r="E128" s="95">
        <v>1</v>
      </c>
      <c r="F128" s="95">
        <v>23</v>
      </c>
      <c r="G128" s="95" t="s">
        <v>17</v>
      </c>
    </row>
    <row r="129" spans="1:9" ht="17.25" thickBot="1" x14ac:dyDescent="0.35">
      <c r="B129" s="238" t="s">
        <v>1539</v>
      </c>
      <c r="C129" s="95">
        <v>9</v>
      </c>
      <c r="D129" s="95">
        <v>2</v>
      </c>
      <c r="E129" s="95">
        <v>2</v>
      </c>
      <c r="F129" s="95">
        <v>5</v>
      </c>
      <c r="G129" s="95" t="s">
        <v>17</v>
      </c>
    </row>
    <row r="130" spans="1:9" ht="17.25" thickBot="1" x14ac:dyDescent="0.35">
      <c r="B130" s="350" t="s">
        <v>1285</v>
      </c>
      <c r="C130" s="95">
        <v>260</v>
      </c>
      <c r="D130" s="95">
        <v>2</v>
      </c>
      <c r="E130" s="95">
        <v>256</v>
      </c>
      <c r="F130" s="95">
        <v>2</v>
      </c>
      <c r="G130" s="244">
        <v>9552</v>
      </c>
    </row>
    <row r="131" spans="1:9" ht="17.25" thickBot="1" x14ac:dyDescent="0.35">
      <c r="B131" s="350" t="s">
        <v>1286</v>
      </c>
      <c r="C131" s="95">
        <v>19</v>
      </c>
      <c r="D131" s="95">
        <v>5</v>
      </c>
      <c r="E131" s="95">
        <v>0</v>
      </c>
      <c r="F131" s="95">
        <v>14</v>
      </c>
      <c r="G131" s="95" t="s">
        <v>17</v>
      </c>
    </row>
    <row r="132" spans="1:9" ht="17.25" thickBot="1" x14ac:dyDescent="0.35">
      <c r="B132" s="350" t="s">
        <v>1287</v>
      </c>
      <c r="C132" s="95">
        <v>196</v>
      </c>
      <c r="D132" s="95">
        <v>18</v>
      </c>
      <c r="E132" s="95">
        <v>130</v>
      </c>
      <c r="F132" s="95">
        <v>48</v>
      </c>
      <c r="G132" s="95" t="s">
        <v>17</v>
      </c>
    </row>
    <row r="133" spans="1:9" ht="17.25" thickBot="1" x14ac:dyDescent="0.35">
      <c r="B133" s="350" t="s">
        <v>1288</v>
      </c>
      <c r="C133" s="95">
        <v>32</v>
      </c>
      <c r="D133" s="95">
        <v>0</v>
      </c>
      <c r="E133" s="95">
        <v>25</v>
      </c>
      <c r="F133" s="95">
        <v>7</v>
      </c>
      <c r="G133" s="95" t="s">
        <v>17</v>
      </c>
    </row>
    <row r="134" spans="1:9" ht="17.25" thickBot="1" x14ac:dyDescent="0.35">
      <c r="B134" s="350" t="s">
        <v>1289</v>
      </c>
      <c r="C134" s="95">
        <v>29</v>
      </c>
      <c r="D134" s="95">
        <v>0</v>
      </c>
      <c r="E134" s="95">
        <v>19</v>
      </c>
      <c r="F134" s="95">
        <v>10</v>
      </c>
      <c r="G134" s="95" t="s">
        <v>17</v>
      </c>
    </row>
    <row r="135" spans="1:9" ht="17.25" thickBot="1" x14ac:dyDescent="0.35">
      <c r="B135" s="359" t="s">
        <v>156</v>
      </c>
      <c r="C135" s="245">
        <v>5517</v>
      </c>
      <c r="D135" s="177">
        <v>711</v>
      </c>
      <c r="E135" s="245">
        <v>2317</v>
      </c>
      <c r="F135" s="245">
        <v>2489</v>
      </c>
      <c r="G135" s="245">
        <v>67144</v>
      </c>
    </row>
    <row r="136" spans="1:9" x14ac:dyDescent="0.3">
      <c r="B136" s="237" t="s">
        <v>1789</v>
      </c>
    </row>
    <row r="137" spans="1:9" x14ac:dyDescent="0.3">
      <c r="B137" s="237"/>
    </row>
    <row r="138" spans="1:9" ht="17.25" thickBot="1" x14ac:dyDescent="0.35">
      <c r="A138" s="640"/>
      <c r="B138" s="358" t="s">
        <v>1648</v>
      </c>
    </row>
    <row r="139" spans="1:9" ht="50.25" customHeight="1" thickBot="1" x14ac:dyDescent="0.35">
      <c r="A139" s="660"/>
      <c r="B139" s="768"/>
      <c r="C139" s="771" t="s">
        <v>470</v>
      </c>
      <c r="D139" s="772"/>
      <c r="E139" s="771" t="s">
        <v>519</v>
      </c>
      <c r="F139" s="772"/>
      <c r="G139" s="771" t="s">
        <v>1793</v>
      </c>
      <c r="H139" s="772"/>
      <c r="I139" s="776" t="s">
        <v>1792</v>
      </c>
    </row>
    <row r="140" spans="1:9" ht="33.75" thickBot="1" x14ac:dyDescent="0.35">
      <c r="B140" s="769"/>
      <c r="C140" s="600">
        <v>2019</v>
      </c>
      <c r="D140" s="600">
        <v>2020</v>
      </c>
      <c r="E140" s="600">
        <v>2019</v>
      </c>
      <c r="F140" s="600">
        <v>2020</v>
      </c>
      <c r="G140" s="600" t="s">
        <v>1790</v>
      </c>
      <c r="H140" s="600" t="s">
        <v>1791</v>
      </c>
      <c r="I140" s="777"/>
    </row>
    <row r="141" spans="1:9" ht="17.25" thickBot="1" x14ac:dyDescent="0.35">
      <c r="B141" s="77" t="s">
        <v>1290</v>
      </c>
      <c r="C141" s="81">
        <v>13325</v>
      </c>
      <c r="D141" s="81">
        <v>13034</v>
      </c>
      <c r="E141" s="81">
        <v>5694</v>
      </c>
      <c r="F141" s="81">
        <v>5760</v>
      </c>
      <c r="G141" s="81">
        <v>31106324</v>
      </c>
      <c r="H141" s="81">
        <v>7666501</v>
      </c>
      <c r="I141" s="81">
        <v>56672331</v>
      </c>
    </row>
    <row r="142" spans="1:9" ht="17.25" thickBot="1" x14ac:dyDescent="0.35">
      <c r="B142" s="77" t="s">
        <v>1147</v>
      </c>
      <c r="C142" s="81">
        <v>2799</v>
      </c>
      <c r="D142" s="81">
        <v>2134</v>
      </c>
      <c r="E142" s="81">
        <v>2082</v>
      </c>
      <c r="F142" s="81">
        <v>1723</v>
      </c>
      <c r="G142" s="81">
        <v>14157986</v>
      </c>
      <c r="H142" s="81">
        <v>4183617</v>
      </c>
      <c r="I142" s="81">
        <v>15042153</v>
      </c>
    </row>
    <row r="143" spans="1:9" ht="17.25" thickBot="1" x14ac:dyDescent="0.35">
      <c r="B143" s="78" t="s">
        <v>156</v>
      </c>
      <c r="C143" s="371">
        <v>16124</v>
      </c>
      <c r="D143" s="371">
        <v>15168</v>
      </c>
      <c r="E143" s="371">
        <v>7776</v>
      </c>
      <c r="F143" s="371">
        <v>7097</v>
      </c>
      <c r="G143" s="371">
        <v>41500583</v>
      </c>
      <c r="H143" s="371">
        <v>10838936</v>
      </c>
      <c r="I143" s="371">
        <v>67867909</v>
      </c>
    </row>
    <row r="144" spans="1:9" x14ac:dyDescent="0.3">
      <c r="B144" s="237" t="s">
        <v>1162</v>
      </c>
    </row>
    <row r="145" spans="1:13" x14ac:dyDescent="0.3">
      <c r="B145" s="237"/>
    </row>
    <row r="146" spans="1:13" ht="17.25" thickBot="1" x14ac:dyDescent="0.35">
      <c r="A146" s="640"/>
      <c r="B146" s="8" t="s">
        <v>1649</v>
      </c>
    </row>
    <row r="147" spans="1:13" ht="17.25" customHeight="1" thickBot="1" x14ac:dyDescent="0.35">
      <c r="B147" s="680" t="s">
        <v>487</v>
      </c>
      <c r="C147" s="680" t="s">
        <v>1472</v>
      </c>
      <c r="D147" s="678" t="s">
        <v>1796</v>
      </c>
      <c r="E147" s="709"/>
      <c r="F147" s="709"/>
      <c r="G147" s="679"/>
      <c r="H147" s="722" t="s">
        <v>1795</v>
      </c>
      <c r="I147" s="678" t="s">
        <v>1797</v>
      </c>
      <c r="J147" s="709"/>
      <c r="K147" s="709"/>
      <c r="L147" s="679"/>
    </row>
    <row r="148" spans="1:13" ht="17.25" customHeight="1" thickBot="1" x14ac:dyDescent="0.35">
      <c r="B148" s="722"/>
      <c r="C148" s="722"/>
      <c r="D148" s="693" t="s">
        <v>488</v>
      </c>
      <c r="E148" s="695"/>
      <c r="F148" s="695"/>
      <c r="G148" s="694"/>
      <c r="H148" s="722"/>
      <c r="I148" s="693" t="s">
        <v>488</v>
      </c>
      <c r="J148" s="695"/>
      <c r="K148" s="695"/>
      <c r="L148" s="694"/>
    </row>
    <row r="149" spans="1:13" ht="17.25" thickBot="1" x14ac:dyDescent="0.35">
      <c r="B149" s="722"/>
      <c r="C149" s="722"/>
      <c r="D149" s="337" t="s">
        <v>16</v>
      </c>
      <c r="E149" s="339" t="s">
        <v>489</v>
      </c>
      <c r="F149" s="339" t="s">
        <v>490</v>
      </c>
      <c r="G149" s="339" t="s">
        <v>491</v>
      </c>
      <c r="H149" s="722"/>
      <c r="I149" s="337" t="s">
        <v>16</v>
      </c>
      <c r="J149" s="339" t="s">
        <v>489</v>
      </c>
      <c r="K149" s="339" t="s">
        <v>490</v>
      </c>
      <c r="L149" s="339" t="s">
        <v>491</v>
      </c>
    </row>
    <row r="150" spans="1:13" ht="33.75" thickBot="1" x14ac:dyDescent="0.35">
      <c r="B150" s="451" t="s">
        <v>492</v>
      </c>
      <c r="C150" s="412">
        <v>1371</v>
      </c>
      <c r="D150" s="412">
        <v>51906</v>
      </c>
      <c r="E150" s="412">
        <v>44406</v>
      </c>
      <c r="F150" s="413">
        <v>615</v>
      </c>
      <c r="G150" s="412">
        <v>6885</v>
      </c>
      <c r="H150" s="412">
        <v>1357</v>
      </c>
      <c r="I150" s="412">
        <v>51686</v>
      </c>
      <c r="J150" s="412">
        <v>44873</v>
      </c>
      <c r="K150" s="413">
        <v>498</v>
      </c>
      <c r="L150" s="412">
        <v>6315</v>
      </c>
      <c r="M150" s="60"/>
    </row>
    <row r="151" spans="1:13" ht="17.25" thickBot="1" x14ac:dyDescent="0.35">
      <c r="B151" s="525" t="s">
        <v>493</v>
      </c>
      <c r="C151" s="526"/>
      <c r="D151" s="526"/>
      <c r="E151" s="526"/>
      <c r="F151" s="526"/>
      <c r="G151" s="527"/>
      <c r="H151" s="526"/>
      <c r="I151" s="526"/>
      <c r="J151" s="526"/>
      <c r="K151" s="526"/>
      <c r="L151" s="527"/>
      <c r="M151" s="60"/>
    </row>
    <row r="152" spans="1:13" ht="17.25" thickBot="1" x14ac:dyDescent="0.35">
      <c r="B152" s="455" t="s">
        <v>1150</v>
      </c>
      <c r="C152" s="401">
        <v>288</v>
      </c>
      <c r="D152" s="410">
        <v>12971</v>
      </c>
      <c r="E152" s="410">
        <v>10829</v>
      </c>
      <c r="F152" s="401">
        <v>519</v>
      </c>
      <c r="G152" s="410">
        <v>1623</v>
      </c>
      <c r="H152" s="401">
        <v>276</v>
      </c>
      <c r="I152" s="410">
        <v>12359</v>
      </c>
      <c r="J152" s="410">
        <v>10208</v>
      </c>
      <c r="K152" s="401">
        <v>416</v>
      </c>
      <c r="L152" s="410">
        <v>1735</v>
      </c>
      <c r="M152" s="60"/>
    </row>
    <row r="153" spans="1:13" ht="17.25" thickBot="1" x14ac:dyDescent="0.35">
      <c r="B153" s="455" t="s">
        <v>494</v>
      </c>
      <c r="C153" s="401">
        <v>386</v>
      </c>
      <c r="D153" s="410">
        <v>19129</v>
      </c>
      <c r="E153" s="410">
        <v>19018</v>
      </c>
      <c r="F153" s="401">
        <v>1</v>
      </c>
      <c r="G153" s="401">
        <v>110</v>
      </c>
      <c r="H153" s="401">
        <v>388</v>
      </c>
      <c r="I153" s="410">
        <v>19529</v>
      </c>
      <c r="J153" s="410">
        <v>19390</v>
      </c>
      <c r="K153" s="401">
        <v>11</v>
      </c>
      <c r="L153" s="401">
        <v>128</v>
      </c>
      <c r="M153" s="60"/>
    </row>
    <row r="154" spans="1:13" ht="17.25" thickBot="1" x14ac:dyDescent="0.35">
      <c r="B154" s="455" t="s">
        <v>495</v>
      </c>
      <c r="C154" s="402">
        <v>166</v>
      </c>
      <c r="D154" s="407">
        <v>7537</v>
      </c>
      <c r="E154" s="407">
        <v>7282</v>
      </c>
      <c r="F154" s="402">
        <v>46</v>
      </c>
      <c r="G154" s="401">
        <v>209</v>
      </c>
      <c r="H154" s="402">
        <v>174</v>
      </c>
      <c r="I154" s="407">
        <v>8099</v>
      </c>
      <c r="J154" s="407">
        <v>7790</v>
      </c>
      <c r="K154" s="402">
        <v>40</v>
      </c>
      <c r="L154" s="401">
        <v>269</v>
      </c>
      <c r="M154" s="60"/>
    </row>
    <row r="155" spans="1:13" ht="17.25" thickBot="1" x14ac:dyDescent="0.35">
      <c r="B155" s="455" t="s">
        <v>496</v>
      </c>
      <c r="C155" s="402">
        <v>186</v>
      </c>
      <c r="D155" s="407">
        <v>4128</v>
      </c>
      <c r="E155" s="402">
        <v>0</v>
      </c>
      <c r="F155" s="402">
        <v>0</v>
      </c>
      <c r="G155" s="410">
        <v>4128</v>
      </c>
      <c r="H155" s="402">
        <v>168</v>
      </c>
      <c r="I155" s="407">
        <v>3420</v>
      </c>
      <c r="J155" s="402">
        <v>23</v>
      </c>
      <c r="K155" s="402">
        <v>0</v>
      </c>
      <c r="L155" s="410">
        <v>3397</v>
      </c>
      <c r="M155" s="60"/>
    </row>
    <row r="156" spans="1:13" ht="17.25" thickBot="1" x14ac:dyDescent="0.35">
      <c r="B156" s="455" t="s">
        <v>498</v>
      </c>
      <c r="C156" s="402">
        <v>35</v>
      </c>
      <c r="D156" s="402">
        <v>573</v>
      </c>
      <c r="E156" s="402">
        <v>567</v>
      </c>
      <c r="F156" s="402">
        <v>6</v>
      </c>
      <c r="G156" s="401">
        <v>0</v>
      </c>
      <c r="H156" s="402">
        <v>40</v>
      </c>
      <c r="I156" s="402">
        <v>657</v>
      </c>
      <c r="J156" s="402">
        <v>657</v>
      </c>
      <c r="K156" s="402">
        <v>0</v>
      </c>
      <c r="L156" s="401">
        <v>0</v>
      </c>
      <c r="M156" s="60"/>
    </row>
    <row r="157" spans="1:13" ht="17.25" thickBot="1" x14ac:dyDescent="0.35">
      <c r="B157" s="455" t="s">
        <v>499</v>
      </c>
      <c r="C157" s="402">
        <v>30</v>
      </c>
      <c r="D157" s="402">
        <v>665</v>
      </c>
      <c r="E157" s="402">
        <v>665</v>
      </c>
      <c r="F157" s="402">
        <v>0</v>
      </c>
      <c r="G157" s="401">
        <v>0</v>
      </c>
      <c r="H157" s="402">
        <v>29</v>
      </c>
      <c r="I157" s="402">
        <v>648</v>
      </c>
      <c r="J157" s="402">
        <v>648</v>
      </c>
      <c r="K157" s="402">
        <v>0</v>
      </c>
      <c r="L157" s="401">
        <v>0</v>
      </c>
      <c r="M157" s="60"/>
    </row>
    <row r="158" spans="1:13" ht="17.25" thickBot="1" x14ac:dyDescent="0.35">
      <c r="B158" s="455" t="s">
        <v>500</v>
      </c>
      <c r="C158" s="402">
        <v>86</v>
      </c>
      <c r="D158" s="407">
        <v>2222</v>
      </c>
      <c r="E158" s="407">
        <v>2222</v>
      </c>
      <c r="F158" s="402">
        <v>0</v>
      </c>
      <c r="G158" s="401">
        <v>0</v>
      </c>
      <c r="H158" s="402">
        <v>90</v>
      </c>
      <c r="I158" s="407">
        <v>2377</v>
      </c>
      <c r="J158" s="407">
        <v>2377</v>
      </c>
      <c r="K158" s="402">
        <v>0</v>
      </c>
      <c r="L158" s="401">
        <v>0</v>
      </c>
      <c r="M158" s="60"/>
    </row>
    <row r="159" spans="1:13" ht="17.25" thickBot="1" x14ac:dyDescent="0.35">
      <c r="B159" s="455" t="s">
        <v>501</v>
      </c>
      <c r="C159" s="402">
        <v>26</v>
      </c>
      <c r="D159" s="402">
        <v>669</v>
      </c>
      <c r="E159" s="402">
        <v>62</v>
      </c>
      <c r="F159" s="402">
        <v>19</v>
      </c>
      <c r="G159" s="401">
        <v>588</v>
      </c>
      <c r="H159" s="402">
        <v>27</v>
      </c>
      <c r="I159" s="402">
        <v>638</v>
      </c>
      <c r="J159" s="402">
        <v>42</v>
      </c>
      <c r="K159" s="402">
        <v>7</v>
      </c>
      <c r="L159" s="401">
        <v>589</v>
      </c>
      <c r="M159" s="60"/>
    </row>
    <row r="160" spans="1:13" ht="17.25" thickBot="1" x14ac:dyDescent="0.35">
      <c r="B160" s="455" t="s">
        <v>502</v>
      </c>
      <c r="C160" s="402">
        <v>107</v>
      </c>
      <c r="D160" s="407">
        <v>2513</v>
      </c>
      <c r="E160" s="407">
        <v>2465</v>
      </c>
      <c r="F160" s="402">
        <v>24</v>
      </c>
      <c r="G160" s="401">
        <v>24</v>
      </c>
      <c r="H160" s="402">
        <v>102</v>
      </c>
      <c r="I160" s="407">
        <v>2500</v>
      </c>
      <c r="J160" s="407">
        <v>2451</v>
      </c>
      <c r="K160" s="402">
        <v>24</v>
      </c>
      <c r="L160" s="401">
        <v>25</v>
      </c>
      <c r="M160" s="60"/>
    </row>
    <row r="161" spans="1:14" ht="17.25" thickBot="1" x14ac:dyDescent="0.35">
      <c r="B161" s="455" t="s">
        <v>503</v>
      </c>
      <c r="C161" s="402">
        <v>46</v>
      </c>
      <c r="D161" s="407">
        <v>1228</v>
      </c>
      <c r="E161" s="402">
        <v>1025</v>
      </c>
      <c r="F161" s="402">
        <v>0</v>
      </c>
      <c r="G161" s="401">
        <v>203</v>
      </c>
      <c r="H161" s="402">
        <v>45</v>
      </c>
      <c r="I161" s="407">
        <v>1201</v>
      </c>
      <c r="J161" s="407">
        <v>1029</v>
      </c>
      <c r="K161" s="402">
        <v>0</v>
      </c>
      <c r="L161" s="401">
        <v>172</v>
      </c>
      <c r="M161" s="60"/>
    </row>
    <row r="162" spans="1:14" ht="17.25" thickBot="1" x14ac:dyDescent="0.35">
      <c r="B162" s="455" t="s">
        <v>504</v>
      </c>
      <c r="C162" s="402">
        <v>15</v>
      </c>
      <c r="D162" s="402">
        <v>271</v>
      </c>
      <c r="E162" s="402">
        <v>271</v>
      </c>
      <c r="F162" s="402">
        <v>0</v>
      </c>
      <c r="G162" s="401">
        <v>0</v>
      </c>
      <c r="H162" s="402">
        <v>18</v>
      </c>
      <c r="I162" s="402">
        <v>258</v>
      </c>
      <c r="J162" s="402">
        <v>258</v>
      </c>
      <c r="K162" s="402">
        <v>0</v>
      </c>
      <c r="L162" s="401">
        <v>0</v>
      </c>
      <c r="M162" s="60"/>
    </row>
    <row r="163" spans="1:14" x14ac:dyDescent="0.3">
      <c r="B163" s="237" t="s">
        <v>1794</v>
      </c>
    </row>
    <row r="164" spans="1:14" x14ac:dyDescent="0.3">
      <c r="B164" s="237"/>
    </row>
    <row r="165" spans="1:14" ht="17.25" thickBot="1" x14ac:dyDescent="0.35">
      <c r="A165" s="640"/>
      <c r="B165" s="8" t="s">
        <v>1650</v>
      </c>
    </row>
    <row r="166" spans="1:14" ht="16.5" customHeight="1" thickBot="1" x14ac:dyDescent="0.35">
      <c r="B166" s="758" t="s">
        <v>487</v>
      </c>
      <c r="C166" s="758" t="s">
        <v>1540</v>
      </c>
      <c r="D166" s="758" t="s">
        <v>2215</v>
      </c>
      <c r="E166" s="716" t="s">
        <v>1800</v>
      </c>
      <c r="F166" s="778"/>
      <c r="G166" s="778"/>
      <c r="H166" s="778"/>
      <c r="I166" s="778"/>
      <c r="J166" s="778"/>
      <c r="K166" s="778"/>
      <c r="L166" s="778"/>
      <c r="M166" s="717"/>
      <c r="N166" s="361"/>
    </row>
    <row r="167" spans="1:14" ht="50.25" customHeight="1" x14ac:dyDescent="0.3">
      <c r="B167" s="770"/>
      <c r="C167" s="770"/>
      <c r="D167" s="770"/>
      <c r="E167" s="758" t="s">
        <v>1541</v>
      </c>
      <c r="F167" s="758" t="s">
        <v>1542</v>
      </c>
      <c r="G167" s="758" t="s">
        <v>1543</v>
      </c>
      <c r="H167" s="758" t="s">
        <v>1544</v>
      </c>
      <c r="I167" s="758" t="s">
        <v>1545</v>
      </c>
      <c r="J167" s="758" t="s">
        <v>1546</v>
      </c>
      <c r="K167" s="758" t="s">
        <v>1547</v>
      </c>
      <c r="L167" s="758" t="s">
        <v>1548</v>
      </c>
      <c r="M167" s="362" t="s">
        <v>1549</v>
      </c>
      <c r="N167" s="362" t="s">
        <v>1550</v>
      </c>
    </row>
    <row r="168" spans="1:14" ht="17.25" thickBot="1" x14ac:dyDescent="0.35">
      <c r="B168" s="759"/>
      <c r="C168" s="759"/>
      <c r="D168" s="759"/>
      <c r="E168" s="759"/>
      <c r="F168" s="759"/>
      <c r="G168" s="759"/>
      <c r="H168" s="759"/>
      <c r="I168" s="759"/>
      <c r="J168" s="759"/>
      <c r="K168" s="759"/>
      <c r="L168" s="759"/>
      <c r="M168" s="83" t="s">
        <v>180</v>
      </c>
      <c r="N168" s="83" t="s">
        <v>181</v>
      </c>
    </row>
    <row r="169" spans="1:14" s="12" customFormat="1" ht="17.25" thickBot="1" x14ac:dyDescent="0.35">
      <c r="A169" s="364"/>
      <c r="B169" s="528" t="s">
        <v>1150</v>
      </c>
      <c r="C169" s="529">
        <v>11962</v>
      </c>
      <c r="D169" s="529">
        <v>11767</v>
      </c>
      <c r="E169" s="529">
        <v>3400</v>
      </c>
      <c r="F169" s="529">
        <v>1310</v>
      </c>
      <c r="G169" s="529">
        <v>5640</v>
      </c>
      <c r="H169" s="529">
        <v>2423</v>
      </c>
      <c r="I169" s="529">
        <v>2716</v>
      </c>
      <c r="J169" s="529">
        <v>7044</v>
      </c>
      <c r="K169" s="529">
        <v>5772</v>
      </c>
      <c r="L169" s="530">
        <v>5</v>
      </c>
      <c r="M169" s="529">
        <v>6477</v>
      </c>
      <c r="N169" s="529">
        <v>5290</v>
      </c>
    </row>
    <row r="170" spans="1:14" s="12" customFormat="1" ht="17.25" thickBot="1" x14ac:dyDescent="0.35">
      <c r="A170" s="364"/>
      <c r="B170" s="528" t="s">
        <v>494</v>
      </c>
      <c r="C170" s="529">
        <v>18521</v>
      </c>
      <c r="D170" s="529">
        <v>18851</v>
      </c>
      <c r="E170" s="529">
        <v>18779</v>
      </c>
      <c r="F170" s="529">
        <v>4524</v>
      </c>
      <c r="G170" s="529">
        <v>5061</v>
      </c>
      <c r="H170" s="529">
        <v>5585</v>
      </c>
      <c r="I170" s="529">
        <v>4992</v>
      </c>
      <c r="J170" s="529">
        <v>11050</v>
      </c>
      <c r="K170" s="530">
        <v>570</v>
      </c>
      <c r="L170" s="530">
        <v>20</v>
      </c>
      <c r="M170" s="529">
        <v>5076</v>
      </c>
      <c r="N170" s="529">
        <v>13775</v>
      </c>
    </row>
    <row r="171" spans="1:14" s="12" customFormat="1" ht="17.25" thickBot="1" x14ac:dyDescent="0.35">
      <c r="A171" s="364"/>
      <c r="B171" s="528" t="s">
        <v>495</v>
      </c>
      <c r="C171" s="529">
        <v>7268</v>
      </c>
      <c r="D171" s="529">
        <v>7967</v>
      </c>
      <c r="E171" s="529">
        <v>6134</v>
      </c>
      <c r="F171" s="529">
        <v>1485</v>
      </c>
      <c r="G171" s="529">
        <v>3706</v>
      </c>
      <c r="H171" s="529">
        <v>3586</v>
      </c>
      <c r="I171" s="529">
        <v>2545</v>
      </c>
      <c r="J171" s="529">
        <v>5657</v>
      </c>
      <c r="K171" s="529">
        <v>2009</v>
      </c>
      <c r="L171" s="530">
        <v>7</v>
      </c>
      <c r="M171" s="529">
        <v>3099</v>
      </c>
      <c r="N171" s="529">
        <v>4868</v>
      </c>
    </row>
    <row r="172" spans="1:14" s="12" customFormat="1" ht="17.25" thickBot="1" x14ac:dyDescent="0.35">
      <c r="A172" s="364"/>
      <c r="B172" s="528" t="s">
        <v>496</v>
      </c>
      <c r="C172" s="529">
        <v>3336</v>
      </c>
      <c r="D172" s="529">
        <v>3210</v>
      </c>
      <c r="E172" s="529">
        <v>2550</v>
      </c>
      <c r="F172" s="530">
        <v>262</v>
      </c>
      <c r="G172" s="530">
        <v>153</v>
      </c>
      <c r="H172" s="530">
        <v>190</v>
      </c>
      <c r="I172" s="530">
        <v>185</v>
      </c>
      <c r="J172" s="530">
        <v>146</v>
      </c>
      <c r="K172" s="530">
        <v>219</v>
      </c>
      <c r="L172" s="530" t="s">
        <v>1798</v>
      </c>
      <c r="M172" s="529">
        <v>1064</v>
      </c>
      <c r="N172" s="529">
        <v>2146</v>
      </c>
    </row>
    <row r="173" spans="1:14" s="12" customFormat="1" ht="17.25" thickBot="1" x14ac:dyDescent="0.35">
      <c r="A173" s="364"/>
      <c r="B173" s="528" t="s">
        <v>505</v>
      </c>
      <c r="C173" s="530">
        <v>526</v>
      </c>
      <c r="D173" s="530">
        <v>561</v>
      </c>
      <c r="E173" s="530">
        <v>53</v>
      </c>
      <c r="F173" s="530">
        <v>26</v>
      </c>
      <c r="G173" s="530">
        <v>214</v>
      </c>
      <c r="H173" s="530">
        <v>77</v>
      </c>
      <c r="I173" s="530">
        <v>157</v>
      </c>
      <c r="J173" s="530">
        <v>130</v>
      </c>
      <c r="K173" s="530">
        <v>198</v>
      </c>
      <c r="L173" s="530">
        <v>0</v>
      </c>
      <c r="M173" s="530">
        <v>342</v>
      </c>
      <c r="N173" s="530">
        <v>219</v>
      </c>
    </row>
    <row r="174" spans="1:14" s="12" customFormat="1" ht="17.25" thickBot="1" x14ac:dyDescent="0.35">
      <c r="A174" s="364"/>
      <c r="B174" s="528" t="s">
        <v>499</v>
      </c>
      <c r="C174" s="530">
        <v>575</v>
      </c>
      <c r="D174" s="530">
        <v>568</v>
      </c>
      <c r="E174" s="530">
        <v>12</v>
      </c>
      <c r="F174" s="530" t="s">
        <v>1798</v>
      </c>
      <c r="G174" s="530">
        <v>6</v>
      </c>
      <c r="H174" s="530">
        <v>0</v>
      </c>
      <c r="I174" s="530">
        <v>12</v>
      </c>
      <c r="J174" s="530">
        <v>0</v>
      </c>
      <c r="K174" s="530">
        <v>7</v>
      </c>
      <c r="L174" s="530">
        <v>7</v>
      </c>
      <c r="M174" s="530">
        <v>200</v>
      </c>
      <c r="N174" s="530">
        <v>368</v>
      </c>
    </row>
    <row r="175" spans="1:14" s="12" customFormat="1" ht="17.25" thickBot="1" x14ac:dyDescent="0.35">
      <c r="A175" s="364"/>
      <c r="B175" s="528" t="s">
        <v>506</v>
      </c>
      <c r="C175" s="529">
        <v>2169</v>
      </c>
      <c r="D175" s="529">
        <v>2180</v>
      </c>
      <c r="E175" s="530">
        <v>333</v>
      </c>
      <c r="F175" s="530">
        <v>44</v>
      </c>
      <c r="G175" s="530">
        <v>144</v>
      </c>
      <c r="H175" s="530">
        <v>39</v>
      </c>
      <c r="I175" s="530">
        <v>127</v>
      </c>
      <c r="J175" s="530">
        <v>29</v>
      </c>
      <c r="K175" s="530">
        <v>13</v>
      </c>
      <c r="L175" s="530" t="s">
        <v>1798</v>
      </c>
      <c r="M175" s="529">
        <v>1267</v>
      </c>
      <c r="N175" s="530">
        <v>913</v>
      </c>
    </row>
    <row r="176" spans="1:14" s="12" customFormat="1" ht="17.25" thickBot="1" x14ac:dyDescent="0.35">
      <c r="A176" s="364"/>
      <c r="B176" s="528" t="s">
        <v>507</v>
      </c>
      <c r="C176" s="530">
        <v>626</v>
      </c>
      <c r="D176" s="530">
        <v>636</v>
      </c>
      <c r="E176" s="530">
        <v>123</v>
      </c>
      <c r="F176" s="530">
        <v>9</v>
      </c>
      <c r="G176" s="530">
        <v>95</v>
      </c>
      <c r="H176" s="530">
        <v>21</v>
      </c>
      <c r="I176" s="530">
        <v>57</v>
      </c>
      <c r="J176" s="530">
        <v>65</v>
      </c>
      <c r="K176" s="530">
        <v>48</v>
      </c>
      <c r="L176" s="530">
        <v>0</v>
      </c>
      <c r="M176" s="530">
        <v>320</v>
      </c>
      <c r="N176" s="530">
        <v>316</v>
      </c>
    </row>
    <row r="177" spans="1:15" s="12" customFormat="1" ht="17.25" thickBot="1" x14ac:dyDescent="0.35">
      <c r="A177" s="364"/>
      <c r="B177" s="528" t="s">
        <v>1480</v>
      </c>
      <c r="C177" s="529">
        <v>2248</v>
      </c>
      <c r="D177" s="529">
        <v>2311</v>
      </c>
      <c r="E177" s="529">
        <v>2130</v>
      </c>
      <c r="F177" s="530">
        <v>476</v>
      </c>
      <c r="G177" s="530">
        <v>529</v>
      </c>
      <c r="H177" s="530">
        <v>741</v>
      </c>
      <c r="I177" s="530">
        <v>605</v>
      </c>
      <c r="J177" s="529">
        <v>1162</v>
      </c>
      <c r="K177" s="530">
        <v>89</v>
      </c>
      <c r="L177" s="530" t="s">
        <v>1798</v>
      </c>
      <c r="M177" s="530">
        <v>740</v>
      </c>
      <c r="N177" s="529">
        <v>1571</v>
      </c>
    </row>
    <row r="178" spans="1:15" s="12" customFormat="1" ht="17.25" thickBot="1" x14ac:dyDescent="0.35">
      <c r="A178" s="364"/>
      <c r="B178" s="528" t="s">
        <v>508</v>
      </c>
      <c r="C178" s="529">
        <v>7051</v>
      </c>
      <c r="D178" s="529">
        <v>6739</v>
      </c>
      <c r="E178" s="530">
        <v>0</v>
      </c>
      <c r="F178" s="530">
        <v>0</v>
      </c>
      <c r="G178" s="530">
        <v>0</v>
      </c>
      <c r="H178" s="530">
        <v>0</v>
      </c>
      <c r="I178" s="530">
        <v>0</v>
      </c>
      <c r="J178" s="530">
        <v>0</v>
      </c>
      <c r="K178" s="530">
        <v>0</v>
      </c>
      <c r="L178" s="530">
        <v>0</v>
      </c>
      <c r="M178" s="530">
        <v>0</v>
      </c>
      <c r="N178" s="530">
        <v>0</v>
      </c>
    </row>
    <row r="179" spans="1:15" s="12" customFormat="1" ht="17.25" thickBot="1" x14ac:dyDescent="0.35">
      <c r="A179" s="364"/>
      <c r="B179" s="528" t="s">
        <v>504</v>
      </c>
      <c r="C179" s="530">
        <v>254</v>
      </c>
      <c r="D179" s="530">
        <v>259</v>
      </c>
      <c r="E179" s="530">
        <v>9</v>
      </c>
      <c r="F179" s="530">
        <v>0</v>
      </c>
      <c r="G179" s="530">
        <v>12</v>
      </c>
      <c r="H179" s="530">
        <v>5</v>
      </c>
      <c r="I179" s="530">
        <v>12</v>
      </c>
      <c r="J179" s="530">
        <v>0</v>
      </c>
      <c r="K179" s="530">
        <v>0</v>
      </c>
      <c r="L179" s="530" t="s">
        <v>1798</v>
      </c>
      <c r="M179" s="530">
        <v>173</v>
      </c>
      <c r="N179" s="530">
        <v>86</v>
      </c>
    </row>
    <row r="180" spans="1:15" s="12" customFormat="1" ht="17.25" thickBot="1" x14ac:dyDescent="0.35">
      <c r="A180" s="364"/>
      <c r="B180" s="531" t="s">
        <v>156</v>
      </c>
      <c r="C180" s="434">
        <v>54536</v>
      </c>
      <c r="D180" s="434">
        <v>55049</v>
      </c>
      <c r="E180" s="434">
        <v>33523</v>
      </c>
      <c r="F180" s="434">
        <v>8136</v>
      </c>
      <c r="G180" s="434">
        <v>15560</v>
      </c>
      <c r="H180" s="434">
        <v>12667</v>
      </c>
      <c r="I180" s="434">
        <v>11408</v>
      </c>
      <c r="J180" s="434">
        <v>25283</v>
      </c>
      <c r="K180" s="434">
        <v>8925</v>
      </c>
      <c r="L180" s="431">
        <v>47</v>
      </c>
      <c r="M180" s="434">
        <v>18758</v>
      </c>
      <c r="N180" s="434">
        <v>29552</v>
      </c>
    </row>
    <row r="181" spans="1:15" x14ac:dyDescent="0.3">
      <c r="B181" s="237" t="s">
        <v>1799</v>
      </c>
    </row>
    <row r="182" spans="1:15" x14ac:dyDescent="0.3">
      <c r="B182" s="237"/>
    </row>
    <row r="183" spans="1:15" x14ac:dyDescent="0.3">
      <c r="B183" s="237"/>
    </row>
    <row r="184" spans="1:15" ht="17.25" thickBot="1" x14ac:dyDescent="0.35">
      <c r="A184" s="640"/>
      <c r="B184" s="8" t="s">
        <v>1651</v>
      </c>
    </row>
    <row r="185" spans="1:15" x14ac:dyDescent="0.3">
      <c r="B185" s="680" t="s">
        <v>509</v>
      </c>
      <c r="C185" s="680" t="s">
        <v>1479</v>
      </c>
      <c r="D185" s="760" t="s">
        <v>455</v>
      </c>
      <c r="E185" s="761"/>
      <c r="F185" s="761"/>
      <c r="G185" s="761"/>
      <c r="H185" s="762"/>
      <c r="I185" s="680" t="s">
        <v>1802</v>
      </c>
      <c r="J185" s="760" t="s">
        <v>455</v>
      </c>
      <c r="K185" s="761"/>
      <c r="L185" s="761"/>
      <c r="M185" s="761"/>
      <c r="N185" s="762"/>
    </row>
    <row r="186" spans="1:15" ht="17.25" thickBot="1" x14ac:dyDescent="0.35">
      <c r="B186" s="722"/>
      <c r="C186" s="766"/>
      <c r="D186" s="763"/>
      <c r="E186" s="764"/>
      <c r="F186" s="764"/>
      <c r="G186" s="764"/>
      <c r="H186" s="765"/>
      <c r="I186" s="766"/>
      <c r="J186" s="763"/>
      <c r="K186" s="764"/>
      <c r="L186" s="764"/>
      <c r="M186" s="764"/>
      <c r="N186" s="765"/>
    </row>
    <row r="187" spans="1:15" ht="50.25" thickBot="1" x14ac:dyDescent="0.35">
      <c r="B187" s="681"/>
      <c r="C187" s="767"/>
      <c r="D187" s="89" t="s">
        <v>510</v>
      </c>
      <c r="E187" s="89" t="s">
        <v>511</v>
      </c>
      <c r="F187" s="89" t="s">
        <v>512</v>
      </c>
      <c r="G187" s="89" t="s">
        <v>513</v>
      </c>
      <c r="H187" s="89" t="s">
        <v>514</v>
      </c>
      <c r="I187" s="767"/>
      <c r="J187" s="89" t="s">
        <v>510</v>
      </c>
      <c r="K187" s="89" t="s">
        <v>511</v>
      </c>
      <c r="L187" s="89" t="s">
        <v>512</v>
      </c>
      <c r="M187" s="89" t="s">
        <v>513</v>
      </c>
      <c r="N187" s="89" t="s">
        <v>515</v>
      </c>
    </row>
    <row r="188" spans="1:15" ht="17.25" thickBot="1" x14ac:dyDescent="0.35">
      <c r="B188" s="411" t="s">
        <v>156</v>
      </c>
      <c r="C188" s="412">
        <v>488927636</v>
      </c>
      <c r="D188" s="412">
        <v>152133327</v>
      </c>
      <c r="E188" s="412">
        <v>232938714</v>
      </c>
      <c r="F188" s="412">
        <v>83059531</v>
      </c>
      <c r="G188" s="412">
        <v>15832519</v>
      </c>
      <c r="H188" s="412">
        <v>846598</v>
      </c>
      <c r="I188" s="412">
        <v>551380166</v>
      </c>
      <c r="J188" s="412">
        <v>152133327</v>
      </c>
      <c r="K188" s="412">
        <v>275301432</v>
      </c>
      <c r="L188" s="412">
        <v>96663709</v>
      </c>
      <c r="M188" s="412">
        <v>13582425</v>
      </c>
      <c r="N188" s="412">
        <v>1316132</v>
      </c>
      <c r="O188" s="60"/>
    </row>
    <row r="189" spans="1:15" ht="17.25" thickBot="1" x14ac:dyDescent="0.35">
      <c r="B189" s="406" t="s">
        <v>1150</v>
      </c>
      <c r="C189" s="407">
        <v>151634907</v>
      </c>
      <c r="D189" s="407">
        <v>41183727</v>
      </c>
      <c r="E189" s="407">
        <v>73782535</v>
      </c>
      <c r="F189" s="407">
        <v>26528875</v>
      </c>
      <c r="G189" s="407">
        <v>8401055</v>
      </c>
      <c r="H189" s="407">
        <v>124338</v>
      </c>
      <c r="I189" s="407">
        <v>158118587</v>
      </c>
      <c r="J189" s="407">
        <v>41183727</v>
      </c>
      <c r="K189" s="407">
        <v>80936808</v>
      </c>
      <c r="L189" s="407">
        <v>28816056</v>
      </c>
      <c r="M189" s="407">
        <v>4935217</v>
      </c>
      <c r="N189" s="407">
        <v>180011</v>
      </c>
      <c r="O189" s="60"/>
    </row>
    <row r="190" spans="1:15" ht="17.25" thickBot="1" x14ac:dyDescent="0.35">
      <c r="B190" s="406" t="s">
        <v>494</v>
      </c>
      <c r="C190" s="407">
        <v>192978921</v>
      </c>
      <c r="D190" s="407">
        <v>68966420</v>
      </c>
      <c r="E190" s="407">
        <v>87054968</v>
      </c>
      <c r="F190" s="407">
        <v>30761011</v>
      </c>
      <c r="G190" s="407">
        <v>4029354</v>
      </c>
      <c r="H190" s="407">
        <v>537382</v>
      </c>
      <c r="I190" s="407">
        <v>219584725</v>
      </c>
      <c r="J190" s="407">
        <v>68966420</v>
      </c>
      <c r="K190" s="407">
        <v>103985597</v>
      </c>
      <c r="L190" s="407">
        <v>36281148</v>
      </c>
      <c r="M190" s="407">
        <v>5270126</v>
      </c>
      <c r="N190" s="407">
        <v>741611</v>
      </c>
      <c r="O190" s="60"/>
    </row>
    <row r="191" spans="1:15" ht="17.25" thickBot="1" x14ac:dyDescent="0.35">
      <c r="B191" s="406" t="s">
        <v>495</v>
      </c>
      <c r="C191" s="407">
        <v>89631095</v>
      </c>
      <c r="D191" s="407">
        <v>25377686</v>
      </c>
      <c r="E191" s="407">
        <v>44987318</v>
      </c>
      <c r="F191" s="407">
        <v>16096488</v>
      </c>
      <c r="G191" s="407">
        <v>2608856</v>
      </c>
      <c r="H191" s="407">
        <v>132146</v>
      </c>
      <c r="I191" s="407">
        <v>112443492</v>
      </c>
      <c r="J191" s="407">
        <v>25377686</v>
      </c>
      <c r="K191" s="407">
        <v>58563514</v>
      </c>
      <c r="L191" s="407">
        <v>20547027</v>
      </c>
      <c r="M191" s="407">
        <v>2580170</v>
      </c>
      <c r="N191" s="407">
        <v>301878</v>
      </c>
      <c r="O191" s="60"/>
    </row>
    <row r="192" spans="1:15" ht="17.25" thickBot="1" x14ac:dyDescent="0.35">
      <c r="B192" s="406" t="s">
        <v>496</v>
      </c>
      <c r="C192" s="407">
        <v>9400990</v>
      </c>
      <c r="D192" s="407">
        <v>2324185</v>
      </c>
      <c r="E192" s="407">
        <v>5251442</v>
      </c>
      <c r="F192" s="407">
        <v>1810679</v>
      </c>
      <c r="G192" s="407">
        <v>53823</v>
      </c>
      <c r="H192" s="407">
        <v>1035</v>
      </c>
      <c r="I192" s="407">
        <v>10351965</v>
      </c>
      <c r="J192" s="407">
        <v>2324185</v>
      </c>
      <c r="K192" s="407">
        <v>5918938</v>
      </c>
      <c r="L192" s="407">
        <v>2021101</v>
      </c>
      <c r="M192" s="407">
        <v>144226</v>
      </c>
      <c r="N192" s="407">
        <v>13548</v>
      </c>
      <c r="O192" s="60"/>
    </row>
    <row r="193" spans="1:20" ht="17.25" thickBot="1" x14ac:dyDescent="0.35">
      <c r="B193" s="409" t="s">
        <v>505</v>
      </c>
      <c r="C193" s="407">
        <v>4214073</v>
      </c>
      <c r="D193" s="407">
        <v>1282300</v>
      </c>
      <c r="E193" s="407">
        <v>2069727</v>
      </c>
      <c r="F193" s="407">
        <v>731536</v>
      </c>
      <c r="G193" s="407">
        <v>80608</v>
      </c>
      <c r="H193" s="402">
        <v>303</v>
      </c>
      <c r="I193" s="407">
        <v>4910462</v>
      </c>
      <c r="J193" s="407">
        <v>1282300</v>
      </c>
      <c r="K193" s="407">
        <v>2542541</v>
      </c>
      <c r="L193" s="407">
        <v>881464</v>
      </c>
      <c r="M193" s="407">
        <v>43138</v>
      </c>
      <c r="N193" s="402">
        <v>1184</v>
      </c>
      <c r="O193" s="60"/>
    </row>
    <row r="194" spans="1:20" ht="17.25" thickBot="1" x14ac:dyDescent="0.35">
      <c r="B194" s="406" t="s">
        <v>499</v>
      </c>
      <c r="C194" s="407">
        <v>2594396</v>
      </c>
      <c r="D194" s="407">
        <v>764391</v>
      </c>
      <c r="E194" s="407">
        <v>1231238</v>
      </c>
      <c r="F194" s="407">
        <v>460373</v>
      </c>
      <c r="G194" s="407">
        <v>68692</v>
      </c>
      <c r="H194" s="402">
        <v>401</v>
      </c>
      <c r="I194" s="407">
        <v>2840530</v>
      </c>
      <c r="J194" s="407">
        <v>764391</v>
      </c>
      <c r="K194" s="407">
        <v>1432575</v>
      </c>
      <c r="L194" s="407">
        <v>487385</v>
      </c>
      <c r="M194" s="407">
        <v>55899</v>
      </c>
      <c r="N194" s="402">
        <v>573</v>
      </c>
      <c r="O194" s="60"/>
    </row>
    <row r="195" spans="1:20" ht="17.25" thickBot="1" x14ac:dyDescent="0.35">
      <c r="B195" s="406" t="s">
        <v>500</v>
      </c>
      <c r="C195" s="407">
        <v>6925017</v>
      </c>
      <c r="D195" s="407">
        <v>2367690</v>
      </c>
      <c r="E195" s="407">
        <v>3088171</v>
      </c>
      <c r="F195" s="407">
        <v>1128638</v>
      </c>
      <c r="G195" s="407">
        <v>189965</v>
      </c>
      <c r="H195" s="407">
        <v>5625</v>
      </c>
      <c r="I195" s="407">
        <v>8209560</v>
      </c>
      <c r="J195" s="407">
        <v>2367690</v>
      </c>
      <c r="K195" s="407">
        <v>4035493</v>
      </c>
      <c r="L195" s="407">
        <v>1386508</v>
      </c>
      <c r="M195" s="407">
        <v>132008</v>
      </c>
      <c r="N195" s="407">
        <v>9328</v>
      </c>
      <c r="O195" s="60"/>
    </row>
    <row r="196" spans="1:20" ht="17.25" thickBot="1" x14ac:dyDescent="0.35">
      <c r="B196" s="406" t="s">
        <v>507</v>
      </c>
      <c r="C196" s="407">
        <v>4055286</v>
      </c>
      <c r="D196" s="407">
        <v>1005196</v>
      </c>
      <c r="E196" s="407">
        <v>2172000</v>
      </c>
      <c r="F196" s="407">
        <v>760048</v>
      </c>
      <c r="G196" s="407">
        <v>56996</v>
      </c>
      <c r="H196" s="402">
        <v>2099</v>
      </c>
      <c r="I196" s="407">
        <v>4508480</v>
      </c>
      <c r="J196" s="407">
        <v>1005196</v>
      </c>
      <c r="K196" s="407">
        <v>2494916</v>
      </c>
      <c r="L196" s="407">
        <v>872831</v>
      </c>
      <c r="M196" s="407">
        <v>44967</v>
      </c>
      <c r="N196" s="407">
        <v>98</v>
      </c>
      <c r="O196" s="60"/>
    </row>
    <row r="197" spans="1:20" ht="17.25" thickBot="1" x14ac:dyDescent="0.35">
      <c r="B197" s="409" t="s">
        <v>502</v>
      </c>
      <c r="C197" s="407">
        <v>24030654</v>
      </c>
      <c r="D197" s="407">
        <v>7592349</v>
      </c>
      <c r="E197" s="407">
        <v>11833467</v>
      </c>
      <c r="F197" s="407">
        <v>4244392</v>
      </c>
      <c r="G197" s="407">
        <v>275829</v>
      </c>
      <c r="H197" s="407">
        <v>41269</v>
      </c>
      <c r="I197" s="407">
        <v>26765731</v>
      </c>
      <c r="J197" s="407">
        <v>7592349</v>
      </c>
      <c r="K197" s="407">
        <v>13735294</v>
      </c>
      <c r="L197" s="407">
        <v>4828573</v>
      </c>
      <c r="M197" s="407">
        <v>336416</v>
      </c>
      <c r="N197" s="407">
        <v>66016</v>
      </c>
      <c r="O197" s="60"/>
    </row>
    <row r="198" spans="1:20" ht="17.25" thickBot="1" x14ac:dyDescent="0.35">
      <c r="B198" s="406" t="s">
        <v>503</v>
      </c>
      <c r="C198" s="407">
        <v>2623305</v>
      </c>
      <c r="D198" s="407">
        <v>989137</v>
      </c>
      <c r="E198" s="407">
        <v>1107439</v>
      </c>
      <c r="F198" s="407">
        <v>409575</v>
      </c>
      <c r="G198" s="407">
        <v>20562</v>
      </c>
      <c r="H198" s="407">
        <v>860</v>
      </c>
      <c r="I198" s="407">
        <v>2768672</v>
      </c>
      <c r="J198" s="407">
        <v>989137</v>
      </c>
      <c r="K198" s="407">
        <v>1281419</v>
      </c>
      <c r="L198" s="407">
        <v>415499</v>
      </c>
      <c r="M198" s="407">
        <v>11760</v>
      </c>
      <c r="N198" s="407">
        <v>233</v>
      </c>
      <c r="O198" s="60"/>
    </row>
    <row r="199" spans="1:20" ht="17.25" thickBot="1" x14ac:dyDescent="0.35">
      <c r="B199" s="406" t="s">
        <v>504</v>
      </c>
      <c r="C199" s="407">
        <v>838992</v>
      </c>
      <c r="D199" s="407">
        <v>280246</v>
      </c>
      <c r="E199" s="407">
        <v>360409</v>
      </c>
      <c r="F199" s="407">
        <v>127916</v>
      </c>
      <c r="G199" s="407">
        <v>46779</v>
      </c>
      <c r="H199" s="402">
        <v>1140</v>
      </c>
      <c r="I199" s="407">
        <v>877962</v>
      </c>
      <c r="J199" s="407">
        <v>280246</v>
      </c>
      <c r="K199" s="407">
        <v>374337</v>
      </c>
      <c r="L199" s="407">
        <v>126117</v>
      </c>
      <c r="M199" s="407">
        <v>28498</v>
      </c>
      <c r="N199" s="407">
        <v>1652</v>
      </c>
      <c r="O199" s="60"/>
    </row>
    <row r="200" spans="1:20" x14ac:dyDescent="0.3">
      <c r="B200" s="459" t="s">
        <v>1801</v>
      </c>
      <c r="C200" s="449"/>
      <c r="D200" s="60"/>
      <c r="E200" s="60"/>
      <c r="F200" s="60"/>
      <c r="G200" s="60"/>
      <c r="H200" s="60"/>
      <c r="I200" s="60"/>
      <c r="J200" s="60"/>
      <c r="K200" s="60"/>
      <c r="L200" s="60"/>
      <c r="M200" s="60"/>
      <c r="N200" s="60"/>
      <c r="O200" s="60"/>
    </row>
    <row r="201" spans="1:20" x14ac:dyDescent="0.3">
      <c r="B201" s="130"/>
      <c r="C201" s="12"/>
    </row>
    <row r="202" spans="1:20" ht="17.25" thickBot="1" x14ac:dyDescent="0.35">
      <c r="A202" s="640"/>
      <c r="B202" s="444" t="s">
        <v>1652</v>
      </c>
    </row>
    <row r="203" spans="1:20" x14ac:dyDescent="0.3">
      <c r="A203" s="508"/>
      <c r="B203" s="680" t="s">
        <v>509</v>
      </c>
      <c r="C203" s="680" t="s">
        <v>1803</v>
      </c>
      <c r="D203" s="760" t="s">
        <v>455</v>
      </c>
      <c r="E203" s="761"/>
      <c r="F203" s="761"/>
      <c r="G203" s="761"/>
      <c r="H203" s="762"/>
      <c r="I203" s="251"/>
      <c r="J203" s="680" t="s">
        <v>1808</v>
      </c>
      <c r="K203" s="760" t="s">
        <v>455</v>
      </c>
      <c r="L203" s="761"/>
      <c r="M203" s="761"/>
      <c r="N203" s="761"/>
      <c r="O203" s="761"/>
      <c r="P203" s="762"/>
    </row>
    <row r="204" spans="1:20" ht="66.75" thickBot="1" x14ac:dyDescent="0.35">
      <c r="B204" s="681"/>
      <c r="C204" s="767"/>
      <c r="D204" s="339" t="s">
        <v>1474</v>
      </c>
      <c r="E204" s="339" t="s">
        <v>1475</v>
      </c>
      <c r="F204" s="339" t="s">
        <v>1476</v>
      </c>
      <c r="G204" s="339" t="s">
        <v>1477</v>
      </c>
      <c r="H204" s="339" t="s">
        <v>1473</v>
      </c>
      <c r="I204" s="338" t="s">
        <v>1478</v>
      </c>
      <c r="J204" s="767"/>
      <c r="K204" s="339" t="s">
        <v>1474</v>
      </c>
      <c r="L204" s="339" t="s">
        <v>1475</v>
      </c>
      <c r="M204" s="339" t="s">
        <v>1476</v>
      </c>
      <c r="N204" s="339" t="s">
        <v>1477</v>
      </c>
      <c r="O204" s="339" t="s">
        <v>1473</v>
      </c>
      <c r="P204" s="338" t="s">
        <v>1478</v>
      </c>
    </row>
    <row r="205" spans="1:20" ht="17.25" thickBot="1" x14ac:dyDescent="0.35">
      <c r="B205" s="430" t="s">
        <v>156</v>
      </c>
      <c r="C205" s="434">
        <v>487714978</v>
      </c>
      <c r="D205" s="434">
        <v>106276692</v>
      </c>
      <c r="E205" s="434">
        <v>176380216</v>
      </c>
      <c r="F205" s="434">
        <v>21257961</v>
      </c>
      <c r="G205" s="434">
        <v>996177</v>
      </c>
      <c r="H205" s="434">
        <v>156607730</v>
      </c>
      <c r="I205" s="434">
        <v>23765993</v>
      </c>
      <c r="J205" s="434">
        <v>548213745</v>
      </c>
      <c r="K205" s="434">
        <v>121733968</v>
      </c>
      <c r="L205" s="434">
        <v>205706022</v>
      </c>
      <c r="M205" s="434">
        <v>27282983</v>
      </c>
      <c r="N205" s="434">
        <v>2453929</v>
      </c>
      <c r="O205" s="434">
        <v>162798107</v>
      </c>
      <c r="P205" s="434">
        <v>30225842</v>
      </c>
      <c r="Q205" s="60"/>
      <c r="R205" s="60"/>
      <c r="S205" s="60"/>
      <c r="T205" s="60"/>
    </row>
    <row r="206" spans="1:20" ht="17.25" thickBot="1" x14ac:dyDescent="0.35">
      <c r="B206" s="532" t="s">
        <v>1150</v>
      </c>
      <c r="C206" s="461">
        <v>151888987</v>
      </c>
      <c r="D206" s="461">
        <v>10507924</v>
      </c>
      <c r="E206" s="461">
        <v>101617817</v>
      </c>
      <c r="F206" s="461">
        <v>196206</v>
      </c>
      <c r="G206" s="461">
        <v>138827</v>
      </c>
      <c r="H206" s="461">
        <v>34665936</v>
      </c>
      <c r="I206" s="461">
        <v>4305962</v>
      </c>
      <c r="J206" s="461">
        <v>158102105</v>
      </c>
      <c r="K206" s="461">
        <v>11390993</v>
      </c>
      <c r="L206" s="461">
        <v>107181531</v>
      </c>
      <c r="M206" s="461">
        <v>210807</v>
      </c>
      <c r="N206" s="461">
        <v>433032</v>
      </c>
      <c r="O206" s="461">
        <v>33338875</v>
      </c>
      <c r="P206" s="461">
        <v>5862084</v>
      </c>
      <c r="Q206" s="60"/>
      <c r="R206" s="60"/>
      <c r="S206" s="60"/>
      <c r="T206" s="60"/>
    </row>
    <row r="207" spans="1:20" ht="17.25" thickBot="1" x14ac:dyDescent="0.35">
      <c r="B207" s="532" t="s">
        <v>494</v>
      </c>
      <c r="C207" s="461">
        <v>191896392</v>
      </c>
      <c r="D207" s="461">
        <v>65096335</v>
      </c>
      <c r="E207" s="461">
        <v>19138006</v>
      </c>
      <c r="F207" s="461">
        <v>13647519</v>
      </c>
      <c r="G207" s="461">
        <v>468647</v>
      </c>
      <c r="H207" s="461">
        <v>81592244</v>
      </c>
      <c r="I207" s="461">
        <v>11127468</v>
      </c>
      <c r="J207" s="461">
        <v>217471814</v>
      </c>
      <c r="K207" s="461">
        <v>74647574</v>
      </c>
      <c r="L207" s="461">
        <v>24480800</v>
      </c>
      <c r="M207" s="461">
        <v>18562784</v>
      </c>
      <c r="N207" s="461">
        <v>1078294</v>
      </c>
      <c r="O207" s="461">
        <v>85540944</v>
      </c>
      <c r="P207" s="461">
        <v>13877242</v>
      </c>
      <c r="Q207" s="60"/>
      <c r="R207" s="60"/>
      <c r="S207" s="60"/>
      <c r="T207" s="60"/>
    </row>
    <row r="208" spans="1:20" ht="17.25" thickBot="1" x14ac:dyDescent="0.35">
      <c r="B208" s="532" t="s">
        <v>495</v>
      </c>
      <c r="C208" s="461">
        <v>89204816</v>
      </c>
      <c r="D208" s="461">
        <v>10997539</v>
      </c>
      <c r="E208" s="461">
        <v>45128558</v>
      </c>
      <c r="F208" s="461">
        <v>607164</v>
      </c>
      <c r="G208" s="461">
        <v>291651</v>
      </c>
      <c r="H208" s="461">
        <v>27476871</v>
      </c>
      <c r="I208" s="461">
        <v>3824465</v>
      </c>
      <c r="J208" s="461">
        <v>112061752</v>
      </c>
      <c r="K208" s="461">
        <v>13063417</v>
      </c>
      <c r="L208" s="461">
        <v>61329903</v>
      </c>
      <c r="M208" s="461">
        <v>1155426</v>
      </c>
      <c r="N208" s="461">
        <v>803202</v>
      </c>
      <c r="O208" s="461">
        <v>30832144</v>
      </c>
      <c r="P208" s="461">
        <v>5442682</v>
      </c>
      <c r="Q208" s="60"/>
      <c r="R208" s="60"/>
      <c r="S208" s="60"/>
      <c r="T208" s="60"/>
    </row>
    <row r="209" spans="1:20" ht="17.25" thickBot="1" x14ac:dyDescent="0.35">
      <c r="B209" s="532" t="s">
        <v>496</v>
      </c>
      <c r="C209" s="461">
        <v>9145597</v>
      </c>
      <c r="D209" s="461">
        <v>5583433</v>
      </c>
      <c r="E209" s="461">
        <v>54289</v>
      </c>
      <c r="F209" s="461">
        <v>1399765</v>
      </c>
      <c r="G209" s="461">
        <v>7378</v>
      </c>
      <c r="H209" s="461">
        <v>1058866</v>
      </c>
      <c r="I209" s="461">
        <v>1065009</v>
      </c>
      <c r="J209" s="461">
        <v>10094809</v>
      </c>
      <c r="K209" s="461">
        <v>7177764</v>
      </c>
      <c r="L209" s="461">
        <v>84871</v>
      </c>
      <c r="M209" s="461">
        <v>1325105</v>
      </c>
      <c r="N209" s="461">
        <v>876</v>
      </c>
      <c r="O209" s="461">
        <v>931631</v>
      </c>
      <c r="P209" s="461">
        <v>675133</v>
      </c>
      <c r="Q209" s="60"/>
      <c r="R209" s="60"/>
      <c r="S209" s="60"/>
      <c r="T209" s="60"/>
    </row>
    <row r="210" spans="1:20" ht="17.25" thickBot="1" x14ac:dyDescent="0.35">
      <c r="B210" s="532" t="s">
        <v>505</v>
      </c>
      <c r="C210" s="461">
        <v>4224242</v>
      </c>
      <c r="D210" s="461">
        <v>783247</v>
      </c>
      <c r="E210" s="461">
        <v>2347908</v>
      </c>
      <c r="F210" s="461">
        <v>45417</v>
      </c>
      <c r="G210" s="464">
        <v>419</v>
      </c>
      <c r="H210" s="461">
        <v>911595</v>
      </c>
      <c r="I210" s="461">
        <v>204902</v>
      </c>
      <c r="J210" s="461">
        <v>4947726</v>
      </c>
      <c r="K210" s="461">
        <v>946833</v>
      </c>
      <c r="L210" s="461">
        <v>3042227</v>
      </c>
      <c r="M210" s="461">
        <v>74142</v>
      </c>
      <c r="N210" s="461">
        <v>0</v>
      </c>
      <c r="O210" s="461">
        <v>869512</v>
      </c>
      <c r="P210" s="461">
        <v>113179</v>
      </c>
      <c r="Q210" s="60"/>
      <c r="R210" s="60"/>
      <c r="S210" s="60"/>
      <c r="T210" s="60"/>
    </row>
    <row r="211" spans="1:20" ht="17.25" thickBot="1" x14ac:dyDescent="0.35">
      <c r="B211" s="532" t="s">
        <v>499</v>
      </c>
      <c r="C211" s="461">
        <v>2632382</v>
      </c>
      <c r="D211" s="461">
        <v>363856</v>
      </c>
      <c r="E211" s="461">
        <v>1375135</v>
      </c>
      <c r="F211" s="461">
        <v>170871</v>
      </c>
      <c r="G211" s="464">
        <v>0</v>
      </c>
      <c r="H211" s="461">
        <v>147514</v>
      </c>
      <c r="I211" s="461">
        <v>419549</v>
      </c>
      <c r="J211" s="461">
        <v>2840938</v>
      </c>
      <c r="K211" s="461">
        <v>304778</v>
      </c>
      <c r="L211" s="461">
        <v>1548809</v>
      </c>
      <c r="M211" s="461">
        <v>337310</v>
      </c>
      <c r="N211" s="461">
        <v>0</v>
      </c>
      <c r="O211" s="461">
        <v>158970</v>
      </c>
      <c r="P211" s="461">
        <v>493874</v>
      </c>
      <c r="Q211" s="60"/>
      <c r="R211" s="60"/>
      <c r="S211" s="60"/>
      <c r="T211" s="60"/>
    </row>
    <row r="212" spans="1:20" ht="17.25" thickBot="1" x14ac:dyDescent="0.35">
      <c r="B212" s="532" t="s">
        <v>506</v>
      </c>
      <c r="C212" s="461">
        <v>7493604</v>
      </c>
      <c r="D212" s="461">
        <v>1075993</v>
      </c>
      <c r="E212" s="461">
        <v>3741330</v>
      </c>
      <c r="F212" s="461">
        <v>350235</v>
      </c>
      <c r="G212" s="461">
        <v>288</v>
      </c>
      <c r="H212" s="461">
        <v>1009437</v>
      </c>
      <c r="I212" s="461">
        <v>717438</v>
      </c>
      <c r="J212" s="461">
        <v>8230914</v>
      </c>
      <c r="K212" s="461">
        <v>1034146</v>
      </c>
      <c r="L212" s="461">
        <v>4672301</v>
      </c>
      <c r="M212" s="461">
        <v>581898</v>
      </c>
      <c r="N212" s="461">
        <v>302</v>
      </c>
      <c r="O212" s="461">
        <v>1209968</v>
      </c>
      <c r="P212" s="461">
        <v>811721</v>
      </c>
      <c r="Q212" s="60"/>
      <c r="R212" s="60"/>
      <c r="S212" s="60"/>
      <c r="T212" s="60"/>
    </row>
    <row r="213" spans="1:20" ht="17.25" thickBot="1" x14ac:dyDescent="0.35">
      <c r="B213" s="532" t="s">
        <v>507</v>
      </c>
      <c r="C213" s="461">
        <v>4049917</v>
      </c>
      <c r="D213" s="461">
        <v>1101464</v>
      </c>
      <c r="E213" s="461">
        <v>2215746</v>
      </c>
      <c r="F213" s="461">
        <v>14648</v>
      </c>
      <c r="G213" s="461">
        <v>853</v>
      </c>
      <c r="H213" s="461">
        <v>173111</v>
      </c>
      <c r="I213" s="461">
        <v>572844</v>
      </c>
      <c r="J213" s="461">
        <v>4494624</v>
      </c>
      <c r="K213" s="461">
        <v>1352691</v>
      </c>
      <c r="L213" s="461">
        <v>2591809</v>
      </c>
      <c r="M213" s="461">
        <v>17673</v>
      </c>
      <c r="N213" s="461">
        <v>205</v>
      </c>
      <c r="O213" s="461">
        <v>173162</v>
      </c>
      <c r="P213" s="461">
        <v>515901</v>
      </c>
      <c r="Q213" s="60"/>
      <c r="R213" s="60"/>
      <c r="S213" s="60"/>
      <c r="T213" s="60"/>
    </row>
    <row r="214" spans="1:20" ht="17.25" customHeight="1" thickBot="1" x14ac:dyDescent="0.35">
      <c r="B214" s="532" t="s">
        <v>1480</v>
      </c>
      <c r="C214" s="461">
        <v>23721416</v>
      </c>
      <c r="D214" s="461">
        <v>9279236</v>
      </c>
      <c r="E214" s="464">
        <v>64959</v>
      </c>
      <c r="F214" s="461">
        <v>4295143</v>
      </c>
      <c r="G214" s="461">
        <v>88114</v>
      </c>
      <c r="H214" s="461">
        <v>9223275</v>
      </c>
      <c r="I214" s="461">
        <v>1133916</v>
      </c>
      <c r="J214" s="461">
        <v>26314704</v>
      </c>
      <c r="K214" s="461">
        <v>10361565</v>
      </c>
      <c r="L214" s="461">
        <v>139722</v>
      </c>
      <c r="M214" s="461">
        <v>4303551</v>
      </c>
      <c r="N214" s="461">
        <v>137818</v>
      </c>
      <c r="O214" s="461">
        <v>9362506</v>
      </c>
      <c r="P214" s="461">
        <v>1898833</v>
      </c>
      <c r="Q214" s="60"/>
      <c r="R214" s="60"/>
      <c r="S214" s="60"/>
      <c r="T214" s="60"/>
    </row>
    <row r="215" spans="1:20" ht="17.25" thickBot="1" x14ac:dyDescent="0.35">
      <c r="B215" s="532" t="s">
        <v>503</v>
      </c>
      <c r="C215" s="461">
        <v>2632706</v>
      </c>
      <c r="D215" s="461">
        <v>1483835</v>
      </c>
      <c r="E215" s="461">
        <v>149464</v>
      </c>
      <c r="F215" s="461">
        <v>525118</v>
      </c>
      <c r="G215" s="464">
        <v>0</v>
      </c>
      <c r="H215" s="461">
        <v>226160</v>
      </c>
      <c r="I215" s="461">
        <v>251198</v>
      </c>
      <c r="J215" s="461">
        <v>2727928</v>
      </c>
      <c r="K215" s="461">
        <v>1454207</v>
      </c>
      <c r="L215" s="461">
        <v>72000</v>
      </c>
      <c r="M215" s="461">
        <v>700406</v>
      </c>
      <c r="N215" s="461">
        <v>200</v>
      </c>
      <c r="O215" s="461">
        <v>237951</v>
      </c>
      <c r="P215" s="461">
        <v>325303</v>
      </c>
      <c r="Q215" s="60"/>
      <c r="R215" s="60"/>
      <c r="S215" s="60"/>
      <c r="T215" s="60"/>
    </row>
    <row r="216" spans="1:20" ht="17.25" thickBot="1" x14ac:dyDescent="0.35">
      <c r="B216" s="532" t="s">
        <v>504</v>
      </c>
      <c r="C216" s="461">
        <v>824919</v>
      </c>
      <c r="D216" s="461">
        <v>3830</v>
      </c>
      <c r="E216" s="461">
        <v>547004</v>
      </c>
      <c r="F216" s="461">
        <v>5875</v>
      </c>
      <c r="G216" s="464">
        <v>0</v>
      </c>
      <c r="H216" s="461">
        <v>122721</v>
      </c>
      <c r="I216" s="461">
        <v>143242</v>
      </c>
      <c r="J216" s="461">
        <v>926431</v>
      </c>
      <c r="K216" s="461">
        <v>0</v>
      </c>
      <c r="L216" s="461">
        <v>562049</v>
      </c>
      <c r="M216" s="461">
        <v>13881</v>
      </c>
      <c r="N216" s="461">
        <v>0</v>
      </c>
      <c r="O216" s="461">
        <v>142444</v>
      </c>
      <c r="P216" s="461">
        <v>209890</v>
      </c>
      <c r="Q216" s="60"/>
      <c r="R216" s="60"/>
      <c r="S216" s="60"/>
      <c r="T216" s="60"/>
    </row>
    <row r="217" spans="1:20" x14ac:dyDescent="0.3">
      <c r="B217" s="459" t="s">
        <v>1801</v>
      </c>
      <c r="C217" s="449"/>
      <c r="D217" s="60"/>
      <c r="E217" s="60"/>
      <c r="F217" s="60"/>
      <c r="G217" s="60"/>
      <c r="H217" s="60"/>
      <c r="I217" s="60"/>
      <c r="J217" s="60"/>
      <c r="K217" s="60"/>
      <c r="L217" s="60"/>
      <c r="M217" s="60"/>
      <c r="N217" s="60"/>
      <c r="O217" s="60"/>
      <c r="P217" s="60"/>
      <c r="Q217" s="60"/>
      <c r="R217" s="60"/>
      <c r="S217" s="60"/>
      <c r="T217" s="60"/>
    </row>
    <row r="218" spans="1:20" x14ac:dyDescent="0.3">
      <c r="B218" s="130"/>
      <c r="C218" s="12"/>
    </row>
    <row r="219" spans="1:20" ht="17.25" thickBot="1" x14ac:dyDescent="0.35">
      <c r="A219" s="640"/>
      <c r="B219" s="358" t="s">
        <v>1804</v>
      </c>
      <c r="C219" s="250"/>
      <c r="D219" s="250"/>
    </row>
    <row r="220" spans="1:20" ht="17.25" thickBot="1" x14ac:dyDescent="0.35">
      <c r="B220" s="676" t="s">
        <v>487</v>
      </c>
      <c r="C220" s="678" t="s">
        <v>1294</v>
      </c>
      <c r="D220" s="679"/>
    </row>
    <row r="221" spans="1:20" ht="17.25" thickBot="1" x14ac:dyDescent="0.35">
      <c r="B221" s="677"/>
      <c r="C221" s="73" t="s">
        <v>1101</v>
      </c>
      <c r="D221" s="89" t="s">
        <v>1400</v>
      </c>
    </row>
    <row r="222" spans="1:20" ht="17.25" thickBot="1" x14ac:dyDescent="0.35">
      <c r="B222" s="132" t="s">
        <v>1150</v>
      </c>
      <c r="C222" s="248">
        <v>7980</v>
      </c>
      <c r="D222" s="248">
        <v>7640</v>
      </c>
    </row>
    <row r="223" spans="1:20" ht="17.25" thickBot="1" x14ac:dyDescent="0.35">
      <c r="B223" s="132" t="s">
        <v>1501</v>
      </c>
      <c r="C223" s="248">
        <v>9933</v>
      </c>
      <c r="D223" s="248">
        <v>10274</v>
      </c>
    </row>
    <row r="224" spans="1:20" ht="17.25" thickBot="1" x14ac:dyDescent="0.35">
      <c r="B224" s="132" t="s">
        <v>495</v>
      </c>
      <c r="C224" s="248">
        <v>5024</v>
      </c>
      <c r="D224" s="248">
        <v>5591</v>
      </c>
    </row>
    <row r="225" spans="1:14" ht="17.25" thickBot="1" x14ac:dyDescent="0.35">
      <c r="B225" s="132" t="s">
        <v>496</v>
      </c>
      <c r="C225" s="96">
        <v>790</v>
      </c>
      <c r="D225" s="96">
        <v>784</v>
      </c>
    </row>
    <row r="226" spans="1:14" ht="17.25" thickBot="1" x14ac:dyDescent="0.35">
      <c r="B226" s="132" t="s">
        <v>505</v>
      </c>
      <c r="C226" s="96">
        <v>218</v>
      </c>
      <c r="D226" s="96">
        <v>230</v>
      </c>
    </row>
    <row r="227" spans="1:14" ht="17.25" thickBot="1" x14ac:dyDescent="0.35">
      <c r="B227" s="132" t="s">
        <v>499</v>
      </c>
      <c r="C227" s="96">
        <v>164</v>
      </c>
      <c r="D227" s="96">
        <v>163</v>
      </c>
    </row>
    <row r="228" spans="1:14" ht="17.25" thickBot="1" x14ac:dyDescent="0.35">
      <c r="B228" s="132" t="s">
        <v>500</v>
      </c>
      <c r="C228" s="96">
        <v>369</v>
      </c>
      <c r="D228" s="96">
        <v>417</v>
      </c>
    </row>
    <row r="229" spans="1:14" ht="17.25" thickBot="1" x14ac:dyDescent="0.35">
      <c r="B229" s="132" t="s">
        <v>501</v>
      </c>
      <c r="C229" s="96">
        <v>231</v>
      </c>
      <c r="D229" s="96">
        <v>215</v>
      </c>
    </row>
    <row r="230" spans="1:14" ht="17.25" thickBot="1" x14ac:dyDescent="0.35">
      <c r="B230" s="132" t="s">
        <v>502</v>
      </c>
      <c r="C230" s="248">
        <v>1351</v>
      </c>
      <c r="D230" s="248">
        <v>1333</v>
      </c>
    </row>
    <row r="231" spans="1:14" ht="17.25" thickBot="1" x14ac:dyDescent="0.35">
      <c r="B231" s="132" t="s">
        <v>508</v>
      </c>
      <c r="C231" s="96">
        <v>138</v>
      </c>
      <c r="D231" s="96">
        <v>141</v>
      </c>
    </row>
    <row r="232" spans="1:14" ht="17.25" thickBot="1" x14ac:dyDescent="0.35">
      <c r="B232" s="132" t="s">
        <v>516</v>
      </c>
      <c r="C232" s="96">
        <v>43</v>
      </c>
      <c r="D232" s="96">
        <v>41</v>
      </c>
    </row>
    <row r="233" spans="1:14" ht="17.25" thickBot="1" x14ac:dyDescent="0.35">
      <c r="B233" s="247" t="s">
        <v>156</v>
      </c>
      <c r="C233" s="245">
        <v>26241</v>
      </c>
      <c r="D233" s="249">
        <v>26829</v>
      </c>
    </row>
    <row r="234" spans="1:14" x14ac:dyDescent="0.3">
      <c r="B234" s="7" t="s">
        <v>1801</v>
      </c>
      <c r="C234" s="250"/>
    </row>
    <row r="236" spans="1:14" s="102" customFormat="1" ht="17.25" thickBot="1" x14ac:dyDescent="0.35">
      <c r="A236" s="640"/>
      <c r="B236" s="444" t="s">
        <v>1805</v>
      </c>
      <c r="C236" s="534"/>
      <c r="D236" s="534"/>
      <c r="E236" s="534"/>
      <c r="F236" s="534"/>
      <c r="G236" s="534"/>
      <c r="H236" s="534"/>
      <c r="I236" s="534"/>
      <c r="J236" s="534"/>
      <c r="K236" s="534"/>
      <c r="L236" s="534"/>
    </row>
    <row r="237" spans="1:14" ht="17.25" thickBot="1" x14ac:dyDescent="0.35">
      <c r="A237" s="363"/>
      <c r="B237" s="680" t="s">
        <v>1256</v>
      </c>
      <c r="C237" s="725" t="s">
        <v>517</v>
      </c>
      <c r="D237" s="726"/>
      <c r="E237" s="725" t="s">
        <v>518</v>
      </c>
      <c r="F237" s="726"/>
      <c r="G237" s="727" t="s">
        <v>1291</v>
      </c>
      <c r="H237" s="791"/>
      <c r="I237" s="791"/>
      <c r="J237" s="728"/>
      <c r="K237" s="725" t="s">
        <v>1292</v>
      </c>
      <c r="L237" s="726"/>
      <c r="M237" s="725" t="s">
        <v>1293</v>
      </c>
      <c r="N237" s="726"/>
    </row>
    <row r="238" spans="1:14" ht="17.25" thickBot="1" x14ac:dyDescent="0.35">
      <c r="B238" s="722"/>
      <c r="C238" s="727"/>
      <c r="D238" s="728"/>
      <c r="E238" s="727"/>
      <c r="F238" s="728"/>
      <c r="G238" s="693" t="s">
        <v>16</v>
      </c>
      <c r="H238" s="694"/>
      <c r="I238" s="693" t="s">
        <v>1806</v>
      </c>
      <c r="J238" s="694"/>
      <c r="K238" s="727"/>
      <c r="L238" s="728"/>
      <c r="M238" s="727"/>
      <c r="N238" s="728"/>
    </row>
    <row r="239" spans="1:14" ht="50.25" thickBot="1" x14ac:dyDescent="0.35">
      <c r="B239" s="681"/>
      <c r="C239" s="589" t="s">
        <v>1175</v>
      </c>
      <c r="D239" s="589" t="s">
        <v>1147</v>
      </c>
      <c r="E239" s="589" t="s">
        <v>1175</v>
      </c>
      <c r="F239" s="589" t="s">
        <v>1147</v>
      </c>
      <c r="G239" s="589" t="s">
        <v>1175</v>
      </c>
      <c r="H239" s="589" t="s">
        <v>1147</v>
      </c>
      <c r="I239" s="589" t="s">
        <v>1175</v>
      </c>
      <c r="J239" s="589" t="s">
        <v>1147</v>
      </c>
      <c r="K239" s="589" t="s">
        <v>1175</v>
      </c>
      <c r="L239" s="589" t="s">
        <v>1147</v>
      </c>
      <c r="M239" s="589" t="s">
        <v>1175</v>
      </c>
      <c r="N239" s="589" t="s">
        <v>1147</v>
      </c>
    </row>
    <row r="240" spans="1:14" ht="17.25" thickBot="1" x14ac:dyDescent="0.35">
      <c r="B240" s="74" t="s">
        <v>520</v>
      </c>
      <c r="C240" s="402">
        <v>6</v>
      </c>
      <c r="D240" s="401">
        <v>10</v>
      </c>
      <c r="E240" s="402">
        <v>707</v>
      </c>
      <c r="F240" s="410">
        <v>3286</v>
      </c>
      <c r="G240" s="402">
        <v>7.3</v>
      </c>
      <c r="H240" s="401">
        <v>83.9</v>
      </c>
      <c r="I240" s="410">
        <v>0</v>
      </c>
      <c r="J240" s="410">
        <v>26</v>
      </c>
      <c r="K240" s="407">
        <v>114634</v>
      </c>
      <c r="L240" s="410">
        <v>668028.33000000007</v>
      </c>
      <c r="M240" s="407">
        <v>114228</v>
      </c>
      <c r="N240" s="410">
        <v>659894.85</v>
      </c>
    </row>
    <row r="241" spans="2:14" ht="17.25" thickBot="1" x14ac:dyDescent="0.35">
      <c r="B241" s="74" t="s">
        <v>521</v>
      </c>
      <c r="C241" s="402">
        <v>3</v>
      </c>
      <c r="D241" s="401">
        <v>0</v>
      </c>
      <c r="E241" s="402">
        <v>4</v>
      </c>
      <c r="F241" s="401">
        <v>0</v>
      </c>
      <c r="G241" s="602">
        <v>2</v>
      </c>
      <c r="H241" s="603">
        <v>0</v>
      </c>
      <c r="I241" s="603">
        <v>0</v>
      </c>
      <c r="J241" s="603">
        <v>0</v>
      </c>
      <c r="K241" s="602">
        <v>1035</v>
      </c>
      <c r="L241" s="603">
        <v>0</v>
      </c>
      <c r="M241" s="604">
        <v>17553</v>
      </c>
      <c r="N241" s="603">
        <v>0</v>
      </c>
    </row>
    <row r="242" spans="2:14" ht="17.25" thickBot="1" x14ac:dyDescent="0.35">
      <c r="B242" s="74" t="s">
        <v>497</v>
      </c>
      <c r="C242" s="402">
        <v>3</v>
      </c>
      <c r="D242" s="401">
        <v>0</v>
      </c>
      <c r="E242" s="402">
        <v>57</v>
      </c>
      <c r="F242" s="401">
        <v>0</v>
      </c>
      <c r="G242" s="602">
        <v>24</v>
      </c>
      <c r="H242" s="603">
        <v>0</v>
      </c>
      <c r="I242" s="603">
        <v>0</v>
      </c>
      <c r="J242" s="603">
        <v>0</v>
      </c>
      <c r="K242" s="604">
        <v>374780</v>
      </c>
      <c r="L242" s="603">
        <v>0</v>
      </c>
      <c r="M242" s="604">
        <v>374614</v>
      </c>
      <c r="N242" s="603">
        <v>0</v>
      </c>
    </row>
    <row r="243" spans="2:14" ht="17.25" thickBot="1" x14ac:dyDescent="0.35">
      <c r="B243" s="74" t="s">
        <v>1505</v>
      </c>
      <c r="C243" s="402">
        <v>13</v>
      </c>
      <c r="D243" s="401">
        <v>13</v>
      </c>
      <c r="E243" s="407">
        <v>2098</v>
      </c>
      <c r="F243" s="410">
        <v>5778</v>
      </c>
      <c r="G243" s="602">
        <v>20</v>
      </c>
      <c r="H243" s="603">
        <v>141.5</v>
      </c>
      <c r="I243" s="605">
        <v>0</v>
      </c>
      <c r="J243" s="605">
        <v>23</v>
      </c>
      <c r="K243" s="604">
        <v>296249</v>
      </c>
      <c r="L243" s="605">
        <v>470278.22</v>
      </c>
      <c r="M243" s="604">
        <v>361966</v>
      </c>
      <c r="N243" s="605">
        <v>455088.5</v>
      </c>
    </row>
    <row r="244" spans="2:14" ht="17.25" thickBot="1" x14ac:dyDescent="0.35">
      <c r="B244" s="74" t="s">
        <v>1489</v>
      </c>
      <c r="C244" s="402">
        <v>88</v>
      </c>
      <c r="D244" s="401">
        <v>53</v>
      </c>
      <c r="E244" s="407">
        <v>7407</v>
      </c>
      <c r="F244" s="410">
        <v>6549</v>
      </c>
      <c r="G244" s="602">
        <v>47</v>
      </c>
      <c r="H244" s="603">
        <v>91.1</v>
      </c>
      <c r="I244" s="605">
        <v>0</v>
      </c>
      <c r="J244" s="605">
        <v>5</v>
      </c>
      <c r="K244" s="604">
        <v>412654</v>
      </c>
      <c r="L244" s="605">
        <v>489789.61</v>
      </c>
      <c r="M244" s="604"/>
      <c r="N244" s="605">
        <v>707544.71</v>
      </c>
    </row>
    <row r="245" spans="2:14" ht="17.25" thickBot="1" x14ac:dyDescent="0.35">
      <c r="B245" s="74" t="s">
        <v>522</v>
      </c>
      <c r="C245" s="402">
        <v>0</v>
      </c>
      <c r="D245" s="401">
        <v>2</v>
      </c>
      <c r="E245" s="402">
        <v>0</v>
      </c>
      <c r="F245" s="401">
        <v>6</v>
      </c>
      <c r="G245" s="602">
        <v>0</v>
      </c>
      <c r="H245" s="603">
        <v>0</v>
      </c>
      <c r="I245" s="603">
        <v>0</v>
      </c>
      <c r="J245" s="603">
        <v>0</v>
      </c>
      <c r="K245" s="602">
        <v>0</v>
      </c>
      <c r="L245" s="603">
        <v>0</v>
      </c>
      <c r="M245" s="602">
        <v>0</v>
      </c>
      <c r="N245" s="603">
        <v>0</v>
      </c>
    </row>
    <row r="246" spans="2:14" ht="17.25" thickBot="1" x14ac:dyDescent="0.35">
      <c r="B246" s="74" t="s">
        <v>523</v>
      </c>
      <c r="C246" s="402">
        <v>0</v>
      </c>
      <c r="D246" s="401">
        <v>13</v>
      </c>
      <c r="E246" s="402">
        <v>0</v>
      </c>
      <c r="F246" s="401">
        <v>735</v>
      </c>
      <c r="G246" s="602">
        <v>0</v>
      </c>
      <c r="H246" s="603">
        <v>101</v>
      </c>
      <c r="I246" s="605">
        <v>0</v>
      </c>
      <c r="J246" s="605">
        <v>0</v>
      </c>
      <c r="K246" s="602">
        <v>0</v>
      </c>
      <c r="L246" s="605">
        <v>431309.98</v>
      </c>
      <c r="M246" s="602">
        <v>0</v>
      </c>
      <c r="N246" s="605">
        <v>370646.97</v>
      </c>
    </row>
    <row r="247" spans="2:14" ht="17.25" thickBot="1" x14ac:dyDescent="0.35">
      <c r="B247" s="74" t="s">
        <v>524</v>
      </c>
      <c r="C247" s="402">
        <v>0</v>
      </c>
      <c r="D247" s="401">
        <v>1</v>
      </c>
      <c r="E247" s="402">
        <v>0</v>
      </c>
      <c r="F247" s="401">
        <v>0</v>
      </c>
      <c r="G247" s="602">
        <v>0</v>
      </c>
      <c r="H247" s="603">
        <v>0</v>
      </c>
      <c r="I247" s="605">
        <v>0</v>
      </c>
      <c r="J247" s="605">
        <v>0</v>
      </c>
      <c r="K247" s="602">
        <v>0</v>
      </c>
      <c r="L247" s="605">
        <v>0</v>
      </c>
      <c r="M247" s="602">
        <v>0</v>
      </c>
      <c r="N247" s="605">
        <v>0</v>
      </c>
    </row>
    <row r="248" spans="2:14" ht="17.25" thickBot="1" x14ac:dyDescent="0.35">
      <c r="B248" s="74" t="s">
        <v>525</v>
      </c>
      <c r="C248" s="402">
        <v>1</v>
      </c>
      <c r="D248" s="401">
        <v>6</v>
      </c>
      <c r="E248" s="402">
        <v>1</v>
      </c>
      <c r="F248" s="401">
        <v>422</v>
      </c>
      <c r="G248" s="602">
        <v>0</v>
      </c>
      <c r="H248" s="603">
        <v>12.1</v>
      </c>
      <c r="I248" s="605">
        <v>0</v>
      </c>
      <c r="J248" s="605">
        <v>3</v>
      </c>
      <c r="K248" s="604">
        <v>9324</v>
      </c>
      <c r="L248" s="605">
        <v>26198</v>
      </c>
      <c r="M248" s="604">
        <v>9324</v>
      </c>
      <c r="N248" s="605">
        <v>26947</v>
      </c>
    </row>
    <row r="249" spans="2:14" ht="17.25" thickBot="1" x14ac:dyDescent="0.35">
      <c r="B249" s="74" t="s">
        <v>526</v>
      </c>
      <c r="C249" s="402">
        <v>19</v>
      </c>
      <c r="D249" s="401">
        <v>34</v>
      </c>
      <c r="E249" s="402">
        <v>386</v>
      </c>
      <c r="F249" s="410">
        <v>1739</v>
      </c>
      <c r="G249" s="602">
        <v>6.7</v>
      </c>
      <c r="H249" s="603">
        <v>36.700000000000003</v>
      </c>
      <c r="I249" s="605">
        <v>1</v>
      </c>
      <c r="J249" s="605">
        <v>13</v>
      </c>
      <c r="K249" s="604">
        <v>28564</v>
      </c>
      <c r="L249" s="605">
        <v>106800.67</v>
      </c>
      <c r="M249" s="604">
        <v>29100</v>
      </c>
      <c r="N249" s="605">
        <v>118683.68</v>
      </c>
    </row>
    <row r="250" spans="2:14" ht="17.25" thickBot="1" x14ac:dyDescent="0.35">
      <c r="B250" s="74" t="s">
        <v>527</v>
      </c>
      <c r="C250" s="402">
        <v>9</v>
      </c>
      <c r="D250" s="401">
        <v>1</v>
      </c>
      <c r="E250" s="402">
        <v>105</v>
      </c>
      <c r="F250" s="401">
        <v>0</v>
      </c>
      <c r="G250" s="602">
        <v>7.57</v>
      </c>
      <c r="H250" s="603">
        <v>0</v>
      </c>
      <c r="I250" s="605">
        <v>0</v>
      </c>
      <c r="J250" s="605">
        <v>0</v>
      </c>
      <c r="K250" s="604">
        <v>20070</v>
      </c>
      <c r="L250" s="605">
        <v>0</v>
      </c>
      <c r="M250" s="604">
        <v>18972</v>
      </c>
      <c r="N250" s="605">
        <v>0</v>
      </c>
    </row>
    <row r="251" spans="2:14" ht="17.25" thickBot="1" x14ac:dyDescent="0.35">
      <c r="B251" s="74" t="s">
        <v>1490</v>
      </c>
      <c r="C251" s="402">
        <v>0</v>
      </c>
      <c r="D251" s="401">
        <v>13</v>
      </c>
      <c r="E251" s="402">
        <v>0</v>
      </c>
      <c r="F251" s="410">
        <v>15794</v>
      </c>
      <c r="G251" s="602">
        <v>0</v>
      </c>
      <c r="H251" s="603">
        <v>90.6</v>
      </c>
      <c r="I251" s="605">
        <v>0</v>
      </c>
      <c r="J251" s="605">
        <v>34</v>
      </c>
      <c r="K251" s="602">
        <v>0</v>
      </c>
      <c r="L251" s="605">
        <v>104961.57</v>
      </c>
      <c r="M251" s="602">
        <v>0</v>
      </c>
      <c r="N251" s="605">
        <v>73572.17</v>
      </c>
    </row>
    <row r="252" spans="2:14" ht="17.25" thickBot="1" x14ac:dyDescent="0.35">
      <c r="B252" s="74" t="s">
        <v>1506</v>
      </c>
      <c r="C252" s="402">
        <v>5</v>
      </c>
      <c r="D252" s="401">
        <v>2</v>
      </c>
      <c r="E252" s="402">
        <v>10</v>
      </c>
      <c r="F252" s="401">
        <v>21</v>
      </c>
      <c r="G252" s="602">
        <v>3</v>
      </c>
      <c r="H252" s="603">
        <v>2</v>
      </c>
      <c r="I252" s="605">
        <v>0</v>
      </c>
      <c r="J252" s="605">
        <v>2</v>
      </c>
      <c r="K252" s="604">
        <v>11570</v>
      </c>
      <c r="L252" s="605">
        <v>0</v>
      </c>
      <c r="M252" s="604">
        <v>30145</v>
      </c>
      <c r="N252" s="605">
        <v>10</v>
      </c>
    </row>
    <row r="253" spans="2:14" ht="17.25" thickBot="1" x14ac:dyDescent="0.35">
      <c r="B253" s="74" t="s">
        <v>528</v>
      </c>
      <c r="C253" s="402">
        <v>230</v>
      </c>
      <c r="D253" s="401">
        <v>1</v>
      </c>
      <c r="E253" s="407">
        <v>31490</v>
      </c>
      <c r="F253" s="401">
        <v>30</v>
      </c>
      <c r="G253" s="602">
        <v>377</v>
      </c>
      <c r="H253" s="603">
        <v>8</v>
      </c>
      <c r="I253" s="605">
        <v>15</v>
      </c>
      <c r="J253" s="605">
        <v>0</v>
      </c>
      <c r="K253" s="604">
        <v>1833326</v>
      </c>
      <c r="L253" s="605">
        <v>66809</v>
      </c>
      <c r="M253" s="604">
        <v>2968650</v>
      </c>
      <c r="N253" s="605">
        <v>66275</v>
      </c>
    </row>
    <row r="254" spans="2:14" ht="17.25" thickBot="1" x14ac:dyDescent="0.35">
      <c r="B254" s="74" t="s">
        <v>529</v>
      </c>
      <c r="C254" s="402">
        <v>1</v>
      </c>
      <c r="D254" s="401">
        <v>2</v>
      </c>
      <c r="E254" s="402">
        <v>10</v>
      </c>
      <c r="F254" s="401">
        <v>135</v>
      </c>
      <c r="G254" s="602">
        <v>1</v>
      </c>
      <c r="H254" s="603">
        <v>25</v>
      </c>
      <c r="I254" s="605">
        <v>0</v>
      </c>
      <c r="J254" s="605">
        <v>14</v>
      </c>
      <c r="K254" s="604">
        <v>18323</v>
      </c>
      <c r="L254" s="605">
        <v>38098.18</v>
      </c>
      <c r="M254" s="604">
        <v>18323</v>
      </c>
      <c r="N254" s="605">
        <v>40738.18</v>
      </c>
    </row>
    <row r="255" spans="2:14" ht="17.25" thickBot="1" x14ac:dyDescent="0.35">
      <c r="B255" s="74" t="s">
        <v>530</v>
      </c>
      <c r="C255" s="402">
        <v>91</v>
      </c>
      <c r="D255" s="401">
        <v>22</v>
      </c>
      <c r="E255" s="407">
        <v>11183</v>
      </c>
      <c r="F255" s="410">
        <v>12956</v>
      </c>
      <c r="G255" s="602">
        <v>295</v>
      </c>
      <c r="H255" s="603">
        <v>114.1</v>
      </c>
      <c r="I255" s="605">
        <v>4</v>
      </c>
      <c r="J255" s="605">
        <v>31</v>
      </c>
      <c r="K255" s="604">
        <v>5212438</v>
      </c>
      <c r="L255" s="605">
        <v>1156606.06</v>
      </c>
      <c r="M255" s="604">
        <v>6554600</v>
      </c>
      <c r="N255" s="605">
        <v>1265286.71</v>
      </c>
    </row>
    <row r="256" spans="2:14" ht="17.25" thickBot="1" x14ac:dyDescent="0.35">
      <c r="B256" s="74" t="s">
        <v>531</v>
      </c>
      <c r="C256" s="402">
        <v>20</v>
      </c>
      <c r="D256" s="401">
        <v>5</v>
      </c>
      <c r="E256" s="407">
        <v>3168</v>
      </c>
      <c r="F256" s="401">
        <v>3464</v>
      </c>
      <c r="G256" s="602">
        <v>18</v>
      </c>
      <c r="H256" s="603">
        <v>8</v>
      </c>
      <c r="I256" s="605">
        <v>2</v>
      </c>
      <c r="J256" s="605">
        <v>4</v>
      </c>
      <c r="K256" s="604">
        <v>87430</v>
      </c>
      <c r="L256" s="605">
        <v>9951.43</v>
      </c>
      <c r="M256" s="604">
        <v>156670</v>
      </c>
      <c r="N256" s="605">
        <v>9590.119999999999</v>
      </c>
    </row>
    <row r="257" spans="1:14" ht="17.25" thickBot="1" x14ac:dyDescent="0.35">
      <c r="B257" s="74" t="s">
        <v>532</v>
      </c>
      <c r="C257" s="402">
        <v>18</v>
      </c>
      <c r="D257" s="401">
        <v>8</v>
      </c>
      <c r="E257" s="407">
        <v>4995</v>
      </c>
      <c r="F257" s="410">
        <v>1595</v>
      </c>
      <c r="G257" s="602">
        <v>6</v>
      </c>
      <c r="H257" s="603">
        <v>31.4</v>
      </c>
      <c r="I257" s="605">
        <v>0</v>
      </c>
      <c r="J257" s="605">
        <v>11</v>
      </c>
      <c r="K257" s="604">
        <v>23682</v>
      </c>
      <c r="L257" s="605">
        <v>69903.95</v>
      </c>
      <c r="M257" s="604">
        <v>61812</v>
      </c>
      <c r="N257" s="605">
        <v>79400.33</v>
      </c>
    </row>
    <row r="258" spans="1:14" ht="17.25" thickBot="1" x14ac:dyDescent="0.35">
      <c r="B258" s="74" t="s">
        <v>533</v>
      </c>
      <c r="C258" s="402">
        <v>108</v>
      </c>
      <c r="D258" s="401">
        <v>43</v>
      </c>
      <c r="E258" s="407">
        <v>18620</v>
      </c>
      <c r="F258" s="410">
        <v>21258</v>
      </c>
      <c r="G258" s="602">
        <v>269</v>
      </c>
      <c r="H258" s="603">
        <v>330.4</v>
      </c>
      <c r="I258" s="605">
        <v>7</v>
      </c>
      <c r="J258" s="605">
        <v>117</v>
      </c>
      <c r="K258" s="604">
        <v>3172502</v>
      </c>
      <c r="L258" s="605">
        <v>1673564.41</v>
      </c>
      <c r="M258" s="604">
        <v>4221013</v>
      </c>
      <c r="N258" s="605">
        <v>1693354.01</v>
      </c>
    </row>
    <row r="259" spans="1:14" ht="17.25" thickBot="1" x14ac:dyDescent="0.35">
      <c r="B259" s="74" t="s">
        <v>534</v>
      </c>
      <c r="C259" s="402">
        <v>4</v>
      </c>
      <c r="D259" s="401">
        <v>6</v>
      </c>
      <c r="E259" s="402">
        <v>63</v>
      </c>
      <c r="F259" s="401">
        <v>111</v>
      </c>
      <c r="G259" s="602">
        <v>5</v>
      </c>
      <c r="H259" s="603">
        <v>23.5</v>
      </c>
      <c r="I259" s="605">
        <v>0</v>
      </c>
      <c r="J259" s="605">
        <v>3</v>
      </c>
      <c r="K259" s="604">
        <v>81019</v>
      </c>
      <c r="L259" s="605">
        <v>167802.63</v>
      </c>
      <c r="M259" s="604">
        <v>81019</v>
      </c>
      <c r="N259" s="605">
        <v>100955.92</v>
      </c>
    </row>
    <row r="260" spans="1:14" ht="17.25" thickBot="1" x14ac:dyDescent="0.35">
      <c r="B260" s="74" t="s">
        <v>535</v>
      </c>
      <c r="C260" s="402">
        <v>16</v>
      </c>
      <c r="D260" s="401">
        <v>23</v>
      </c>
      <c r="E260" s="402">
        <v>440</v>
      </c>
      <c r="F260" s="410">
        <v>1775</v>
      </c>
      <c r="G260" s="602">
        <v>53</v>
      </c>
      <c r="H260" s="603">
        <v>171.3</v>
      </c>
      <c r="I260" s="605">
        <v>5</v>
      </c>
      <c r="J260" s="605">
        <v>32</v>
      </c>
      <c r="K260" s="604">
        <v>657161</v>
      </c>
      <c r="L260" s="605">
        <v>1571198.61</v>
      </c>
      <c r="M260" s="604">
        <v>667174</v>
      </c>
      <c r="N260" s="605">
        <v>1562771.85</v>
      </c>
    </row>
    <row r="261" spans="1:14" ht="17.25" thickBot="1" x14ac:dyDescent="0.35">
      <c r="B261" s="74" t="s">
        <v>536</v>
      </c>
      <c r="C261" s="402">
        <v>65</v>
      </c>
      <c r="D261" s="401">
        <v>27</v>
      </c>
      <c r="E261" s="407">
        <v>13111</v>
      </c>
      <c r="F261" s="410">
        <v>7049</v>
      </c>
      <c r="G261" s="602">
        <v>122</v>
      </c>
      <c r="H261" s="603">
        <v>155.69999999999999</v>
      </c>
      <c r="I261" s="605">
        <v>0</v>
      </c>
      <c r="J261" s="605">
        <v>31</v>
      </c>
      <c r="K261" s="604">
        <v>1350135</v>
      </c>
      <c r="L261" s="605">
        <v>805653.3</v>
      </c>
      <c r="M261" s="604">
        <v>1548195</v>
      </c>
      <c r="N261" s="605">
        <v>757857.23</v>
      </c>
    </row>
    <row r="262" spans="1:14" ht="17.25" thickBot="1" x14ac:dyDescent="0.35">
      <c r="B262" s="74" t="s">
        <v>1507</v>
      </c>
      <c r="C262" s="402">
        <v>1</v>
      </c>
      <c r="D262" s="401">
        <v>18</v>
      </c>
      <c r="E262" s="402">
        <v>0</v>
      </c>
      <c r="F262" s="401">
        <v>68</v>
      </c>
      <c r="G262" s="602">
        <v>0</v>
      </c>
      <c r="H262" s="603">
        <v>15.6</v>
      </c>
      <c r="I262" s="605">
        <v>0</v>
      </c>
      <c r="J262" s="605">
        <v>0</v>
      </c>
      <c r="K262" s="604">
        <v>0</v>
      </c>
      <c r="L262" s="605">
        <v>93997.040000000008</v>
      </c>
      <c r="M262" s="604">
        <v>0</v>
      </c>
      <c r="N262" s="605">
        <v>65380.46</v>
      </c>
    </row>
    <row r="263" spans="1:14" ht="17.25" thickBot="1" x14ac:dyDescent="0.35">
      <c r="B263" s="74" t="s">
        <v>1508</v>
      </c>
      <c r="C263" s="402">
        <v>41</v>
      </c>
      <c r="D263" s="401">
        <v>141</v>
      </c>
      <c r="E263" s="402">
        <v>743</v>
      </c>
      <c r="F263" s="410">
        <v>1701</v>
      </c>
      <c r="G263" s="602">
        <v>272</v>
      </c>
      <c r="H263" s="605">
        <v>479.7</v>
      </c>
      <c r="I263" s="605">
        <v>0</v>
      </c>
      <c r="J263" s="605">
        <v>13</v>
      </c>
      <c r="K263" s="604">
        <v>3022082</v>
      </c>
      <c r="L263" s="605">
        <v>4818399.3899999997</v>
      </c>
      <c r="M263" s="604">
        <v>4619436</v>
      </c>
      <c r="N263" s="605">
        <v>4773322.2699999996</v>
      </c>
    </row>
    <row r="264" spans="1:14" ht="17.25" thickBot="1" x14ac:dyDescent="0.35">
      <c r="B264" s="74" t="s">
        <v>543</v>
      </c>
      <c r="C264" s="402"/>
      <c r="D264" s="401">
        <v>62</v>
      </c>
      <c r="E264" s="407"/>
      <c r="F264" s="410">
        <v>12701</v>
      </c>
      <c r="G264" s="602"/>
      <c r="H264" s="603">
        <v>279</v>
      </c>
      <c r="I264" s="605"/>
      <c r="J264" s="605">
        <v>116</v>
      </c>
      <c r="K264" s="604"/>
      <c r="L264" s="605">
        <v>864442.66</v>
      </c>
      <c r="M264" s="604"/>
      <c r="N264" s="605">
        <v>1040896.15</v>
      </c>
    </row>
    <row r="265" spans="1:14" s="11" customFormat="1" ht="17.25" thickBot="1" x14ac:dyDescent="0.35">
      <c r="A265" s="369"/>
      <c r="B265" s="74" t="s">
        <v>544</v>
      </c>
      <c r="C265" s="402"/>
      <c r="D265" s="401">
        <v>62</v>
      </c>
      <c r="E265" s="402"/>
      <c r="F265" s="410">
        <v>21922</v>
      </c>
      <c r="G265" s="602"/>
      <c r="H265" s="603">
        <v>249.7</v>
      </c>
      <c r="I265" s="605"/>
      <c r="J265" s="605">
        <v>47</v>
      </c>
      <c r="K265" s="602"/>
      <c r="L265" s="605">
        <v>2455778.0699999998</v>
      </c>
      <c r="M265" s="602"/>
      <c r="N265" s="605">
        <v>2465684.2999999998</v>
      </c>
    </row>
    <row r="266" spans="1:14" ht="17.25" thickBot="1" x14ac:dyDescent="0.35">
      <c r="B266" s="74" t="s">
        <v>545</v>
      </c>
      <c r="C266" s="402"/>
      <c r="D266" s="401">
        <v>7</v>
      </c>
      <c r="E266" s="402"/>
      <c r="F266" s="401">
        <v>599</v>
      </c>
      <c r="G266" s="402"/>
      <c r="H266" s="401">
        <v>15</v>
      </c>
      <c r="I266" s="410"/>
      <c r="J266" s="410">
        <v>0</v>
      </c>
      <c r="K266" s="407"/>
      <c r="L266" s="410">
        <v>333870.89</v>
      </c>
      <c r="M266" s="407"/>
      <c r="N266" s="410">
        <v>304792.89</v>
      </c>
    </row>
    <row r="267" spans="1:14" ht="17.25" thickBot="1" x14ac:dyDescent="0.35">
      <c r="B267" s="342" t="s">
        <v>156</v>
      </c>
      <c r="C267" s="405">
        <f>SUM(C240:C266)</f>
        <v>742</v>
      </c>
      <c r="D267" s="405">
        <f t="shared" ref="D267:N267" si="0">SUM(D240:D266)</f>
        <v>575</v>
      </c>
      <c r="E267" s="450">
        <f t="shared" si="0"/>
        <v>94598</v>
      </c>
      <c r="F267" s="450">
        <f t="shared" si="0"/>
        <v>119694</v>
      </c>
      <c r="G267" s="606">
        <f t="shared" si="0"/>
        <v>1535.57</v>
      </c>
      <c r="H267" s="606">
        <f t="shared" si="0"/>
        <v>2465.2999999999997</v>
      </c>
      <c r="I267" s="405">
        <f>SUM(I240:I266)</f>
        <v>34</v>
      </c>
      <c r="J267" s="405">
        <f>SUM(J240:J266)</f>
        <v>525</v>
      </c>
      <c r="K267" s="450">
        <f t="shared" si="0"/>
        <v>16726978</v>
      </c>
      <c r="L267" s="450">
        <f t="shared" si="0"/>
        <v>16423442</v>
      </c>
      <c r="M267" s="450">
        <f t="shared" si="0"/>
        <v>21852794</v>
      </c>
      <c r="N267" s="606">
        <f t="shared" si="0"/>
        <v>16638693.300000001</v>
      </c>
    </row>
    <row r="268" spans="1:14" x14ac:dyDescent="0.3">
      <c r="B268" s="231" t="s">
        <v>1509</v>
      </c>
    </row>
    <row r="269" spans="1:14" x14ac:dyDescent="0.3">
      <c r="B269" s="231"/>
    </row>
    <row r="270" spans="1:14" ht="17.25" thickBot="1" x14ac:dyDescent="0.35">
      <c r="A270" s="640"/>
      <c r="B270" s="8" t="s">
        <v>1653</v>
      </c>
    </row>
    <row r="271" spans="1:14" ht="33.75" thickBot="1" x14ac:dyDescent="0.35">
      <c r="B271" s="539" t="s">
        <v>1552</v>
      </c>
      <c r="C271" s="440" t="s">
        <v>21</v>
      </c>
      <c r="D271" s="440" t="s">
        <v>1101</v>
      </c>
      <c r="E271" s="440" t="s">
        <v>1400</v>
      </c>
      <c r="F271" s="570" t="s">
        <v>1785</v>
      </c>
    </row>
    <row r="272" spans="1:14" ht="17.25" thickBot="1" x14ac:dyDescent="0.35">
      <c r="B272" s="535" t="s">
        <v>1551</v>
      </c>
      <c r="C272" s="244">
        <v>1943</v>
      </c>
      <c r="D272" s="244">
        <v>1748</v>
      </c>
      <c r="E272" s="244">
        <v>1731</v>
      </c>
      <c r="F272" s="244">
        <v>1825</v>
      </c>
    </row>
    <row r="273" spans="2:15" ht="17.25" thickBot="1" x14ac:dyDescent="0.35">
      <c r="B273" s="535" t="s">
        <v>537</v>
      </c>
      <c r="C273" s="244">
        <v>5525</v>
      </c>
      <c r="D273" s="244">
        <v>5654</v>
      </c>
      <c r="E273" s="244">
        <v>6670</v>
      </c>
      <c r="F273" s="244">
        <v>6863</v>
      </c>
    </row>
    <row r="274" spans="2:15" ht="17.25" thickBot="1" x14ac:dyDescent="0.35">
      <c r="B274" s="535" t="s">
        <v>538</v>
      </c>
      <c r="C274" s="95">
        <v>115</v>
      </c>
      <c r="D274" s="95">
        <v>101</v>
      </c>
      <c r="E274" s="95">
        <v>59</v>
      </c>
      <c r="F274" s="95">
        <v>86</v>
      </c>
    </row>
    <row r="275" spans="2:15" ht="17.25" thickBot="1" x14ac:dyDescent="0.35">
      <c r="B275" s="535" t="s">
        <v>539</v>
      </c>
      <c r="C275" s="95">
        <v>17</v>
      </c>
      <c r="D275" s="95">
        <v>17</v>
      </c>
      <c r="E275" s="95">
        <v>62</v>
      </c>
      <c r="F275" s="95">
        <v>53</v>
      </c>
    </row>
    <row r="276" spans="2:15" ht="17.25" thickBot="1" x14ac:dyDescent="0.35">
      <c r="B276" s="535" t="s">
        <v>540</v>
      </c>
      <c r="C276" s="244">
        <v>1986</v>
      </c>
      <c r="D276" s="244">
        <v>2123</v>
      </c>
      <c r="E276" s="244">
        <v>2257</v>
      </c>
      <c r="F276" s="244">
        <v>2291</v>
      </c>
    </row>
    <row r="277" spans="2:15" ht="17.25" thickBot="1" x14ac:dyDescent="0.35">
      <c r="B277" s="536" t="s">
        <v>541</v>
      </c>
      <c r="C277" s="245">
        <v>9586</v>
      </c>
      <c r="D277" s="245">
        <v>9643</v>
      </c>
      <c r="E277" s="245">
        <v>10779</v>
      </c>
      <c r="F277" s="245">
        <v>11118</v>
      </c>
      <c r="G277" s="250"/>
      <c r="H277" s="250"/>
      <c r="I277" s="250"/>
      <c r="J277" s="250"/>
      <c r="K277" s="250"/>
      <c r="L277" s="250"/>
      <c r="M277" s="250"/>
      <c r="N277" s="250"/>
      <c r="O277" s="250"/>
    </row>
    <row r="278" spans="2:15" x14ac:dyDescent="0.3">
      <c r="B278" s="505" t="s">
        <v>1807</v>
      </c>
      <c r="C278" s="538"/>
      <c r="D278" s="538"/>
      <c r="E278" s="538"/>
      <c r="F278" s="250"/>
      <c r="G278" s="250"/>
      <c r="H278" s="250"/>
      <c r="I278" s="250"/>
      <c r="J278" s="250"/>
      <c r="K278" s="250"/>
      <c r="L278" s="250"/>
      <c r="M278" s="250"/>
      <c r="N278" s="250"/>
      <c r="O278" s="250"/>
    </row>
    <row r="279" spans="2:15" x14ac:dyDescent="0.3">
      <c r="B279" s="537"/>
      <c r="C279" s="538"/>
      <c r="D279" s="538"/>
      <c r="E279" s="538"/>
      <c r="F279" s="250"/>
      <c r="G279" s="250"/>
      <c r="H279" s="250"/>
      <c r="I279" s="250"/>
      <c r="J279" s="250"/>
      <c r="K279" s="250"/>
      <c r="L279" s="250"/>
      <c r="M279" s="250"/>
      <c r="N279" s="250"/>
      <c r="O279" s="250"/>
    </row>
  </sheetData>
  <mergeCells count="63">
    <mergeCell ref="B203:B204"/>
    <mergeCell ref="C203:C204"/>
    <mergeCell ref="D203:H203"/>
    <mergeCell ref="J203:J204"/>
    <mergeCell ref="K203:P203"/>
    <mergeCell ref="C220:D220"/>
    <mergeCell ref="B220:B221"/>
    <mergeCell ref="M237:N238"/>
    <mergeCell ref="G238:H238"/>
    <mergeCell ref="I238:J238"/>
    <mergeCell ref="B237:B239"/>
    <mergeCell ref="C237:D238"/>
    <mergeCell ref="E237:F238"/>
    <mergeCell ref="G237:J237"/>
    <mergeCell ref="K237:L238"/>
    <mergeCell ref="B9:D9"/>
    <mergeCell ref="B18:C18"/>
    <mergeCell ref="B19:C19"/>
    <mergeCell ref="B14:C14"/>
    <mergeCell ref="C10:D10"/>
    <mergeCell ref="B10:B13"/>
    <mergeCell ref="E59:F59"/>
    <mergeCell ref="B90:B91"/>
    <mergeCell ref="C90:C91"/>
    <mergeCell ref="D90:F90"/>
    <mergeCell ref="B20:C20"/>
    <mergeCell ref="B21:C21"/>
    <mergeCell ref="B22:C22"/>
    <mergeCell ref="B23:C23"/>
    <mergeCell ref="B24:C24"/>
    <mergeCell ref="B25:B26"/>
    <mergeCell ref="C59:D59"/>
    <mergeCell ref="J167:J168"/>
    <mergeCell ref="K167:K168"/>
    <mergeCell ref="C139:D139"/>
    <mergeCell ref="G90:G91"/>
    <mergeCell ref="C11:C13"/>
    <mergeCell ref="G139:H139"/>
    <mergeCell ref="I139:I140"/>
    <mergeCell ref="I147:L147"/>
    <mergeCell ref="I148:L148"/>
    <mergeCell ref="L167:L168"/>
    <mergeCell ref="H147:H149"/>
    <mergeCell ref="D147:G147"/>
    <mergeCell ref="D148:G148"/>
    <mergeCell ref="E139:F139"/>
    <mergeCell ref="D166:D168"/>
    <mergeCell ref="E166:M166"/>
    <mergeCell ref="B139:B140"/>
    <mergeCell ref="B166:B168"/>
    <mergeCell ref="C166:C168"/>
    <mergeCell ref="B147:B149"/>
    <mergeCell ref="C147:C149"/>
    <mergeCell ref="B185:B187"/>
    <mergeCell ref="D185:H186"/>
    <mergeCell ref="J185:N186"/>
    <mergeCell ref="I185:I187"/>
    <mergeCell ref="C185:C187"/>
    <mergeCell ref="E167:E168"/>
    <mergeCell ref="F167:F168"/>
    <mergeCell ref="G167:G168"/>
    <mergeCell ref="H167:H168"/>
    <mergeCell ref="I167:I16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85E89"/>
  </sheetPr>
  <dimension ref="A2:L180"/>
  <sheetViews>
    <sheetView zoomScale="80" zoomScaleNormal="80" workbookViewId="0"/>
  </sheetViews>
  <sheetFormatPr defaultRowHeight="16.5" x14ac:dyDescent="0.3"/>
  <cols>
    <col min="1" max="1" width="8.140625" style="34" customWidth="1"/>
    <col min="2" max="2" width="24.85546875" style="5" customWidth="1"/>
    <col min="3" max="3" width="14.85546875" style="5" customWidth="1"/>
    <col min="4" max="4" width="18.42578125" style="5" customWidth="1"/>
    <col min="5" max="5" width="20.5703125" style="5" customWidth="1"/>
    <col min="6" max="6" width="18.140625" style="5" customWidth="1"/>
    <col min="7" max="7" width="14.140625" style="5" customWidth="1"/>
    <col min="8" max="8" width="17.140625" style="5" customWidth="1"/>
    <col min="9" max="9" width="14.140625" style="5" customWidth="1"/>
    <col min="10" max="10" width="17.42578125" style="5" customWidth="1"/>
    <col min="11" max="11" width="9.140625" style="5"/>
    <col min="12" max="12" width="12" style="5" customWidth="1"/>
    <col min="13" max="16384" width="9.140625" style="5"/>
  </cols>
  <sheetData>
    <row r="2" spans="2:10" ht="17.25" thickBot="1" x14ac:dyDescent="0.35">
      <c r="B2" s="8" t="s">
        <v>2217</v>
      </c>
      <c r="C2" s="250"/>
      <c r="D2" s="250"/>
      <c r="E2" s="250"/>
      <c r="F2" s="250"/>
      <c r="G2" s="250"/>
      <c r="H2" s="250"/>
      <c r="I2" s="250"/>
      <c r="J2" s="250"/>
    </row>
    <row r="3" spans="2:10" ht="17.25" thickBot="1" x14ac:dyDescent="0.35">
      <c r="B3" s="794" t="s">
        <v>546</v>
      </c>
      <c r="C3" s="680" t="s">
        <v>547</v>
      </c>
      <c r="D3" s="680" t="s">
        <v>548</v>
      </c>
      <c r="E3" s="693" t="s">
        <v>549</v>
      </c>
      <c r="F3" s="695"/>
      <c r="G3" s="695"/>
      <c r="H3" s="695"/>
      <c r="I3" s="695"/>
      <c r="J3" s="694"/>
    </row>
    <row r="4" spans="2:10" ht="50.25" thickBot="1" x14ac:dyDescent="0.35">
      <c r="B4" s="795"/>
      <c r="C4" s="681"/>
      <c r="D4" s="681"/>
      <c r="E4" s="255" t="s">
        <v>550</v>
      </c>
      <c r="F4" s="255" t="s">
        <v>551</v>
      </c>
      <c r="G4" s="255" t="s">
        <v>316</v>
      </c>
      <c r="H4" s="255" t="s">
        <v>319</v>
      </c>
      <c r="I4" s="255" t="s">
        <v>317</v>
      </c>
      <c r="J4" s="255" t="s">
        <v>552</v>
      </c>
    </row>
    <row r="5" spans="2:10" ht="17.25" thickBot="1" x14ac:dyDescent="0.35">
      <c r="B5" s="829" t="s">
        <v>286</v>
      </c>
      <c r="C5" s="545">
        <v>26.5</v>
      </c>
      <c r="D5" s="826">
        <v>8235</v>
      </c>
      <c r="E5" s="546">
        <v>46.1</v>
      </c>
      <c r="F5" s="546">
        <v>29.7</v>
      </c>
      <c r="G5" s="546">
        <v>7.5</v>
      </c>
      <c r="H5" s="546">
        <v>8.5</v>
      </c>
      <c r="I5" s="546">
        <v>4.2</v>
      </c>
      <c r="J5" s="546">
        <v>4</v>
      </c>
    </row>
    <row r="6" spans="2:10" ht="17.25" thickBot="1" x14ac:dyDescent="0.35">
      <c r="B6" s="540" t="s">
        <v>320</v>
      </c>
      <c r="C6" s="830">
        <v>27.4</v>
      </c>
      <c r="D6" s="831">
        <v>9036.6</v>
      </c>
      <c r="E6" s="832">
        <v>45.5</v>
      </c>
      <c r="F6" s="832">
        <v>29.7</v>
      </c>
      <c r="G6" s="832">
        <v>7.5</v>
      </c>
      <c r="H6" s="832">
        <v>8.6</v>
      </c>
      <c r="I6" s="832">
        <v>4.4000000000000004</v>
      </c>
      <c r="J6" s="832">
        <v>4.3</v>
      </c>
    </row>
    <row r="7" spans="2:10" ht="17.25" thickBot="1" x14ac:dyDescent="0.35">
      <c r="B7" s="540" t="s">
        <v>287</v>
      </c>
      <c r="C7" s="830">
        <v>27.4</v>
      </c>
      <c r="D7" s="831">
        <v>9056.7000000000007</v>
      </c>
      <c r="E7" s="832">
        <v>46.1</v>
      </c>
      <c r="F7" s="832">
        <v>29.6</v>
      </c>
      <c r="G7" s="832">
        <v>7.4</v>
      </c>
      <c r="H7" s="832">
        <v>8.4</v>
      </c>
      <c r="I7" s="832">
        <v>5.0999999999999996</v>
      </c>
      <c r="J7" s="832">
        <v>3.4</v>
      </c>
    </row>
    <row r="8" spans="2:10" ht="17.25" thickBot="1" x14ac:dyDescent="0.35">
      <c r="B8" s="543" t="s">
        <v>553</v>
      </c>
      <c r="C8" s="70">
        <v>27.3</v>
      </c>
      <c r="D8" s="828">
        <v>9735</v>
      </c>
      <c r="E8" s="481">
        <v>46.7</v>
      </c>
      <c r="F8" s="481">
        <v>27</v>
      </c>
      <c r="G8" s="481">
        <v>8.9</v>
      </c>
      <c r="H8" s="481">
        <v>7.5</v>
      </c>
      <c r="I8" s="481">
        <v>6.5</v>
      </c>
      <c r="J8" s="481">
        <v>3.4</v>
      </c>
    </row>
    <row r="9" spans="2:10" ht="17.25" thickBot="1" x14ac:dyDescent="0.35">
      <c r="B9" s="543" t="s">
        <v>554</v>
      </c>
      <c r="C9" s="70">
        <v>16.399999999999999</v>
      </c>
      <c r="D9" s="828">
        <v>2835</v>
      </c>
      <c r="E9" s="481">
        <v>48.3</v>
      </c>
      <c r="F9" s="481">
        <v>29.6</v>
      </c>
      <c r="G9" s="481">
        <v>7.3</v>
      </c>
      <c r="H9" s="481">
        <v>10.4</v>
      </c>
      <c r="I9" s="481">
        <v>3.1</v>
      </c>
      <c r="J9" s="481">
        <v>1.3</v>
      </c>
    </row>
    <row r="10" spans="2:10" ht="17.25" thickBot="1" x14ac:dyDescent="0.35">
      <c r="B10" s="543" t="s">
        <v>555</v>
      </c>
      <c r="C10" s="70">
        <v>17.899999999999999</v>
      </c>
      <c r="D10" s="828">
        <v>5424.4</v>
      </c>
      <c r="E10" s="481">
        <v>46.7</v>
      </c>
      <c r="F10" s="481">
        <v>33.4</v>
      </c>
      <c r="G10" s="481">
        <v>6.2</v>
      </c>
      <c r="H10" s="481">
        <v>9.1999999999999993</v>
      </c>
      <c r="I10" s="481">
        <v>2.5</v>
      </c>
      <c r="J10" s="481">
        <v>2</v>
      </c>
    </row>
    <row r="11" spans="2:10" ht="17.25" thickBot="1" x14ac:dyDescent="0.35">
      <c r="B11" s="543" t="s">
        <v>556</v>
      </c>
      <c r="C11" s="70">
        <v>30.1</v>
      </c>
      <c r="D11" s="828">
        <v>11370.6</v>
      </c>
      <c r="E11" s="481">
        <v>40.6</v>
      </c>
      <c r="F11" s="481">
        <v>21.7</v>
      </c>
      <c r="G11" s="481">
        <v>15</v>
      </c>
      <c r="H11" s="481">
        <v>11.2</v>
      </c>
      <c r="I11" s="481">
        <v>4.2</v>
      </c>
      <c r="J11" s="481">
        <v>7.3</v>
      </c>
    </row>
    <row r="12" spans="2:10" ht="17.25" thickBot="1" x14ac:dyDescent="0.35">
      <c r="B12" s="543" t="s">
        <v>557</v>
      </c>
      <c r="C12" s="70">
        <v>28.4</v>
      </c>
      <c r="D12" s="828">
        <v>11112.7</v>
      </c>
      <c r="E12" s="481">
        <v>38.4</v>
      </c>
      <c r="F12" s="481">
        <v>35.4</v>
      </c>
      <c r="G12" s="481">
        <v>8.6999999999999993</v>
      </c>
      <c r="H12" s="481">
        <v>11.5</v>
      </c>
      <c r="I12" s="481">
        <v>3.2</v>
      </c>
      <c r="J12" s="481">
        <v>2.8</v>
      </c>
    </row>
    <row r="13" spans="2:10" ht="17.25" thickBot="1" x14ac:dyDescent="0.35">
      <c r="B13" s="543" t="s">
        <v>558</v>
      </c>
      <c r="C13" s="70">
        <v>16.100000000000001</v>
      </c>
      <c r="D13" s="828">
        <v>4101.8</v>
      </c>
      <c r="E13" s="481">
        <v>40.6</v>
      </c>
      <c r="F13" s="481">
        <v>29.9</v>
      </c>
      <c r="G13" s="481">
        <v>11.4</v>
      </c>
      <c r="H13" s="481">
        <v>14.4</v>
      </c>
      <c r="I13" s="481">
        <v>2.9</v>
      </c>
      <c r="J13" s="481">
        <v>0.8</v>
      </c>
    </row>
    <row r="14" spans="2:10" ht="17.25" thickBot="1" x14ac:dyDescent="0.35">
      <c r="B14" s="543" t="s">
        <v>559</v>
      </c>
      <c r="C14" s="70">
        <v>13.6</v>
      </c>
      <c r="D14" s="828">
        <v>6981.4</v>
      </c>
      <c r="E14" s="481">
        <v>34.6</v>
      </c>
      <c r="F14" s="481">
        <v>38.700000000000003</v>
      </c>
      <c r="G14" s="481">
        <v>5.7</v>
      </c>
      <c r="H14" s="481">
        <v>8.6</v>
      </c>
      <c r="I14" s="481">
        <v>7.6</v>
      </c>
      <c r="J14" s="481">
        <v>4.8</v>
      </c>
    </row>
    <row r="15" spans="2:10" ht="17.25" thickBot="1" x14ac:dyDescent="0.35">
      <c r="B15" s="543" t="s">
        <v>560</v>
      </c>
      <c r="C15" s="70">
        <v>25</v>
      </c>
      <c r="D15" s="828">
        <v>5136.3999999999996</v>
      </c>
      <c r="E15" s="481">
        <v>64.099999999999994</v>
      </c>
      <c r="F15" s="481">
        <v>19.399999999999999</v>
      </c>
      <c r="G15" s="481">
        <v>4.0999999999999996</v>
      </c>
      <c r="H15" s="481">
        <v>6.6</v>
      </c>
      <c r="I15" s="481">
        <v>3.7</v>
      </c>
      <c r="J15" s="481">
        <v>2.1</v>
      </c>
    </row>
    <row r="16" spans="2:10" ht="17.25" thickBot="1" x14ac:dyDescent="0.35">
      <c r="B16" s="543" t="s">
        <v>561</v>
      </c>
      <c r="C16" s="70">
        <v>23.1</v>
      </c>
      <c r="D16" s="828">
        <v>6346.1</v>
      </c>
      <c r="E16" s="481">
        <v>52.1</v>
      </c>
      <c r="F16" s="481">
        <v>26.7</v>
      </c>
      <c r="G16" s="481">
        <v>7</v>
      </c>
      <c r="H16" s="481">
        <v>5.5</v>
      </c>
      <c r="I16" s="481">
        <v>7.2</v>
      </c>
      <c r="J16" s="481">
        <v>1.5</v>
      </c>
    </row>
    <row r="17" spans="2:10" ht="17.25" thickBot="1" x14ac:dyDescent="0.35">
      <c r="B17" s="543" t="s">
        <v>562</v>
      </c>
      <c r="C17" s="70">
        <v>31.4</v>
      </c>
      <c r="D17" s="828">
        <v>10342.799999999999</v>
      </c>
      <c r="E17" s="481">
        <v>45.8</v>
      </c>
      <c r="F17" s="481">
        <v>28.7</v>
      </c>
      <c r="G17" s="481">
        <v>6.5</v>
      </c>
      <c r="H17" s="481">
        <v>7.6</v>
      </c>
      <c r="I17" s="481">
        <v>6</v>
      </c>
      <c r="J17" s="481">
        <v>5.4</v>
      </c>
    </row>
    <row r="18" spans="2:10" ht="17.25" thickBot="1" x14ac:dyDescent="0.35">
      <c r="B18" s="543" t="s">
        <v>563</v>
      </c>
      <c r="C18" s="70">
        <v>21.2</v>
      </c>
      <c r="D18" s="828">
        <v>4204.1000000000004</v>
      </c>
      <c r="E18" s="481">
        <v>42.5</v>
      </c>
      <c r="F18" s="481">
        <v>33.6</v>
      </c>
      <c r="G18" s="481">
        <v>10.3</v>
      </c>
      <c r="H18" s="481">
        <v>9</v>
      </c>
      <c r="I18" s="481">
        <v>2.9</v>
      </c>
      <c r="J18" s="481">
        <v>1.7</v>
      </c>
    </row>
    <row r="19" spans="2:10" ht="17.25" thickBot="1" x14ac:dyDescent="0.35">
      <c r="B19" s="543" t="s">
        <v>564</v>
      </c>
      <c r="C19" s="70">
        <v>27.9</v>
      </c>
      <c r="D19" s="828">
        <v>8073.6</v>
      </c>
      <c r="E19" s="481">
        <v>58.5</v>
      </c>
      <c r="F19" s="481">
        <v>23</v>
      </c>
      <c r="G19" s="481">
        <v>5.7</v>
      </c>
      <c r="H19" s="481">
        <v>4.0999999999999996</v>
      </c>
      <c r="I19" s="481">
        <v>5.5</v>
      </c>
      <c r="J19" s="481">
        <v>3.2</v>
      </c>
    </row>
    <row r="20" spans="2:10" ht="17.25" thickBot="1" x14ac:dyDescent="0.35">
      <c r="B20" s="543" t="s">
        <v>280</v>
      </c>
      <c r="C20" s="70">
        <v>17.7</v>
      </c>
      <c r="D20" s="828">
        <v>4884.1000000000004</v>
      </c>
      <c r="E20" s="481">
        <v>55.3</v>
      </c>
      <c r="F20" s="481">
        <v>19.2</v>
      </c>
      <c r="G20" s="481">
        <v>4.5999999999999996</v>
      </c>
      <c r="H20" s="481">
        <v>6.7</v>
      </c>
      <c r="I20" s="481">
        <v>5.5</v>
      </c>
      <c r="J20" s="481">
        <v>8.6999999999999993</v>
      </c>
    </row>
    <row r="21" spans="2:10" ht="17.25" thickBot="1" x14ac:dyDescent="0.35">
      <c r="B21" s="543" t="s">
        <v>565</v>
      </c>
      <c r="C21" s="70">
        <v>15</v>
      </c>
      <c r="D21" s="828">
        <v>3234.7</v>
      </c>
      <c r="E21" s="481">
        <v>47.5</v>
      </c>
      <c r="F21" s="481">
        <v>27.4</v>
      </c>
      <c r="G21" s="481">
        <v>8.6999999999999993</v>
      </c>
      <c r="H21" s="481">
        <v>10.9</v>
      </c>
      <c r="I21" s="481">
        <v>4.4000000000000004</v>
      </c>
      <c r="J21" s="481">
        <v>1.1000000000000001</v>
      </c>
    </row>
    <row r="22" spans="2:10" ht="17.25" thickBot="1" x14ac:dyDescent="0.35">
      <c r="B22" s="543" t="s">
        <v>566</v>
      </c>
      <c r="C22" s="70">
        <v>15.5</v>
      </c>
      <c r="D22" s="828">
        <v>4055.6</v>
      </c>
      <c r="E22" s="481">
        <v>43.7</v>
      </c>
      <c r="F22" s="481">
        <v>30.4</v>
      </c>
      <c r="G22" s="481">
        <v>9</v>
      </c>
      <c r="H22" s="481">
        <v>10.3</v>
      </c>
      <c r="I22" s="481">
        <v>4.5</v>
      </c>
      <c r="J22" s="481">
        <v>2.1</v>
      </c>
    </row>
    <row r="23" spans="2:10" ht="17.25" thickBot="1" x14ac:dyDescent="0.35">
      <c r="B23" s="543" t="s">
        <v>567</v>
      </c>
      <c r="C23" s="70">
        <v>21.5</v>
      </c>
      <c r="D23" s="828">
        <v>15243.4</v>
      </c>
      <c r="E23" s="481">
        <v>39.4</v>
      </c>
      <c r="F23" s="481">
        <v>25.3</v>
      </c>
      <c r="G23" s="481">
        <v>10.4</v>
      </c>
      <c r="H23" s="481">
        <v>15.4</v>
      </c>
      <c r="I23" s="481">
        <v>5.5</v>
      </c>
      <c r="J23" s="481">
        <v>4</v>
      </c>
    </row>
    <row r="24" spans="2:10" ht="17.25" thickBot="1" x14ac:dyDescent="0.35">
      <c r="B24" s="543" t="s">
        <v>568</v>
      </c>
      <c r="C24" s="70">
        <v>17.100000000000001</v>
      </c>
      <c r="D24" s="828">
        <v>4015.9</v>
      </c>
      <c r="E24" s="481">
        <v>49.7</v>
      </c>
      <c r="F24" s="481">
        <v>28.1</v>
      </c>
      <c r="G24" s="481">
        <v>5.6</v>
      </c>
      <c r="H24" s="481">
        <v>11.8</v>
      </c>
      <c r="I24" s="481">
        <v>1.7</v>
      </c>
      <c r="J24" s="481">
        <v>3.1</v>
      </c>
    </row>
    <row r="25" spans="2:10" ht="17.25" thickBot="1" x14ac:dyDescent="0.35">
      <c r="B25" s="543" t="s">
        <v>281</v>
      </c>
      <c r="C25" s="70">
        <v>15.2</v>
      </c>
      <c r="D25" s="828">
        <v>4721.8</v>
      </c>
      <c r="E25" s="481">
        <v>51.4</v>
      </c>
      <c r="F25" s="481">
        <v>35.1</v>
      </c>
      <c r="G25" s="481">
        <v>3.6</v>
      </c>
      <c r="H25" s="481">
        <v>5.5</v>
      </c>
      <c r="I25" s="481">
        <v>2.2000000000000002</v>
      </c>
      <c r="J25" s="481">
        <v>2.2000000000000002</v>
      </c>
    </row>
    <row r="26" spans="2:10" ht="17.25" thickBot="1" x14ac:dyDescent="0.35">
      <c r="B26" s="543" t="s">
        <v>569</v>
      </c>
      <c r="C26" s="70">
        <v>27.1</v>
      </c>
      <c r="D26" s="828">
        <v>10612.9</v>
      </c>
      <c r="E26" s="481">
        <v>41.9</v>
      </c>
      <c r="F26" s="481">
        <v>34.4</v>
      </c>
      <c r="G26" s="481">
        <v>9.1999999999999993</v>
      </c>
      <c r="H26" s="481">
        <v>4.2</v>
      </c>
      <c r="I26" s="481">
        <v>3.5</v>
      </c>
      <c r="J26" s="481">
        <v>6.8</v>
      </c>
    </row>
    <row r="27" spans="2:10" ht="17.25" thickBot="1" x14ac:dyDescent="0.35">
      <c r="B27" s="543" t="s">
        <v>570</v>
      </c>
      <c r="C27" s="70">
        <v>28.4</v>
      </c>
      <c r="D27" s="828">
        <v>10965.5</v>
      </c>
      <c r="E27" s="481">
        <v>50.1</v>
      </c>
      <c r="F27" s="481">
        <v>26.4</v>
      </c>
      <c r="G27" s="481">
        <v>6.3</v>
      </c>
      <c r="H27" s="481">
        <v>9.4</v>
      </c>
      <c r="I27" s="481">
        <v>5.6</v>
      </c>
      <c r="J27" s="481">
        <v>2.2000000000000002</v>
      </c>
    </row>
    <row r="28" spans="2:10" ht="17.25" thickBot="1" x14ac:dyDescent="0.35">
      <c r="B28" s="543" t="s">
        <v>571</v>
      </c>
      <c r="C28" s="70">
        <v>19.2</v>
      </c>
      <c r="D28" s="828">
        <v>4601.6000000000004</v>
      </c>
      <c r="E28" s="481">
        <v>56.2</v>
      </c>
      <c r="F28" s="481">
        <v>22</v>
      </c>
      <c r="G28" s="481">
        <v>6.8</v>
      </c>
      <c r="H28" s="481">
        <v>13</v>
      </c>
      <c r="I28" s="481">
        <v>1.2</v>
      </c>
      <c r="J28" s="481">
        <v>0.8</v>
      </c>
    </row>
    <row r="29" spans="2:10" ht="17.25" thickBot="1" x14ac:dyDescent="0.35">
      <c r="B29" s="543" t="s">
        <v>572</v>
      </c>
      <c r="C29" s="70">
        <v>23.1</v>
      </c>
      <c r="D29" s="828">
        <v>5466.5</v>
      </c>
      <c r="E29" s="481">
        <v>57.8</v>
      </c>
      <c r="F29" s="481">
        <v>26.1</v>
      </c>
      <c r="G29" s="481">
        <v>7</v>
      </c>
      <c r="H29" s="481">
        <v>5.0999999999999996</v>
      </c>
      <c r="I29" s="481">
        <v>3</v>
      </c>
      <c r="J29" s="481">
        <v>1</v>
      </c>
    </row>
    <row r="30" spans="2:10" ht="17.25" thickBot="1" x14ac:dyDescent="0.35">
      <c r="B30" s="543" t="s">
        <v>573</v>
      </c>
      <c r="C30" s="70">
        <v>14.7</v>
      </c>
      <c r="D30" s="828">
        <v>3210.6</v>
      </c>
      <c r="E30" s="481">
        <v>53.3</v>
      </c>
      <c r="F30" s="481">
        <v>28.9</v>
      </c>
      <c r="G30" s="481">
        <v>6.3</v>
      </c>
      <c r="H30" s="481">
        <v>10.199999999999999</v>
      </c>
      <c r="I30" s="481">
        <v>0.4</v>
      </c>
      <c r="J30" s="481">
        <v>0.9</v>
      </c>
    </row>
    <row r="31" spans="2:10" ht="17.25" thickBot="1" x14ac:dyDescent="0.35">
      <c r="B31" s="543" t="s">
        <v>574</v>
      </c>
      <c r="C31" s="70">
        <v>21.6</v>
      </c>
      <c r="D31" s="828">
        <v>5714.6</v>
      </c>
      <c r="E31" s="481">
        <v>47.5</v>
      </c>
      <c r="F31" s="481">
        <v>33.799999999999997</v>
      </c>
      <c r="G31" s="481">
        <v>4.5999999999999996</v>
      </c>
      <c r="H31" s="481">
        <v>8.4</v>
      </c>
      <c r="I31" s="481">
        <v>2.2999999999999998</v>
      </c>
      <c r="J31" s="481">
        <v>3.4</v>
      </c>
    </row>
    <row r="32" spans="2:10" ht="17.25" thickBot="1" x14ac:dyDescent="0.35">
      <c r="B32" s="544" t="s">
        <v>592</v>
      </c>
      <c r="C32" s="541">
        <v>17.5</v>
      </c>
      <c r="D32" s="827">
        <v>4022.2</v>
      </c>
      <c r="E32" s="542">
        <v>45.7</v>
      </c>
      <c r="F32" s="542">
        <v>32.799999999999997</v>
      </c>
      <c r="G32" s="542">
        <v>8.5</v>
      </c>
      <c r="H32" s="542">
        <v>8.8000000000000007</v>
      </c>
      <c r="I32" s="542">
        <v>2.8</v>
      </c>
      <c r="J32" s="542">
        <v>1.4</v>
      </c>
    </row>
    <row r="33" spans="2:12" ht="17.25" thickBot="1" x14ac:dyDescent="0.35">
      <c r="B33" s="543" t="s">
        <v>575</v>
      </c>
      <c r="C33" s="70">
        <v>29.5</v>
      </c>
      <c r="D33" s="828">
        <v>10173.700000000001</v>
      </c>
      <c r="E33" s="481">
        <v>45.8</v>
      </c>
      <c r="F33" s="481">
        <v>22.6</v>
      </c>
      <c r="G33" s="481">
        <v>9.6</v>
      </c>
      <c r="H33" s="481">
        <v>10</v>
      </c>
      <c r="I33" s="481">
        <v>6.2</v>
      </c>
      <c r="J33" s="481">
        <v>5.8</v>
      </c>
    </row>
    <row r="34" spans="2:12" ht="17.25" thickBot="1" x14ac:dyDescent="0.35">
      <c r="B34" s="543" t="s">
        <v>576</v>
      </c>
      <c r="C34" s="70">
        <v>27.7</v>
      </c>
      <c r="D34" s="828">
        <v>9927.2999999999993</v>
      </c>
      <c r="E34" s="481">
        <v>45</v>
      </c>
      <c r="F34" s="481">
        <v>26.9</v>
      </c>
      <c r="G34" s="481">
        <v>10</v>
      </c>
      <c r="H34" s="481">
        <v>10.6</v>
      </c>
      <c r="I34" s="481">
        <v>3.2</v>
      </c>
      <c r="J34" s="481">
        <v>4.3</v>
      </c>
    </row>
    <row r="35" spans="2:12" ht="17.25" thickBot="1" x14ac:dyDescent="0.35">
      <c r="B35" s="543" t="s">
        <v>577</v>
      </c>
      <c r="C35" s="70">
        <v>25.5</v>
      </c>
      <c r="D35" s="828">
        <v>7859</v>
      </c>
      <c r="E35" s="481">
        <v>44.3</v>
      </c>
      <c r="F35" s="481">
        <v>32.5</v>
      </c>
      <c r="G35" s="481">
        <v>6.4</v>
      </c>
      <c r="H35" s="481">
        <v>9.1999999999999993</v>
      </c>
      <c r="I35" s="481">
        <v>1.2</v>
      </c>
      <c r="J35" s="481">
        <v>6.4</v>
      </c>
    </row>
    <row r="36" spans="2:12" x14ac:dyDescent="0.3">
      <c r="B36" s="7" t="s">
        <v>2216</v>
      </c>
      <c r="C36" s="250"/>
      <c r="D36" s="250"/>
      <c r="E36" s="250"/>
      <c r="F36" s="250"/>
      <c r="G36" s="250"/>
      <c r="H36" s="250"/>
      <c r="I36" s="250"/>
      <c r="J36" s="250"/>
    </row>
    <row r="38" spans="2:12" ht="17.25" thickBot="1" x14ac:dyDescent="0.35">
      <c r="B38" s="8" t="s">
        <v>2218</v>
      </c>
      <c r="C38" s="250"/>
      <c r="D38" s="250"/>
      <c r="E38" s="250"/>
      <c r="F38" s="250"/>
      <c r="G38" s="250"/>
      <c r="H38" s="250"/>
      <c r="I38" s="250"/>
      <c r="J38" s="250"/>
      <c r="K38" s="250"/>
      <c r="L38" s="250"/>
    </row>
    <row r="39" spans="2:12" ht="17.25" thickBot="1" x14ac:dyDescent="0.35">
      <c r="B39" s="798" t="s">
        <v>578</v>
      </c>
      <c r="C39" s="680" t="s">
        <v>579</v>
      </c>
      <c r="D39" s="680" t="s">
        <v>580</v>
      </c>
      <c r="E39" s="678" t="s">
        <v>581</v>
      </c>
      <c r="F39" s="709"/>
      <c r="G39" s="709"/>
      <c r="H39" s="679"/>
      <c r="I39" s="250"/>
      <c r="J39" s="250"/>
      <c r="K39" s="250"/>
      <c r="L39" s="250"/>
    </row>
    <row r="40" spans="2:12" ht="33.75" thickBot="1" x14ac:dyDescent="0.35">
      <c r="B40" s="799"/>
      <c r="C40" s="681"/>
      <c r="D40" s="681"/>
      <c r="E40" s="255" t="s">
        <v>283</v>
      </c>
      <c r="F40" s="255" t="s">
        <v>284</v>
      </c>
      <c r="G40" s="255" t="s">
        <v>285</v>
      </c>
      <c r="H40" s="255" t="s">
        <v>275</v>
      </c>
      <c r="I40" s="250"/>
      <c r="J40" s="250"/>
      <c r="K40" s="250"/>
      <c r="L40" s="250"/>
    </row>
    <row r="41" spans="2:12" ht="17.25" thickBot="1" x14ac:dyDescent="0.35">
      <c r="B41" s="833" t="s">
        <v>286</v>
      </c>
      <c r="C41" s="835">
        <v>29</v>
      </c>
      <c r="D41" s="826">
        <v>9008.1</v>
      </c>
      <c r="E41" s="545">
        <v>35.1</v>
      </c>
      <c r="F41" s="545">
        <v>20.399999999999999</v>
      </c>
      <c r="G41" s="545">
        <v>39.799999999999997</v>
      </c>
      <c r="H41" s="545">
        <v>4.8</v>
      </c>
      <c r="I41" s="250"/>
      <c r="J41" s="250"/>
      <c r="K41" s="250"/>
      <c r="L41" s="250"/>
    </row>
    <row r="42" spans="2:12" ht="17.25" thickBot="1" x14ac:dyDescent="0.35">
      <c r="B42" s="547" t="s">
        <v>320</v>
      </c>
      <c r="C42" s="836">
        <v>30</v>
      </c>
      <c r="D42" s="837">
        <v>9911.5</v>
      </c>
      <c r="E42" s="834">
        <v>34.5</v>
      </c>
      <c r="F42" s="834">
        <v>20.100000000000001</v>
      </c>
      <c r="G42" s="834">
        <v>40.6</v>
      </c>
      <c r="H42" s="834">
        <v>4.8</v>
      </c>
      <c r="I42" s="250"/>
      <c r="J42" s="250"/>
      <c r="K42" s="250"/>
      <c r="L42" s="250"/>
    </row>
    <row r="43" spans="2:12" ht="17.25" thickBot="1" x14ac:dyDescent="0.35">
      <c r="B43" s="547" t="s">
        <v>287</v>
      </c>
      <c r="C43" s="836">
        <v>29.8</v>
      </c>
      <c r="D43" s="837">
        <v>9849.9</v>
      </c>
      <c r="E43" s="834">
        <v>36.700000000000003</v>
      </c>
      <c r="F43" s="834">
        <v>23.1</v>
      </c>
      <c r="G43" s="834">
        <v>37</v>
      </c>
      <c r="H43" s="834">
        <v>3.3</v>
      </c>
      <c r="I43" s="250"/>
      <c r="J43" s="250"/>
      <c r="K43" s="250"/>
      <c r="L43" s="250"/>
    </row>
    <row r="44" spans="2:12" ht="17.25" thickBot="1" x14ac:dyDescent="0.35">
      <c r="B44" s="426" t="s">
        <v>553</v>
      </c>
      <c r="C44" s="427">
        <v>29.2</v>
      </c>
      <c r="D44" s="838">
        <v>10411.299999999999</v>
      </c>
      <c r="E44" s="427">
        <v>39.200000000000003</v>
      </c>
      <c r="F44" s="427">
        <v>20.2</v>
      </c>
      <c r="G44" s="427">
        <v>38.799999999999997</v>
      </c>
      <c r="H44" s="427">
        <v>1.9</v>
      </c>
      <c r="I44" s="250"/>
      <c r="J44" s="250"/>
      <c r="K44" s="250"/>
      <c r="L44" s="250"/>
    </row>
    <row r="45" spans="2:12" ht="17.25" thickBot="1" x14ac:dyDescent="0.35">
      <c r="B45" s="426" t="s">
        <v>554</v>
      </c>
      <c r="C45" s="427">
        <v>18.100000000000001</v>
      </c>
      <c r="D45" s="838">
        <v>3132.9</v>
      </c>
      <c r="E45" s="427">
        <v>35.799999999999997</v>
      </c>
      <c r="F45" s="427">
        <v>22.2</v>
      </c>
      <c r="G45" s="427">
        <v>40.200000000000003</v>
      </c>
      <c r="H45" s="427">
        <v>1.8</v>
      </c>
      <c r="I45" s="250"/>
      <c r="J45" s="250"/>
      <c r="K45" s="250"/>
      <c r="L45" s="250"/>
    </row>
    <row r="46" spans="2:12" ht="17.25" thickBot="1" x14ac:dyDescent="0.35">
      <c r="B46" s="426" t="s">
        <v>555</v>
      </c>
      <c r="C46" s="427">
        <v>19.899999999999999</v>
      </c>
      <c r="D46" s="838">
        <v>6023.7</v>
      </c>
      <c r="E46" s="427">
        <v>51.2</v>
      </c>
      <c r="F46" s="427">
        <v>24.3</v>
      </c>
      <c r="G46" s="427">
        <v>23.3</v>
      </c>
      <c r="H46" s="427">
        <v>1.2</v>
      </c>
      <c r="I46" s="250"/>
      <c r="J46" s="250"/>
      <c r="K46" s="250"/>
      <c r="L46" s="250"/>
    </row>
    <row r="47" spans="2:12" ht="17.25" thickBot="1" x14ac:dyDescent="0.35">
      <c r="B47" s="426" t="s">
        <v>556</v>
      </c>
      <c r="C47" s="427">
        <v>36.1</v>
      </c>
      <c r="D47" s="838">
        <v>13622.5</v>
      </c>
      <c r="E47" s="427">
        <v>10.9</v>
      </c>
      <c r="F47" s="427">
        <v>7.7</v>
      </c>
      <c r="G47" s="427">
        <v>75.599999999999994</v>
      </c>
      <c r="H47" s="427">
        <v>5.8</v>
      </c>
      <c r="I47" s="250"/>
      <c r="J47" s="250"/>
      <c r="K47" s="250"/>
      <c r="L47" s="250"/>
    </row>
    <row r="48" spans="2:12" ht="17.25" thickBot="1" x14ac:dyDescent="0.35">
      <c r="B48" s="426" t="s">
        <v>557</v>
      </c>
      <c r="C48" s="427">
        <v>31.6</v>
      </c>
      <c r="D48" s="838">
        <v>12362.3</v>
      </c>
      <c r="E48" s="427">
        <v>34.299999999999997</v>
      </c>
      <c r="F48" s="427">
        <v>31.3</v>
      </c>
      <c r="G48" s="427">
        <v>32.9</v>
      </c>
      <c r="H48" s="427">
        <v>1.5</v>
      </c>
      <c r="I48" s="250"/>
      <c r="J48" s="250"/>
      <c r="K48" s="250"/>
      <c r="L48" s="250"/>
    </row>
    <row r="49" spans="2:12" ht="17.25" thickBot="1" x14ac:dyDescent="0.35">
      <c r="B49" s="426" t="s">
        <v>558</v>
      </c>
      <c r="C49" s="427">
        <v>15.9</v>
      </c>
      <c r="D49" s="838">
        <v>4057.5</v>
      </c>
      <c r="E49" s="427">
        <v>73.599999999999994</v>
      </c>
      <c r="F49" s="427">
        <v>1</v>
      </c>
      <c r="G49" s="427">
        <v>25.3</v>
      </c>
      <c r="H49" s="427">
        <v>0.1</v>
      </c>
      <c r="I49" s="250"/>
      <c r="J49" s="250"/>
      <c r="K49" s="250"/>
      <c r="L49" s="250"/>
    </row>
    <row r="50" spans="2:12" ht="17.25" thickBot="1" x14ac:dyDescent="0.35">
      <c r="B50" s="426" t="s">
        <v>559</v>
      </c>
      <c r="C50" s="427">
        <v>15.9</v>
      </c>
      <c r="D50" s="838">
        <v>8174</v>
      </c>
      <c r="E50" s="427">
        <v>27.2</v>
      </c>
      <c r="F50" s="427">
        <v>11.4</v>
      </c>
      <c r="G50" s="427">
        <v>57.8</v>
      </c>
      <c r="H50" s="427">
        <v>3.6</v>
      </c>
      <c r="I50" s="250"/>
      <c r="J50" s="250"/>
      <c r="K50" s="250"/>
      <c r="L50" s="250"/>
    </row>
    <row r="51" spans="2:12" ht="17.25" thickBot="1" x14ac:dyDescent="0.35">
      <c r="B51" s="426" t="s">
        <v>560</v>
      </c>
      <c r="C51" s="427">
        <v>27.8</v>
      </c>
      <c r="D51" s="838">
        <v>5702.7</v>
      </c>
      <c r="E51" s="427">
        <v>31.4</v>
      </c>
      <c r="F51" s="427">
        <v>23</v>
      </c>
      <c r="G51" s="427">
        <v>40.700000000000003</v>
      </c>
      <c r="H51" s="427">
        <v>5</v>
      </c>
      <c r="I51" s="250"/>
      <c r="J51" s="250"/>
      <c r="K51" s="250"/>
      <c r="L51" s="250"/>
    </row>
    <row r="52" spans="2:12" ht="17.25" thickBot="1" x14ac:dyDescent="0.35">
      <c r="B52" s="426" t="s">
        <v>561</v>
      </c>
      <c r="C52" s="427">
        <v>22.4</v>
      </c>
      <c r="D52" s="838">
        <v>6163.7</v>
      </c>
      <c r="E52" s="427">
        <v>45.6</v>
      </c>
      <c r="F52" s="427">
        <v>13.4</v>
      </c>
      <c r="G52" s="427">
        <v>39.799999999999997</v>
      </c>
      <c r="H52" s="427">
        <v>1.2</v>
      </c>
      <c r="I52" s="250"/>
      <c r="J52" s="250"/>
      <c r="K52" s="250"/>
      <c r="L52" s="250"/>
    </row>
    <row r="53" spans="2:12" ht="17.25" thickBot="1" x14ac:dyDescent="0.35">
      <c r="B53" s="426" t="s">
        <v>562</v>
      </c>
      <c r="C53" s="427">
        <v>34.200000000000003</v>
      </c>
      <c r="D53" s="838">
        <v>11246.2</v>
      </c>
      <c r="E53" s="427">
        <v>41.1</v>
      </c>
      <c r="F53" s="427">
        <v>17</v>
      </c>
      <c r="G53" s="427">
        <v>38.799999999999997</v>
      </c>
      <c r="H53" s="427">
        <v>3</v>
      </c>
      <c r="I53" s="250"/>
      <c r="J53" s="250"/>
      <c r="K53" s="250"/>
      <c r="L53" s="250"/>
    </row>
    <row r="54" spans="2:12" ht="17.25" thickBot="1" x14ac:dyDescent="0.35">
      <c r="B54" s="426" t="s">
        <v>563</v>
      </c>
      <c r="C54" s="427">
        <v>23.1</v>
      </c>
      <c r="D54" s="838">
        <v>4597.8</v>
      </c>
      <c r="E54" s="427">
        <v>28.1</v>
      </c>
      <c r="F54" s="427">
        <v>31.8</v>
      </c>
      <c r="G54" s="427">
        <v>36.799999999999997</v>
      </c>
      <c r="H54" s="427">
        <v>3.3</v>
      </c>
      <c r="I54" s="250"/>
      <c r="J54" s="250"/>
      <c r="K54" s="250"/>
      <c r="L54" s="250"/>
    </row>
    <row r="55" spans="2:12" ht="17.25" thickBot="1" x14ac:dyDescent="0.35">
      <c r="B55" s="426" t="s">
        <v>564</v>
      </c>
      <c r="C55" s="427">
        <v>29.7</v>
      </c>
      <c r="D55" s="838">
        <v>8604.6</v>
      </c>
      <c r="E55" s="427">
        <v>36</v>
      </c>
      <c r="F55" s="427">
        <v>15.1</v>
      </c>
      <c r="G55" s="427">
        <v>47</v>
      </c>
      <c r="H55" s="427">
        <v>1.9</v>
      </c>
      <c r="I55" s="250"/>
      <c r="J55" s="250"/>
      <c r="K55" s="250"/>
      <c r="L55" s="250"/>
    </row>
    <row r="56" spans="2:12" ht="17.25" thickBot="1" x14ac:dyDescent="0.35">
      <c r="B56" s="426" t="s">
        <v>280</v>
      </c>
      <c r="C56" s="427">
        <v>20.399999999999999</v>
      </c>
      <c r="D56" s="838">
        <v>5629.1</v>
      </c>
      <c r="E56" s="427">
        <v>27.9</v>
      </c>
      <c r="F56" s="427">
        <v>19.8</v>
      </c>
      <c r="G56" s="427">
        <v>46.5</v>
      </c>
      <c r="H56" s="427">
        <v>5.8</v>
      </c>
      <c r="I56" s="250"/>
      <c r="J56" s="250"/>
      <c r="K56" s="250"/>
      <c r="L56" s="250"/>
    </row>
    <row r="57" spans="2:12" ht="17.25" thickBot="1" x14ac:dyDescent="0.35">
      <c r="B57" s="426" t="s">
        <v>565</v>
      </c>
      <c r="C57" s="427">
        <v>15.4</v>
      </c>
      <c r="D57" s="838">
        <v>3327.3</v>
      </c>
      <c r="E57" s="427">
        <v>41.7</v>
      </c>
      <c r="F57" s="427">
        <v>17.399999999999999</v>
      </c>
      <c r="G57" s="427">
        <v>40.4</v>
      </c>
      <c r="H57" s="427">
        <v>0.5</v>
      </c>
      <c r="I57" s="250"/>
      <c r="J57" s="250"/>
      <c r="K57" s="250"/>
      <c r="L57" s="250"/>
    </row>
    <row r="58" spans="2:12" ht="17.25" thickBot="1" x14ac:dyDescent="0.35">
      <c r="B58" s="426" t="s">
        <v>566</v>
      </c>
      <c r="C58" s="427">
        <v>16.899999999999999</v>
      </c>
      <c r="D58" s="838">
        <v>4421</v>
      </c>
      <c r="E58" s="427">
        <v>55.3</v>
      </c>
      <c r="F58" s="427">
        <v>18</v>
      </c>
      <c r="G58" s="427">
        <v>25.7</v>
      </c>
      <c r="H58" s="427">
        <v>1.1000000000000001</v>
      </c>
      <c r="I58" s="250"/>
      <c r="J58" s="250"/>
      <c r="K58" s="250"/>
      <c r="L58" s="250"/>
    </row>
    <row r="59" spans="2:12" ht="17.25" thickBot="1" x14ac:dyDescent="0.35">
      <c r="B59" s="426" t="s">
        <v>567</v>
      </c>
      <c r="C59" s="427">
        <v>23.1</v>
      </c>
      <c r="D59" s="838">
        <v>16360.5</v>
      </c>
      <c r="E59" s="427">
        <v>27.3</v>
      </c>
      <c r="F59" s="427">
        <v>25.1</v>
      </c>
      <c r="G59" s="427">
        <v>46.6</v>
      </c>
      <c r="H59" s="427">
        <v>1</v>
      </c>
      <c r="I59" s="250"/>
      <c r="J59" s="250"/>
      <c r="K59" s="250"/>
      <c r="L59" s="250"/>
    </row>
    <row r="60" spans="2:12" ht="17.25" thickBot="1" x14ac:dyDescent="0.35">
      <c r="B60" s="426" t="s">
        <v>568</v>
      </c>
      <c r="C60" s="427">
        <v>17.2</v>
      </c>
      <c r="D60" s="838">
        <v>4030.3</v>
      </c>
      <c r="E60" s="427">
        <v>36.700000000000003</v>
      </c>
      <c r="F60" s="427">
        <v>30.9</v>
      </c>
      <c r="G60" s="427">
        <v>32.1</v>
      </c>
      <c r="H60" s="427">
        <v>0.3</v>
      </c>
      <c r="I60" s="250"/>
      <c r="J60" s="250"/>
      <c r="K60" s="250"/>
      <c r="L60" s="250"/>
    </row>
    <row r="61" spans="2:12" ht="17.25" thickBot="1" x14ac:dyDescent="0.35">
      <c r="B61" s="426" t="s">
        <v>281</v>
      </c>
      <c r="C61" s="427">
        <v>15.4</v>
      </c>
      <c r="D61" s="838">
        <v>4773.7</v>
      </c>
      <c r="E61" s="427">
        <v>26.2</v>
      </c>
      <c r="F61" s="427">
        <v>9.8000000000000007</v>
      </c>
      <c r="G61" s="427">
        <v>62</v>
      </c>
      <c r="H61" s="427">
        <v>2</v>
      </c>
      <c r="I61" s="250"/>
      <c r="J61" s="250"/>
      <c r="K61" s="250"/>
      <c r="L61" s="250"/>
    </row>
    <row r="62" spans="2:12" ht="17.25" thickBot="1" x14ac:dyDescent="0.35">
      <c r="B62" s="426" t="s">
        <v>569</v>
      </c>
      <c r="C62" s="427">
        <v>33.200000000000003</v>
      </c>
      <c r="D62" s="838">
        <v>13013</v>
      </c>
      <c r="E62" s="427">
        <v>29.7</v>
      </c>
      <c r="F62" s="427">
        <v>32.1</v>
      </c>
      <c r="G62" s="427">
        <v>22.9</v>
      </c>
      <c r="H62" s="427">
        <v>15.4</v>
      </c>
      <c r="I62" s="250"/>
      <c r="J62" s="250"/>
      <c r="K62" s="250"/>
      <c r="L62" s="250"/>
    </row>
    <row r="63" spans="2:12" ht="17.25" thickBot="1" x14ac:dyDescent="0.35">
      <c r="B63" s="426" t="s">
        <v>570</v>
      </c>
      <c r="C63" s="427">
        <v>28.9</v>
      </c>
      <c r="D63" s="838">
        <v>11144.7</v>
      </c>
      <c r="E63" s="427">
        <v>36.1</v>
      </c>
      <c r="F63" s="427">
        <v>26.8</v>
      </c>
      <c r="G63" s="427">
        <v>35.700000000000003</v>
      </c>
      <c r="H63" s="427">
        <v>1.4</v>
      </c>
      <c r="I63" s="250"/>
      <c r="J63" s="250"/>
      <c r="K63" s="250"/>
      <c r="L63" s="250"/>
    </row>
    <row r="64" spans="2:12" ht="17.25" thickBot="1" x14ac:dyDescent="0.35">
      <c r="B64" s="426" t="s">
        <v>571</v>
      </c>
      <c r="C64" s="427">
        <v>19.7</v>
      </c>
      <c r="D64" s="838">
        <v>4733.2</v>
      </c>
      <c r="E64" s="427">
        <v>48.2</v>
      </c>
      <c r="F64" s="427">
        <v>22.4</v>
      </c>
      <c r="G64" s="427">
        <v>17.600000000000001</v>
      </c>
      <c r="H64" s="427">
        <v>11.7</v>
      </c>
      <c r="I64" s="250"/>
      <c r="J64" s="250"/>
      <c r="K64" s="250"/>
      <c r="L64" s="250"/>
    </row>
    <row r="65" spans="2:12" ht="17.25" thickBot="1" x14ac:dyDescent="0.35">
      <c r="B65" s="426" t="s">
        <v>582</v>
      </c>
      <c r="C65" s="427">
        <v>25.6</v>
      </c>
      <c r="D65" s="838">
        <v>6068.6</v>
      </c>
      <c r="E65" s="427">
        <v>31.4</v>
      </c>
      <c r="F65" s="427">
        <v>16.2</v>
      </c>
      <c r="G65" s="427">
        <v>44.2</v>
      </c>
      <c r="H65" s="427">
        <v>8.1999999999999993</v>
      </c>
      <c r="I65" s="250"/>
      <c r="J65" s="250"/>
      <c r="K65" s="250"/>
      <c r="L65" s="250"/>
    </row>
    <row r="66" spans="2:12" ht="17.25" thickBot="1" x14ac:dyDescent="0.35">
      <c r="B66" s="426" t="s">
        <v>573</v>
      </c>
      <c r="C66" s="427">
        <v>15.2</v>
      </c>
      <c r="D66" s="838">
        <v>3319.6</v>
      </c>
      <c r="E66" s="427">
        <v>12.7</v>
      </c>
      <c r="F66" s="427">
        <v>67.599999999999994</v>
      </c>
      <c r="G66" s="427">
        <v>19.100000000000001</v>
      </c>
      <c r="H66" s="427">
        <v>0.6</v>
      </c>
      <c r="I66" s="250"/>
      <c r="J66" s="250"/>
      <c r="K66" s="250"/>
      <c r="L66" s="250"/>
    </row>
    <row r="67" spans="2:12" ht="17.25" thickBot="1" x14ac:dyDescent="0.35">
      <c r="B67" s="426" t="s">
        <v>574</v>
      </c>
      <c r="C67" s="427">
        <v>22</v>
      </c>
      <c r="D67" s="838">
        <v>5802</v>
      </c>
      <c r="E67" s="427">
        <v>28.4</v>
      </c>
      <c r="F67" s="427">
        <v>42.8</v>
      </c>
      <c r="G67" s="427">
        <v>27.1</v>
      </c>
      <c r="H67" s="427">
        <v>1.7</v>
      </c>
      <c r="I67" s="250"/>
      <c r="J67" s="250"/>
      <c r="K67" s="250"/>
      <c r="L67" s="250"/>
    </row>
    <row r="68" spans="2:12" ht="17.25" thickBot="1" x14ac:dyDescent="0.35">
      <c r="B68" s="547" t="s">
        <v>583</v>
      </c>
      <c r="C68" s="548">
        <v>18.3</v>
      </c>
      <c r="D68" s="839">
        <v>4202.7</v>
      </c>
      <c r="E68" s="548">
        <v>47.7</v>
      </c>
      <c r="F68" s="548">
        <v>22.8</v>
      </c>
      <c r="G68" s="548">
        <v>26.4</v>
      </c>
      <c r="H68" s="548">
        <v>3.1</v>
      </c>
      <c r="I68" s="250"/>
      <c r="J68" s="250"/>
      <c r="K68" s="250"/>
      <c r="L68" s="250"/>
    </row>
    <row r="69" spans="2:12" ht="17.25" thickBot="1" x14ac:dyDescent="0.35">
      <c r="B69" s="426" t="s">
        <v>575</v>
      </c>
      <c r="C69" s="427">
        <v>30.8</v>
      </c>
      <c r="D69" s="838">
        <v>10619.3</v>
      </c>
      <c r="E69" s="427">
        <v>31</v>
      </c>
      <c r="F69" s="427">
        <v>13.9</v>
      </c>
      <c r="G69" s="427">
        <v>49.2</v>
      </c>
      <c r="H69" s="427">
        <v>6</v>
      </c>
      <c r="I69" s="250"/>
      <c r="J69" s="250"/>
      <c r="K69" s="250"/>
      <c r="L69" s="250"/>
    </row>
    <row r="70" spans="2:12" ht="17.25" thickBot="1" x14ac:dyDescent="0.35">
      <c r="B70" s="426" t="s">
        <v>576</v>
      </c>
      <c r="C70" s="427">
        <v>30.9</v>
      </c>
      <c r="D70" s="838">
        <v>11088.1</v>
      </c>
      <c r="E70" s="427">
        <v>38.799999999999997</v>
      </c>
      <c r="F70" s="427">
        <v>9</v>
      </c>
      <c r="G70" s="427">
        <v>49.9</v>
      </c>
      <c r="H70" s="427">
        <v>2.2999999999999998</v>
      </c>
      <c r="I70" s="250"/>
      <c r="J70" s="250"/>
      <c r="K70" s="250"/>
      <c r="L70" s="250"/>
    </row>
    <row r="71" spans="2:12" ht="17.25" thickBot="1" x14ac:dyDescent="0.35">
      <c r="B71" s="426" t="s">
        <v>577</v>
      </c>
      <c r="C71" s="427">
        <v>28.6</v>
      </c>
      <c r="D71" s="838">
        <v>8812.2999999999993</v>
      </c>
      <c r="E71" s="427">
        <v>27.6</v>
      </c>
      <c r="F71" s="427">
        <v>11.1</v>
      </c>
      <c r="G71" s="427">
        <v>48.9</v>
      </c>
      <c r="H71" s="427">
        <v>12.4</v>
      </c>
      <c r="I71" s="250"/>
      <c r="J71" s="250"/>
      <c r="K71" s="250"/>
      <c r="L71" s="250"/>
    </row>
    <row r="72" spans="2:12" x14ac:dyDescent="0.3">
      <c r="B72" s="7" t="s">
        <v>2216</v>
      </c>
      <c r="C72" s="250"/>
      <c r="D72" s="250"/>
      <c r="E72" s="250"/>
      <c r="F72" s="250"/>
      <c r="G72" s="250"/>
      <c r="H72" s="250"/>
      <c r="I72" s="250"/>
      <c r="J72" s="250"/>
      <c r="K72" s="250"/>
      <c r="L72" s="250"/>
    </row>
    <row r="73" spans="2:12" x14ac:dyDescent="0.3">
      <c r="D73" s="250"/>
      <c r="E73" s="250"/>
      <c r="F73" s="250"/>
      <c r="G73" s="250"/>
      <c r="H73" s="250"/>
      <c r="I73" s="250"/>
      <c r="J73" s="250"/>
      <c r="K73" s="250"/>
      <c r="L73" s="250"/>
    </row>
    <row r="74" spans="2:12" x14ac:dyDescent="0.3">
      <c r="B74" s="250"/>
      <c r="C74" s="250"/>
      <c r="D74" s="250"/>
      <c r="E74" s="250"/>
      <c r="F74" s="250"/>
      <c r="G74" s="250"/>
      <c r="H74" s="250"/>
      <c r="I74" s="250"/>
      <c r="J74" s="250"/>
      <c r="K74" s="250"/>
      <c r="L74" s="250"/>
    </row>
    <row r="75" spans="2:12" ht="17.25" thickBot="1" x14ac:dyDescent="0.35">
      <c r="B75" s="8" t="s">
        <v>2219</v>
      </c>
      <c r="C75" s="250"/>
      <c r="D75" s="250"/>
      <c r="E75" s="250"/>
      <c r="F75" s="250"/>
      <c r="G75" s="250"/>
      <c r="H75" s="250"/>
      <c r="I75" s="250"/>
      <c r="J75" s="250"/>
      <c r="K75" s="250"/>
      <c r="L75" s="250"/>
    </row>
    <row r="76" spans="2:12" ht="17.25" thickBot="1" x14ac:dyDescent="0.35">
      <c r="B76" s="680" t="s">
        <v>546</v>
      </c>
      <c r="C76" s="693" t="s">
        <v>584</v>
      </c>
      <c r="D76" s="695"/>
      <c r="E76" s="694"/>
      <c r="F76" s="693" t="s">
        <v>585</v>
      </c>
      <c r="G76" s="695"/>
      <c r="H76" s="695"/>
      <c r="I76" s="695"/>
      <c r="J76" s="695"/>
      <c r="K76" s="695"/>
      <c r="L76" s="694"/>
    </row>
    <row r="77" spans="2:12" ht="83.25" thickBot="1" x14ac:dyDescent="0.35">
      <c r="B77" s="681"/>
      <c r="C77" s="441" t="s">
        <v>586</v>
      </c>
      <c r="D77" s="441" t="s">
        <v>318</v>
      </c>
      <c r="E77" s="441" t="s">
        <v>587</v>
      </c>
      <c r="F77" s="441" t="s">
        <v>322</v>
      </c>
      <c r="G77" s="441" t="s">
        <v>588</v>
      </c>
      <c r="H77" s="441" t="s">
        <v>323</v>
      </c>
      <c r="I77" s="441" t="s">
        <v>324</v>
      </c>
      <c r="J77" s="441" t="s">
        <v>589</v>
      </c>
      <c r="K77" s="441" t="s">
        <v>590</v>
      </c>
      <c r="L77" s="441" t="s">
        <v>591</v>
      </c>
    </row>
    <row r="78" spans="2:12" ht="17.25" thickBot="1" x14ac:dyDescent="0.35">
      <c r="B78" s="550" t="s">
        <v>286</v>
      </c>
      <c r="C78" s="841">
        <v>3527.8</v>
      </c>
      <c r="D78" s="841">
        <v>3850.8</v>
      </c>
      <c r="E78" s="840">
        <v>12.4</v>
      </c>
      <c r="F78" s="840">
        <v>77.2</v>
      </c>
      <c r="G78" s="840">
        <v>3.2</v>
      </c>
      <c r="H78" s="840">
        <v>0</v>
      </c>
      <c r="I78" s="840">
        <v>6.6</v>
      </c>
      <c r="J78" s="840">
        <v>1.8</v>
      </c>
      <c r="K78" s="840">
        <v>11</v>
      </c>
      <c r="L78" s="840">
        <v>0.2</v>
      </c>
    </row>
    <row r="79" spans="2:12" ht="17.25" thickBot="1" x14ac:dyDescent="0.35">
      <c r="B79" s="551" t="s">
        <v>320</v>
      </c>
      <c r="C79" s="842">
        <v>4133.6000000000004</v>
      </c>
      <c r="D79" s="842">
        <v>4199</v>
      </c>
      <c r="E79" s="832">
        <v>12.7</v>
      </c>
      <c r="F79" s="832">
        <v>77.3</v>
      </c>
      <c r="G79" s="832">
        <v>3.1</v>
      </c>
      <c r="H79" s="832">
        <v>0</v>
      </c>
      <c r="I79" s="832">
        <v>6.5</v>
      </c>
      <c r="J79" s="832">
        <v>1.9</v>
      </c>
      <c r="K79" s="832">
        <v>11</v>
      </c>
      <c r="L79" s="832">
        <v>0.2</v>
      </c>
    </row>
    <row r="80" spans="2:12" ht="17.25" thickBot="1" x14ac:dyDescent="0.35">
      <c r="B80" s="551" t="s">
        <v>287</v>
      </c>
      <c r="C80" s="842">
        <v>4061.7</v>
      </c>
      <c r="D80" s="842">
        <v>4320</v>
      </c>
      <c r="E80" s="832">
        <v>13.1</v>
      </c>
      <c r="F80" s="832">
        <v>75</v>
      </c>
      <c r="G80" s="832">
        <v>3.6</v>
      </c>
      <c r="H80" s="832">
        <v>0</v>
      </c>
      <c r="I80" s="832">
        <v>6</v>
      </c>
      <c r="J80" s="832">
        <v>1.9</v>
      </c>
      <c r="K80" s="832">
        <v>13.2</v>
      </c>
      <c r="L80" s="832">
        <v>0.3</v>
      </c>
    </row>
    <row r="81" spans="2:12" ht="17.25" thickBot="1" x14ac:dyDescent="0.35">
      <c r="B81" s="484" t="s">
        <v>553</v>
      </c>
      <c r="C81" s="843">
        <v>4425.7</v>
      </c>
      <c r="D81" s="843">
        <v>4474.3</v>
      </c>
      <c r="E81" s="481">
        <v>12.6</v>
      </c>
      <c r="F81" s="481">
        <v>70.5</v>
      </c>
      <c r="G81" s="481">
        <v>0</v>
      </c>
      <c r="H81" s="481">
        <v>0</v>
      </c>
      <c r="I81" s="481">
        <v>14.6</v>
      </c>
      <c r="J81" s="481">
        <v>0</v>
      </c>
      <c r="K81" s="481">
        <v>12.9</v>
      </c>
      <c r="L81" s="481">
        <v>2</v>
      </c>
    </row>
    <row r="82" spans="2:12" ht="17.25" thickBot="1" x14ac:dyDescent="0.35">
      <c r="B82" s="484" t="s">
        <v>554</v>
      </c>
      <c r="C82" s="843">
        <v>551.20000000000005</v>
      </c>
      <c r="D82" s="843">
        <v>1357.5</v>
      </c>
      <c r="E82" s="481">
        <v>7.9</v>
      </c>
      <c r="F82" s="481">
        <v>78.099999999999994</v>
      </c>
      <c r="G82" s="481">
        <v>9.5</v>
      </c>
      <c r="H82" s="481">
        <v>0</v>
      </c>
      <c r="I82" s="481">
        <v>8.9</v>
      </c>
      <c r="J82" s="481">
        <v>0</v>
      </c>
      <c r="K82" s="481">
        <v>3.5</v>
      </c>
      <c r="L82" s="481">
        <v>0</v>
      </c>
    </row>
    <row r="83" spans="2:12" ht="17.25" thickBot="1" x14ac:dyDescent="0.35">
      <c r="B83" s="484" t="s">
        <v>555</v>
      </c>
      <c r="C83" s="843">
        <v>1439.4</v>
      </c>
      <c r="D83" s="843">
        <v>2443.1</v>
      </c>
      <c r="E83" s="481">
        <v>8.1</v>
      </c>
      <c r="F83" s="481">
        <v>82.8</v>
      </c>
      <c r="G83" s="481">
        <v>1.1000000000000001</v>
      </c>
      <c r="H83" s="481">
        <v>0</v>
      </c>
      <c r="I83" s="481">
        <v>9.4</v>
      </c>
      <c r="J83" s="481">
        <v>0</v>
      </c>
      <c r="K83" s="481">
        <v>6.7</v>
      </c>
      <c r="L83" s="481">
        <v>0</v>
      </c>
    </row>
    <row r="84" spans="2:12" ht="17.25" thickBot="1" x14ac:dyDescent="0.35">
      <c r="B84" s="484" t="s">
        <v>556</v>
      </c>
      <c r="C84" s="843">
        <v>5977.2</v>
      </c>
      <c r="D84" s="843">
        <v>4638.5</v>
      </c>
      <c r="E84" s="481">
        <v>12.3</v>
      </c>
      <c r="F84" s="481">
        <v>77.8</v>
      </c>
      <c r="G84" s="481">
        <v>3.5</v>
      </c>
      <c r="H84" s="481">
        <v>0</v>
      </c>
      <c r="I84" s="481">
        <v>2.5</v>
      </c>
      <c r="J84" s="481">
        <v>14.5</v>
      </c>
      <c r="K84" s="481">
        <v>1.7</v>
      </c>
      <c r="L84" s="481">
        <v>0</v>
      </c>
    </row>
    <row r="85" spans="2:12" ht="17.25" thickBot="1" x14ac:dyDescent="0.35">
      <c r="B85" s="484" t="s">
        <v>557</v>
      </c>
      <c r="C85" s="843">
        <v>4282</v>
      </c>
      <c r="D85" s="843">
        <v>4602.2</v>
      </c>
      <c r="E85" s="481">
        <v>11.8</v>
      </c>
      <c r="F85" s="481">
        <v>74.8</v>
      </c>
      <c r="G85" s="481">
        <v>2.8</v>
      </c>
      <c r="H85" s="481">
        <v>0</v>
      </c>
      <c r="I85" s="481">
        <v>0.6</v>
      </c>
      <c r="J85" s="481">
        <v>7.1</v>
      </c>
      <c r="K85" s="481">
        <v>14.6</v>
      </c>
      <c r="L85" s="481">
        <v>0.1</v>
      </c>
    </row>
    <row r="86" spans="2:12" ht="17.25" thickBot="1" x14ac:dyDescent="0.35">
      <c r="B86" s="484" t="s">
        <v>558</v>
      </c>
      <c r="C86" s="843">
        <v>1183.0999999999999</v>
      </c>
      <c r="D86" s="843">
        <v>1950.8</v>
      </c>
      <c r="E86" s="481">
        <v>7.7</v>
      </c>
      <c r="F86" s="481">
        <v>60.2</v>
      </c>
      <c r="G86" s="481">
        <v>23.2</v>
      </c>
      <c r="H86" s="481">
        <v>0</v>
      </c>
      <c r="I86" s="481">
        <v>16</v>
      </c>
      <c r="J86" s="481">
        <v>0</v>
      </c>
      <c r="K86" s="481">
        <v>0.6</v>
      </c>
      <c r="L86" s="481">
        <v>0</v>
      </c>
    </row>
    <row r="87" spans="2:12" ht="17.25" thickBot="1" x14ac:dyDescent="0.35">
      <c r="B87" s="484" t="s">
        <v>559</v>
      </c>
      <c r="C87" s="843">
        <v>3265.3</v>
      </c>
      <c r="D87" s="843">
        <v>2718.7</v>
      </c>
      <c r="E87" s="481">
        <v>5.3</v>
      </c>
      <c r="F87" s="481">
        <v>80</v>
      </c>
      <c r="G87" s="481">
        <v>0</v>
      </c>
      <c r="H87" s="481">
        <v>0</v>
      </c>
      <c r="I87" s="481">
        <v>13.7</v>
      </c>
      <c r="J87" s="481">
        <v>0</v>
      </c>
      <c r="K87" s="481">
        <v>6.2</v>
      </c>
      <c r="L87" s="481">
        <v>0</v>
      </c>
    </row>
    <row r="88" spans="2:12" ht="17.25" thickBot="1" x14ac:dyDescent="0.35">
      <c r="B88" s="484" t="s">
        <v>560</v>
      </c>
      <c r="C88" s="843">
        <v>2799</v>
      </c>
      <c r="D88" s="843">
        <v>3314.6</v>
      </c>
      <c r="E88" s="481">
        <v>16.100000000000001</v>
      </c>
      <c r="F88" s="481">
        <v>81.8</v>
      </c>
      <c r="G88" s="481">
        <v>0</v>
      </c>
      <c r="H88" s="481">
        <v>0</v>
      </c>
      <c r="I88" s="481">
        <v>3.5</v>
      </c>
      <c r="J88" s="481">
        <v>0</v>
      </c>
      <c r="K88" s="481">
        <v>14.6</v>
      </c>
      <c r="L88" s="481">
        <v>0.1</v>
      </c>
    </row>
    <row r="89" spans="2:12" ht="17.25" thickBot="1" x14ac:dyDescent="0.35">
      <c r="B89" s="484" t="s">
        <v>561</v>
      </c>
      <c r="C89" s="843">
        <v>2966.8</v>
      </c>
      <c r="D89" s="843">
        <v>3446.4</v>
      </c>
      <c r="E89" s="481">
        <v>12.6</v>
      </c>
      <c r="F89" s="481">
        <v>65.400000000000006</v>
      </c>
      <c r="G89" s="481">
        <v>6.6</v>
      </c>
      <c r="H89" s="481">
        <v>0</v>
      </c>
      <c r="I89" s="481">
        <v>10.199999999999999</v>
      </c>
      <c r="J89" s="481">
        <v>0</v>
      </c>
      <c r="K89" s="481">
        <v>17.899999999999999</v>
      </c>
      <c r="L89" s="481">
        <v>0</v>
      </c>
    </row>
    <row r="90" spans="2:12" ht="17.25" thickBot="1" x14ac:dyDescent="0.35">
      <c r="B90" s="484" t="s">
        <v>562</v>
      </c>
      <c r="C90" s="843">
        <v>4938.8999999999996</v>
      </c>
      <c r="D90" s="843">
        <v>4891.8999999999996</v>
      </c>
      <c r="E90" s="481">
        <v>14.9</v>
      </c>
      <c r="F90" s="481">
        <v>82</v>
      </c>
      <c r="G90" s="481">
        <v>0</v>
      </c>
      <c r="H90" s="481">
        <v>0</v>
      </c>
      <c r="I90" s="481">
        <v>7.2</v>
      </c>
      <c r="J90" s="481">
        <v>0.1</v>
      </c>
      <c r="K90" s="481">
        <v>10.6</v>
      </c>
      <c r="L90" s="481">
        <v>0.1</v>
      </c>
    </row>
    <row r="91" spans="2:12" ht="17.25" thickBot="1" x14ac:dyDescent="0.35">
      <c r="B91" s="484" t="s">
        <v>563</v>
      </c>
      <c r="C91" s="843">
        <v>1215.9000000000001</v>
      </c>
      <c r="D91" s="843">
        <v>2014.4</v>
      </c>
      <c r="E91" s="481">
        <v>10.1</v>
      </c>
      <c r="F91" s="481">
        <v>53.9</v>
      </c>
      <c r="G91" s="481">
        <v>14.7</v>
      </c>
      <c r="H91" s="481">
        <v>0</v>
      </c>
      <c r="I91" s="481">
        <v>14.6</v>
      </c>
      <c r="J91" s="481">
        <v>0</v>
      </c>
      <c r="K91" s="481">
        <v>16.8</v>
      </c>
      <c r="L91" s="481">
        <v>0</v>
      </c>
    </row>
    <row r="92" spans="2:12" ht="17.25" thickBot="1" x14ac:dyDescent="0.35">
      <c r="B92" s="484" t="s">
        <v>564</v>
      </c>
      <c r="C92" s="843">
        <v>4266.2</v>
      </c>
      <c r="D92" s="843">
        <v>4568.7</v>
      </c>
      <c r="E92" s="481">
        <v>15.8</v>
      </c>
      <c r="F92" s="481">
        <v>70.400000000000006</v>
      </c>
      <c r="G92" s="481">
        <v>8.9</v>
      </c>
      <c r="H92" s="481">
        <v>0</v>
      </c>
      <c r="I92" s="481">
        <v>3.8</v>
      </c>
      <c r="J92" s="481">
        <v>0.2</v>
      </c>
      <c r="K92" s="481">
        <v>16</v>
      </c>
      <c r="L92" s="481">
        <v>0.8</v>
      </c>
    </row>
    <row r="93" spans="2:12" ht="17.25" thickBot="1" x14ac:dyDescent="0.35">
      <c r="B93" s="484" t="s">
        <v>280</v>
      </c>
      <c r="C93" s="843">
        <v>2202.8000000000002</v>
      </c>
      <c r="D93" s="843">
        <v>2513.9</v>
      </c>
      <c r="E93" s="481">
        <v>9.1</v>
      </c>
      <c r="F93" s="481">
        <v>74.2</v>
      </c>
      <c r="G93" s="481">
        <v>8.1</v>
      </c>
      <c r="H93" s="481">
        <v>0</v>
      </c>
      <c r="I93" s="481">
        <v>1.7</v>
      </c>
      <c r="J93" s="481">
        <v>2</v>
      </c>
      <c r="K93" s="481">
        <v>13.8</v>
      </c>
      <c r="L93" s="481">
        <v>0</v>
      </c>
    </row>
    <row r="94" spans="2:12" ht="17.25" thickBot="1" x14ac:dyDescent="0.35">
      <c r="B94" s="484" t="s">
        <v>565</v>
      </c>
      <c r="C94" s="843">
        <v>928.7</v>
      </c>
      <c r="D94" s="843">
        <v>1604.5</v>
      </c>
      <c r="E94" s="481">
        <v>7.4</v>
      </c>
      <c r="F94" s="481">
        <v>86</v>
      </c>
      <c r="G94" s="481">
        <v>2.7</v>
      </c>
      <c r="H94" s="481">
        <v>0</v>
      </c>
      <c r="I94" s="481">
        <v>9.6999999999999993</v>
      </c>
      <c r="J94" s="481">
        <v>0</v>
      </c>
      <c r="K94" s="481">
        <v>1.6</v>
      </c>
      <c r="L94" s="481">
        <v>0</v>
      </c>
    </row>
    <row r="95" spans="2:12" ht="17.25" thickBot="1" x14ac:dyDescent="0.35">
      <c r="B95" s="484" t="s">
        <v>566</v>
      </c>
      <c r="C95" s="843">
        <v>961.5</v>
      </c>
      <c r="D95" s="843">
        <v>1834.4</v>
      </c>
      <c r="E95" s="481">
        <v>7</v>
      </c>
      <c r="F95" s="481">
        <v>80</v>
      </c>
      <c r="G95" s="481">
        <v>3.4</v>
      </c>
      <c r="H95" s="481">
        <v>0</v>
      </c>
      <c r="I95" s="481">
        <v>12.8</v>
      </c>
      <c r="J95" s="481">
        <v>0</v>
      </c>
      <c r="K95" s="481">
        <v>3.8</v>
      </c>
      <c r="L95" s="481">
        <v>0</v>
      </c>
    </row>
    <row r="96" spans="2:12" ht="17.25" thickBot="1" x14ac:dyDescent="0.35">
      <c r="B96" s="484" t="s">
        <v>567</v>
      </c>
      <c r="C96" s="843">
        <v>8027.4</v>
      </c>
      <c r="D96" s="843">
        <v>6589.6</v>
      </c>
      <c r="E96" s="481">
        <v>9.3000000000000007</v>
      </c>
      <c r="F96" s="481">
        <v>55.1</v>
      </c>
      <c r="G96" s="481">
        <v>19.100000000000001</v>
      </c>
      <c r="H96" s="481">
        <v>0</v>
      </c>
      <c r="I96" s="481">
        <v>7.4</v>
      </c>
      <c r="J96" s="481">
        <v>0</v>
      </c>
      <c r="K96" s="481">
        <v>16.899999999999999</v>
      </c>
      <c r="L96" s="481">
        <v>1.5</v>
      </c>
    </row>
    <row r="97" spans="2:12" ht="17.25" thickBot="1" x14ac:dyDescent="0.35">
      <c r="B97" s="484" t="s">
        <v>568</v>
      </c>
      <c r="C97" s="843">
        <v>990.8</v>
      </c>
      <c r="D97" s="843">
        <v>1789.1</v>
      </c>
      <c r="E97" s="481">
        <v>7.6</v>
      </c>
      <c r="F97" s="481">
        <v>79.900000000000006</v>
      </c>
      <c r="G97" s="481">
        <v>8.6999999999999993</v>
      </c>
      <c r="H97" s="481">
        <v>0</v>
      </c>
      <c r="I97" s="481">
        <v>0</v>
      </c>
      <c r="J97" s="481">
        <v>0</v>
      </c>
      <c r="K97" s="481">
        <v>11.4</v>
      </c>
      <c r="L97" s="481">
        <v>0</v>
      </c>
    </row>
    <row r="98" spans="2:12" ht="17.25" thickBot="1" x14ac:dyDescent="0.35">
      <c r="B98" s="484" t="s">
        <v>281</v>
      </c>
      <c r="C98" s="843">
        <v>1543</v>
      </c>
      <c r="D98" s="843">
        <v>2096.1</v>
      </c>
      <c r="E98" s="481">
        <v>6.8</v>
      </c>
      <c r="F98" s="481">
        <v>78.400000000000006</v>
      </c>
      <c r="G98" s="481">
        <v>0</v>
      </c>
      <c r="H98" s="481">
        <v>0</v>
      </c>
      <c r="I98" s="481">
        <v>4.8</v>
      </c>
      <c r="J98" s="481">
        <v>0</v>
      </c>
      <c r="K98" s="481">
        <v>16.600000000000001</v>
      </c>
      <c r="L98" s="481">
        <v>0.2</v>
      </c>
    </row>
    <row r="99" spans="2:12" ht="17.25" thickBot="1" x14ac:dyDescent="0.35">
      <c r="B99" s="484" t="s">
        <v>569</v>
      </c>
      <c r="C99" s="843">
        <v>4970.5</v>
      </c>
      <c r="D99" s="843">
        <v>4777.2</v>
      </c>
      <c r="E99" s="481">
        <v>12.2</v>
      </c>
      <c r="F99" s="481">
        <v>77.599999999999994</v>
      </c>
      <c r="G99" s="481">
        <v>0</v>
      </c>
      <c r="H99" s="481">
        <v>0</v>
      </c>
      <c r="I99" s="481">
        <v>14.3</v>
      </c>
      <c r="J99" s="481">
        <v>0</v>
      </c>
      <c r="K99" s="481">
        <v>8.1</v>
      </c>
      <c r="L99" s="481">
        <v>0</v>
      </c>
    </row>
    <row r="100" spans="2:12" ht="17.25" thickBot="1" x14ac:dyDescent="0.35">
      <c r="B100" s="484" t="s">
        <v>570</v>
      </c>
      <c r="C100" s="843">
        <v>5193.1000000000004</v>
      </c>
      <c r="D100" s="843">
        <v>5400.9</v>
      </c>
      <c r="E100" s="481">
        <v>14</v>
      </c>
      <c r="F100" s="481">
        <v>75.400000000000006</v>
      </c>
      <c r="G100" s="481">
        <v>6.2</v>
      </c>
      <c r="H100" s="481">
        <v>0</v>
      </c>
      <c r="I100" s="481">
        <v>7</v>
      </c>
      <c r="J100" s="481">
        <v>0</v>
      </c>
      <c r="K100" s="481">
        <v>11.4</v>
      </c>
      <c r="L100" s="481">
        <v>0.1</v>
      </c>
    </row>
    <row r="101" spans="2:12" ht="17.25" thickBot="1" x14ac:dyDescent="0.35">
      <c r="B101" s="484" t="s">
        <v>571</v>
      </c>
      <c r="C101" s="843">
        <v>1375.9</v>
      </c>
      <c r="D101" s="843">
        <v>2647.2</v>
      </c>
      <c r="E101" s="481">
        <v>11</v>
      </c>
      <c r="F101" s="481">
        <v>72.900000000000006</v>
      </c>
      <c r="G101" s="481">
        <v>5.8</v>
      </c>
      <c r="H101" s="481">
        <v>0</v>
      </c>
      <c r="I101" s="481">
        <v>6.9</v>
      </c>
      <c r="J101" s="481">
        <v>0</v>
      </c>
      <c r="K101" s="481">
        <v>13.7</v>
      </c>
      <c r="L101" s="481">
        <v>0.6</v>
      </c>
    </row>
    <row r="102" spans="2:12" ht="17.25" thickBot="1" x14ac:dyDescent="0.35">
      <c r="B102" s="484" t="s">
        <v>582</v>
      </c>
      <c r="C102" s="843">
        <v>2546.6</v>
      </c>
      <c r="D102" s="843">
        <v>3273</v>
      </c>
      <c r="E102" s="481">
        <v>13.8</v>
      </c>
      <c r="F102" s="481">
        <v>74.5</v>
      </c>
      <c r="G102" s="481">
        <v>3.2</v>
      </c>
      <c r="H102" s="481">
        <v>0</v>
      </c>
      <c r="I102" s="481">
        <v>9.8000000000000007</v>
      </c>
      <c r="J102" s="481">
        <v>0</v>
      </c>
      <c r="K102" s="481">
        <v>12.4</v>
      </c>
      <c r="L102" s="481">
        <v>0.1</v>
      </c>
    </row>
    <row r="103" spans="2:12" ht="17.25" thickBot="1" x14ac:dyDescent="0.35">
      <c r="B103" s="484" t="s">
        <v>573</v>
      </c>
      <c r="C103" s="843">
        <v>726.5</v>
      </c>
      <c r="D103" s="843">
        <v>1726.5</v>
      </c>
      <c r="E103" s="481">
        <v>7.9</v>
      </c>
      <c r="F103" s="481">
        <v>85.8</v>
      </c>
      <c r="G103" s="481">
        <v>0.5</v>
      </c>
      <c r="H103" s="481">
        <v>1.5</v>
      </c>
      <c r="I103" s="481">
        <v>3</v>
      </c>
      <c r="J103" s="481">
        <v>2.8</v>
      </c>
      <c r="K103" s="481">
        <v>6.4</v>
      </c>
      <c r="L103" s="481">
        <v>0</v>
      </c>
    </row>
    <row r="104" spans="2:12" ht="17.25" thickBot="1" x14ac:dyDescent="0.35">
      <c r="B104" s="484" t="s">
        <v>574</v>
      </c>
      <c r="C104" s="843">
        <v>2014.9</v>
      </c>
      <c r="D104" s="843">
        <v>2591</v>
      </c>
      <c r="E104" s="481">
        <v>9.8000000000000007</v>
      </c>
      <c r="F104" s="481">
        <v>76.8</v>
      </c>
      <c r="G104" s="481">
        <v>8.8000000000000007</v>
      </c>
      <c r="H104" s="481">
        <v>0.6</v>
      </c>
      <c r="I104" s="481">
        <v>2.8</v>
      </c>
      <c r="J104" s="481">
        <v>0</v>
      </c>
      <c r="K104" s="481">
        <v>11</v>
      </c>
      <c r="L104" s="481">
        <v>0</v>
      </c>
    </row>
    <row r="105" spans="2:12" ht="17.25" thickBot="1" x14ac:dyDescent="0.35">
      <c r="B105" s="551" t="s">
        <v>592</v>
      </c>
      <c r="C105" s="844">
        <v>1221.2</v>
      </c>
      <c r="D105" s="844">
        <v>1930.1</v>
      </c>
      <c r="E105" s="542">
        <v>8.4</v>
      </c>
      <c r="F105" s="542">
        <v>74.7</v>
      </c>
      <c r="G105" s="542">
        <v>2.7</v>
      </c>
      <c r="H105" s="542">
        <v>0</v>
      </c>
      <c r="I105" s="542">
        <v>11.3</v>
      </c>
      <c r="J105" s="542">
        <v>0</v>
      </c>
      <c r="K105" s="542">
        <v>10.1</v>
      </c>
      <c r="L105" s="542">
        <v>1.2</v>
      </c>
    </row>
    <row r="106" spans="2:12" ht="17.25" thickBot="1" x14ac:dyDescent="0.35">
      <c r="B106" s="484" t="s">
        <v>575</v>
      </c>
      <c r="C106" s="843">
        <v>4957.7</v>
      </c>
      <c r="D106" s="843">
        <v>4570.8999999999996</v>
      </c>
      <c r="E106" s="481">
        <v>13.3</v>
      </c>
      <c r="F106" s="481">
        <v>80.3</v>
      </c>
      <c r="G106" s="481">
        <v>3.8</v>
      </c>
      <c r="H106" s="481">
        <v>0.6</v>
      </c>
      <c r="I106" s="481">
        <v>9.5</v>
      </c>
      <c r="J106" s="481">
        <v>0</v>
      </c>
      <c r="K106" s="481">
        <v>5.8</v>
      </c>
      <c r="L106" s="481">
        <v>0</v>
      </c>
    </row>
    <row r="107" spans="2:12" ht="17.25" thickBot="1" x14ac:dyDescent="0.35">
      <c r="B107" s="484" t="s">
        <v>576</v>
      </c>
      <c r="C107" s="843">
        <v>4705.5</v>
      </c>
      <c r="D107" s="843">
        <v>3901.1</v>
      </c>
      <c r="E107" s="481">
        <v>10.9</v>
      </c>
      <c r="F107" s="481">
        <v>84.3</v>
      </c>
      <c r="G107" s="481">
        <v>5.5</v>
      </c>
      <c r="H107" s="481">
        <v>0</v>
      </c>
      <c r="I107" s="481">
        <v>7.7</v>
      </c>
      <c r="J107" s="481">
        <v>0</v>
      </c>
      <c r="K107" s="481">
        <v>2.4</v>
      </c>
      <c r="L107" s="481">
        <v>0</v>
      </c>
    </row>
    <row r="108" spans="2:12" ht="17.25" thickBot="1" x14ac:dyDescent="0.35">
      <c r="B108" s="484" t="s">
        <v>577</v>
      </c>
      <c r="C108" s="843">
        <v>3592.2</v>
      </c>
      <c r="D108" s="843">
        <v>3342.6</v>
      </c>
      <c r="E108" s="481">
        <v>10.9</v>
      </c>
      <c r="F108" s="481">
        <v>89.2</v>
      </c>
      <c r="G108" s="481">
        <v>0</v>
      </c>
      <c r="H108" s="481">
        <v>0</v>
      </c>
      <c r="I108" s="481">
        <v>10.1</v>
      </c>
      <c r="J108" s="481">
        <v>0</v>
      </c>
      <c r="K108" s="481">
        <v>0.6</v>
      </c>
      <c r="L108" s="481">
        <v>0</v>
      </c>
    </row>
    <row r="109" spans="2:12" x14ac:dyDescent="0.3">
      <c r="B109" s="7" t="s">
        <v>2159</v>
      </c>
      <c r="D109" s="250"/>
      <c r="E109" s="250"/>
      <c r="F109" s="250"/>
      <c r="G109" s="250"/>
      <c r="H109" s="250"/>
      <c r="I109" s="250"/>
      <c r="J109" s="250"/>
      <c r="K109" s="250"/>
      <c r="L109" s="250"/>
    </row>
    <row r="110" spans="2:12" x14ac:dyDescent="0.3">
      <c r="D110" s="250"/>
      <c r="E110" s="250"/>
      <c r="F110" s="250"/>
      <c r="G110" s="250"/>
      <c r="H110" s="250"/>
      <c r="I110" s="250"/>
      <c r="J110" s="250"/>
      <c r="K110" s="250"/>
      <c r="L110" s="250"/>
    </row>
    <row r="111" spans="2:12" x14ac:dyDescent="0.3">
      <c r="B111" s="250"/>
      <c r="C111" s="250"/>
      <c r="D111" s="250"/>
      <c r="E111" s="250"/>
      <c r="F111" s="250"/>
      <c r="G111" s="250"/>
      <c r="H111" s="250"/>
      <c r="I111" s="250"/>
      <c r="J111" s="250"/>
      <c r="K111" s="250"/>
      <c r="L111" s="250"/>
    </row>
    <row r="112" spans="2:12" ht="17.25" thickBot="1" x14ac:dyDescent="0.35">
      <c r="B112" s="8" t="s">
        <v>2220</v>
      </c>
      <c r="C112" s="250"/>
      <c r="D112" s="250"/>
      <c r="E112" s="250"/>
      <c r="F112" s="250"/>
      <c r="G112" s="250"/>
      <c r="H112" s="250"/>
      <c r="I112" s="250"/>
      <c r="J112" s="250"/>
      <c r="K112" s="250"/>
      <c r="L112" s="250"/>
    </row>
    <row r="113" spans="2:12" ht="33.75" customHeight="1" thickBot="1" x14ac:dyDescent="0.35">
      <c r="B113" s="794" t="s">
        <v>546</v>
      </c>
      <c r="C113" s="693" t="s">
        <v>593</v>
      </c>
      <c r="D113" s="695"/>
      <c r="E113" s="694"/>
      <c r="F113" s="796" t="s">
        <v>2221</v>
      </c>
      <c r="G113" s="796" t="s">
        <v>2222</v>
      </c>
      <c r="H113" s="680" t="s">
        <v>594</v>
      </c>
      <c r="I113" s="250"/>
      <c r="J113" s="250"/>
      <c r="K113" s="250"/>
      <c r="L113" s="250"/>
    </row>
    <row r="114" spans="2:12" ht="17.25" thickBot="1" x14ac:dyDescent="0.35">
      <c r="B114" s="795"/>
      <c r="C114" s="302" t="s">
        <v>595</v>
      </c>
      <c r="D114" s="255" t="s">
        <v>596</v>
      </c>
      <c r="E114" s="255" t="s">
        <v>1655</v>
      </c>
      <c r="F114" s="797"/>
      <c r="G114" s="797"/>
      <c r="H114" s="681"/>
      <c r="I114" s="250"/>
      <c r="J114" s="250"/>
      <c r="K114" s="250"/>
      <c r="L114" s="250"/>
    </row>
    <row r="115" spans="2:12" ht="17.25" thickBot="1" x14ac:dyDescent="0.35">
      <c r="B115" s="543" t="s">
        <v>553</v>
      </c>
      <c r="C115" s="533">
        <v>3003452</v>
      </c>
      <c r="D115" s="481">
        <v>48.6</v>
      </c>
      <c r="E115" s="481">
        <v>51.4</v>
      </c>
      <c r="F115" s="481">
        <v>103.4</v>
      </c>
      <c r="G115" s="481">
        <v>128.5</v>
      </c>
      <c r="H115" s="481">
        <v>25.4</v>
      </c>
      <c r="I115" s="250"/>
      <c r="J115" s="250"/>
      <c r="K115" s="250"/>
      <c r="L115" s="250"/>
    </row>
    <row r="116" spans="2:12" ht="17.25" thickBot="1" x14ac:dyDescent="0.35">
      <c r="B116" s="543" t="s">
        <v>554</v>
      </c>
      <c r="C116" s="533">
        <v>2160248</v>
      </c>
      <c r="D116" s="481">
        <v>41.6</v>
      </c>
      <c r="E116" s="481">
        <v>58.4</v>
      </c>
      <c r="F116" s="481">
        <v>99.5</v>
      </c>
      <c r="G116" s="481">
        <v>95.5</v>
      </c>
      <c r="H116" s="481">
        <v>31</v>
      </c>
      <c r="I116" s="250"/>
      <c r="J116" s="250"/>
      <c r="K116" s="250"/>
      <c r="L116" s="250"/>
    </row>
    <row r="117" spans="2:12" ht="17.25" thickBot="1" x14ac:dyDescent="0.35">
      <c r="B117" s="543" t="s">
        <v>555</v>
      </c>
      <c r="C117" s="533">
        <v>2953701</v>
      </c>
      <c r="D117" s="481">
        <v>41.7</v>
      </c>
      <c r="E117" s="481">
        <v>58.3</v>
      </c>
      <c r="F117" s="481">
        <v>100</v>
      </c>
      <c r="G117" s="481">
        <v>106.5</v>
      </c>
      <c r="H117" s="481">
        <v>27.7</v>
      </c>
      <c r="I117" s="250"/>
      <c r="J117" s="250"/>
      <c r="K117" s="250"/>
      <c r="L117" s="250"/>
    </row>
    <row r="118" spans="2:12" ht="17.25" thickBot="1" x14ac:dyDescent="0.35">
      <c r="B118" s="543" t="s">
        <v>556</v>
      </c>
      <c r="C118" s="533">
        <v>1541553</v>
      </c>
      <c r="D118" s="481">
        <v>45.3</v>
      </c>
      <c r="E118" s="481">
        <v>54.7</v>
      </c>
      <c r="F118" s="481">
        <v>100.1</v>
      </c>
      <c r="G118" s="481">
        <v>111.8</v>
      </c>
      <c r="H118" s="481">
        <v>26.5</v>
      </c>
      <c r="I118" s="250"/>
      <c r="J118" s="250"/>
      <c r="K118" s="250"/>
      <c r="L118" s="250"/>
    </row>
    <row r="119" spans="2:12" ht="17.25" thickBot="1" x14ac:dyDescent="0.35">
      <c r="B119" s="543" t="s">
        <v>557</v>
      </c>
      <c r="C119" s="533">
        <v>23359209</v>
      </c>
      <c r="D119" s="481">
        <v>43.8</v>
      </c>
      <c r="E119" s="481">
        <v>56.2</v>
      </c>
      <c r="F119" s="481">
        <v>100.2</v>
      </c>
      <c r="G119" s="481">
        <v>102.3</v>
      </c>
      <c r="H119" s="481">
        <v>28.1</v>
      </c>
      <c r="I119" s="250"/>
      <c r="J119" s="250"/>
      <c r="K119" s="250"/>
      <c r="L119" s="250"/>
    </row>
    <row r="120" spans="2:12" ht="17.25" thickBot="1" x14ac:dyDescent="0.35">
      <c r="B120" s="543" t="s">
        <v>558</v>
      </c>
      <c r="C120" s="533">
        <v>420195</v>
      </c>
      <c r="D120" s="481">
        <v>39.6</v>
      </c>
      <c r="E120" s="481">
        <v>60.4</v>
      </c>
      <c r="F120" s="481">
        <v>100.6</v>
      </c>
      <c r="G120" s="481">
        <v>110.3</v>
      </c>
      <c r="H120" s="481">
        <v>31.5</v>
      </c>
      <c r="I120" s="250"/>
      <c r="J120" s="250"/>
      <c r="K120" s="250"/>
      <c r="L120" s="250"/>
    </row>
    <row r="121" spans="2:12" ht="17.25" thickBot="1" x14ac:dyDescent="0.35">
      <c r="B121" s="543" t="s">
        <v>559</v>
      </c>
      <c r="C121" s="533">
        <v>1003284</v>
      </c>
      <c r="D121" s="481">
        <v>49.6</v>
      </c>
      <c r="E121" s="481">
        <v>50.4</v>
      </c>
      <c r="F121" s="481">
        <v>103.2</v>
      </c>
      <c r="G121" s="481">
        <v>140.30000000000001</v>
      </c>
      <c r="H121" s="481">
        <v>19.8</v>
      </c>
      <c r="I121" s="250"/>
      <c r="J121" s="250"/>
      <c r="K121" s="250"/>
      <c r="L121" s="250"/>
    </row>
    <row r="122" spans="2:12" ht="17.25" thickBot="1" x14ac:dyDescent="0.35">
      <c r="B122" s="543" t="s">
        <v>560</v>
      </c>
      <c r="C122" s="533">
        <v>2547461</v>
      </c>
      <c r="D122" s="481">
        <v>47.3</v>
      </c>
      <c r="E122" s="481">
        <v>52.7</v>
      </c>
      <c r="F122" s="481">
        <v>99.2</v>
      </c>
      <c r="G122" s="481">
        <v>99.2</v>
      </c>
      <c r="H122" s="481">
        <v>24</v>
      </c>
      <c r="I122" s="250"/>
      <c r="J122" s="250"/>
      <c r="K122" s="250"/>
      <c r="L122" s="250"/>
    </row>
    <row r="123" spans="2:12" ht="17.25" thickBot="1" x14ac:dyDescent="0.35">
      <c r="B123" s="543" t="s">
        <v>561</v>
      </c>
      <c r="C123" s="533">
        <v>9782544</v>
      </c>
      <c r="D123" s="481">
        <v>50.8</v>
      </c>
      <c r="E123" s="481">
        <v>49.2</v>
      </c>
      <c r="F123" s="481">
        <v>101.2</v>
      </c>
      <c r="G123" s="481">
        <v>115.3</v>
      </c>
      <c r="H123" s="481">
        <v>20.6</v>
      </c>
      <c r="I123" s="250"/>
      <c r="J123" s="250"/>
      <c r="K123" s="250"/>
      <c r="L123" s="250"/>
    </row>
    <row r="124" spans="2:12" ht="17.25" thickBot="1" x14ac:dyDescent="0.35">
      <c r="B124" s="543" t="s">
        <v>562</v>
      </c>
      <c r="C124" s="533">
        <v>20036318</v>
      </c>
      <c r="D124" s="481">
        <v>47.1</v>
      </c>
      <c r="E124" s="481">
        <v>52.9</v>
      </c>
      <c r="F124" s="481">
        <v>104.3</v>
      </c>
      <c r="G124" s="481">
        <v>117</v>
      </c>
      <c r="H124" s="481">
        <v>28.6</v>
      </c>
      <c r="I124" s="250"/>
      <c r="J124" s="250"/>
      <c r="K124" s="250"/>
      <c r="L124" s="250"/>
    </row>
    <row r="125" spans="2:12" ht="17.25" thickBot="1" x14ac:dyDescent="0.35">
      <c r="B125" s="543" t="s">
        <v>563</v>
      </c>
      <c r="C125" s="533">
        <v>1236258</v>
      </c>
      <c r="D125" s="481">
        <v>45.8</v>
      </c>
      <c r="E125" s="481">
        <v>54.2</v>
      </c>
      <c r="F125" s="481">
        <v>100.3</v>
      </c>
      <c r="G125" s="481" t="s">
        <v>282</v>
      </c>
      <c r="H125" s="481">
        <v>30.2</v>
      </c>
      <c r="I125" s="250"/>
      <c r="J125" s="250"/>
      <c r="K125" s="250"/>
      <c r="L125" s="250"/>
    </row>
    <row r="126" spans="2:12" ht="17.25" thickBot="1" x14ac:dyDescent="0.35">
      <c r="B126" s="543" t="s">
        <v>564</v>
      </c>
      <c r="C126" s="533">
        <v>15633707</v>
      </c>
      <c r="D126" s="481">
        <v>47.6</v>
      </c>
      <c r="E126" s="481">
        <v>52.4</v>
      </c>
      <c r="F126" s="481">
        <v>99.6</v>
      </c>
      <c r="G126" s="481">
        <v>94</v>
      </c>
      <c r="H126" s="481">
        <v>26.2</v>
      </c>
      <c r="I126" s="250"/>
      <c r="J126" s="250"/>
      <c r="K126" s="250"/>
      <c r="L126" s="250"/>
    </row>
    <row r="127" spans="2:12" ht="17.25" thickBot="1" x14ac:dyDescent="0.35">
      <c r="B127" s="543" t="s">
        <v>280</v>
      </c>
      <c r="C127" s="533">
        <v>163388</v>
      </c>
      <c r="D127" s="481">
        <v>47.3</v>
      </c>
      <c r="E127" s="481">
        <v>52.7</v>
      </c>
      <c r="F127" s="481">
        <v>101.5</v>
      </c>
      <c r="G127" s="481">
        <v>151.6</v>
      </c>
      <c r="H127" s="481">
        <v>18.399999999999999</v>
      </c>
      <c r="I127" s="250"/>
      <c r="J127" s="250"/>
      <c r="K127" s="250"/>
      <c r="L127" s="250"/>
    </row>
    <row r="128" spans="2:12" ht="17.25" thickBot="1" x14ac:dyDescent="0.35">
      <c r="B128" s="543" t="s">
        <v>565</v>
      </c>
      <c r="C128" s="533">
        <v>583811</v>
      </c>
      <c r="D128" s="481">
        <v>37.799999999999997</v>
      </c>
      <c r="E128" s="481">
        <v>62.2</v>
      </c>
      <c r="F128" s="481">
        <v>99.7</v>
      </c>
      <c r="G128" s="481">
        <v>98.8</v>
      </c>
      <c r="H128" s="481">
        <v>30.5</v>
      </c>
      <c r="I128" s="250"/>
      <c r="J128" s="250"/>
      <c r="K128" s="250"/>
      <c r="L128" s="250"/>
    </row>
    <row r="129" spans="2:12" ht="17.25" thickBot="1" x14ac:dyDescent="0.35">
      <c r="B129" s="543" t="s">
        <v>566</v>
      </c>
      <c r="C129" s="533">
        <v>936007</v>
      </c>
      <c r="D129" s="481">
        <v>38.9</v>
      </c>
      <c r="E129" s="481">
        <v>61.1</v>
      </c>
      <c r="F129" s="481">
        <v>100.2</v>
      </c>
      <c r="G129" s="481">
        <v>102</v>
      </c>
      <c r="H129" s="481">
        <v>33.4</v>
      </c>
      <c r="I129" s="250"/>
      <c r="J129" s="250"/>
      <c r="K129" s="250"/>
      <c r="L129" s="250"/>
    </row>
    <row r="130" spans="2:12" ht="17.25" thickBot="1" x14ac:dyDescent="0.35">
      <c r="B130" s="543" t="s">
        <v>567</v>
      </c>
      <c r="C130" s="533">
        <v>191566</v>
      </c>
      <c r="D130" s="481">
        <v>54.9</v>
      </c>
      <c r="E130" s="481">
        <v>45.1</v>
      </c>
      <c r="F130" s="481">
        <v>103.1</v>
      </c>
      <c r="G130" s="481">
        <v>142.30000000000001</v>
      </c>
      <c r="H130" s="481">
        <v>30.3</v>
      </c>
      <c r="I130" s="250"/>
      <c r="J130" s="250"/>
      <c r="K130" s="250"/>
      <c r="L130" s="250"/>
    </row>
    <row r="131" spans="2:12" ht="17.25" thickBot="1" x14ac:dyDescent="0.35">
      <c r="B131" s="543" t="s">
        <v>568</v>
      </c>
      <c r="C131" s="533">
        <v>2156622</v>
      </c>
      <c r="D131" s="481">
        <v>35.9</v>
      </c>
      <c r="E131" s="481">
        <v>64.099999999999994</v>
      </c>
      <c r="F131" s="481">
        <v>99.7</v>
      </c>
      <c r="G131" s="481">
        <v>77.7</v>
      </c>
      <c r="H131" s="481">
        <v>22.1</v>
      </c>
      <c r="I131" s="250"/>
      <c r="J131" s="250"/>
      <c r="K131" s="250"/>
      <c r="L131" s="250"/>
    </row>
    <row r="132" spans="2:12" ht="17.25" thickBot="1" x14ac:dyDescent="0.35">
      <c r="B132" s="543" t="s">
        <v>281</v>
      </c>
      <c r="C132" s="533">
        <v>91945</v>
      </c>
      <c r="D132" s="481">
        <v>56.9</v>
      </c>
      <c r="E132" s="481">
        <v>43.1</v>
      </c>
      <c r="F132" s="481">
        <v>100.9</v>
      </c>
      <c r="G132" s="481">
        <v>125.1</v>
      </c>
      <c r="H132" s="481">
        <v>18.5</v>
      </c>
      <c r="I132" s="250"/>
      <c r="J132" s="250"/>
      <c r="K132" s="250"/>
      <c r="L132" s="250"/>
    </row>
    <row r="133" spans="2:12" ht="17.25" thickBot="1" x14ac:dyDescent="0.35">
      <c r="B133" s="543" t="s">
        <v>569</v>
      </c>
      <c r="C133" s="533">
        <v>4235779</v>
      </c>
      <c r="D133" s="481">
        <v>46.5</v>
      </c>
      <c r="E133" s="481">
        <v>53.5</v>
      </c>
      <c r="F133" s="481">
        <v>100.6</v>
      </c>
      <c r="G133" s="481">
        <v>113.3</v>
      </c>
      <c r="H133" s="481">
        <v>24.4</v>
      </c>
      <c r="I133" s="250"/>
      <c r="J133" s="250"/>
      <c r="K133" s="250"/>
      <c r="L133" s="250"/>
    </row>
    <row r="134" spans="2:12" ht="17.25" thickBot="1" x14ac:dyDescent="0.35">
      <c r="B134" s="543" t="s">
        <v>570</v>
      </c>
      <c r="C134" s="533">
        <v>2458362</v>
      </c>
      <c r="D134" s="481">
        <v>45.1</v>
      </c>
      <c r="E134" s="481">
        <v>54.9</v>
      </c>
      <c r="F134" s="481">
        <v>100.8</v>
      </c>
      <c r="G134" s="481">
        <v>107.7</v>
      </c>
      <c r="H134" s="481">
        <v>27.5</v>
      </c>
      <c r="I134" s="250"/>
      <c r="J134" s="250"/>
      <c r="K134" s="250"/>
      <c r="L134" s="250"/>
    </row>
    <row r="135" spans="2:12" ht="17.25" thickBot="1" x14ac:dyDescent="0.35">
      <c r="B135" s="543" t="s">
        <v>571</v>
      </c>
      <c r="C135" s="533">
        <v>10079935</v>
      </c>
      <c r="D135" s="481">
        <v>38.700000000000003</v>
      </c>
      <c r="E135" s="481">
        <v>61.3</v>
      </c>
      <c r="F135" s="481">
        <v>104.1</v>
      </c>
      <c r="G135" s="481">
        <v>100.5</v>
      </c>
      <c r="H135" s="481">
        <v>25.5</v>
      </c>
      <c r="I135" s="250"/>
      <c r="J135" s="250"/>
      <c r="K135" s="250"/>
      <c r="L135" s="250"/>
    </row>
    <row r="136" spans="2:12" ht="17.25" thickBot="1" x14ac:dyDescent="0.35">
      <c r="B136" s="543" t="s">
        <v>582</v>
      </c>
      <c r="C136" s="533">
        <v>2905666</v>
      </c>
      <c r="D136" s="481">
        <v>44.5</v>
      </c>
      <c r="E136" s="481">
        <v>55.5</v>
      </c>
      <c r="F136" s="481">
        <v>97.5</v>
      </c>
      <c r="G136" s="481">
        <v>100.2</v>
      </c>
      <c r="H136" s="481">
        <v>29</v>
      </c>
      <c r="I136" s="250"/>
      <c r="J136" s="250"/>
      <c r="K136" s="250"/>
      <c r="L136" s="250"/>
    </row>
    <row r="137" spans="2:12" ht="17.25" thickBot="1" x14ac:dyDescent="0.35">
      <c r="B137" s="543" t="s">
        <v>573</v>
      </c>
      <c r="C137" s="533">
        <v>5192880</v>
      </c>
      <c r="D137" s="481">
        <v>41.9</v>
      </c>
      <c r="E137" s="481">
        <v>58.1</v>
      </c>
      <c r="F137" s="481">
        <v>99.3</v>
      </c>
      <c r="G137" s="481">
        <v>90.8</v>
      </c>
      <c r="H137" s="481">
        <v>26.9</v>
      </c>
      <c r="I137" s="250"/>
      <c r="J137" s="250"/>
      <c r="K137" s="250"/>
      <c r="L137" s="250"/>
    </row>
    <row r="138" spans="2:12" ht="17.25" thickBot="1" x14ac:dyDescent="0.35">
      <c r="B138" s="543" t="s">
        <v>574</v>
      </c>
      <c r="C138" s="533">
        <v>644136</v>
      </c>
      <c r="D138" s="481">
        <v>44.5</v>
      </c>
      <c r="E138" s="481">
        <v>55.5</v>
      </c>
      <c r="F138" s="481">
        <v>100.7</v>
      </c>
      <c r="G138" s="481">
        <v>112.1</v>
      </c>
      <c r="H138" s="481">
        <v>30.8</v>
      </c>
      <c r="I138" s="250"/>
      <c r="J138" s="250"/>
      <c r="K138" s="250"/>
      <c r="L138" s="250"/>
    </row>
    <row r="139" spans="2:12" ht="17.25" thickBot="1" x14ac:dyDescent="0.35">
      <c r="B139" s="544" t="s">
        <v>592</v>
      </c>
      <c r="C139" s="553">
        <v>1475667</v>
      </c>
      <c r="D139" s="542">
        <v>41.8</v>
      </c>
      <c r="E139" s="542">
        <v>58.2</v>
      </c>
      <c r="F139" s="542">
        <v>101.8</v>
      </c>
      <c r="G139" s="542">
        <v>115.1</v>
      </c>
      <c r="H139" s="542">
        <v>26.6</v>
      </c>
      <c r="I139" s="250"/>
      <c r="J139" s="250"/>
      <c r="K139" s="250"/>
      <c r="L139" s="250"/>
    </row>
    <row r="140" spans="2:12" ht="17.25" thickBot="1" x14ac:dyDescent="0.35">
      <c r="B140" s="543" t="s">
        <v>575</v>
      </c>
      <c r="C140" s="533">
        <v>1600225</v>
      </c>
      <c r="D140" s="481">
        <v>44.9</v>
      </c>
      <c r="E140" s="481">
        <v>55.1</v>
      </c>
      <c r="F140" s="481">
        <v>100.9</v>
      </c>
      <c r="G140" s="481">
        <v>115.1</v>
      </c>
      <c r="H140" s="481">
        <v>28.7</v>
      </c>
      <c r="I140" s="250"/>
      <c r="J140" s="250"/>
      <c r="K140" s="250"/>
      <c r="L140" s="250"/>
    </row>
    <row r="141" spans="2:12" ht="17.25" thickBot="1" x14ac:dyDescent="0.35">
      <c r="B141" s="543" t="s">
        <v>576</v>
      </c>
      <c r="C141" s="533">
        <v>2715940</v>
      </c>
      <c r="D141" s="481">
        <v>46.6</v>
      </c>
      <c r="E141" s="481">
        <v>53.4</v>
      </c>
      <c r="F141" s="481">
        <v>100.4</v>
      </c>
      <c r="G141" s="481">
        <v>108.9</v>
      </c>
      <c r="H141" s="481">
        <v>26.4</v>
      </c>
      <c r="I141" s="250"/>
      <c r="J141" s="250"/>
      <c r="K141" s="250"/>
      <c r="L141" s="250"/>
    </row>
    <row r="142" spans="2:12" ht="17.25" thickBot="1" x14ac:dyDescent="0.35">
      <c r="B142" s="543" t="s">
        <v>577</v>
      </c>
      <c r="C142" s="533">
        <v>15724604</v>
      </c>
      <c r="D142" s="481">
        <v>46.4</v>
      </c>
      <c r="E142" s="481">
        <v>53.6</v>
      </c>
      <c r="F142" s="481">
        <v>100.5</v>
      </c>
      <c r="G142" s="481">
        <v>110.2</v>
      </c>
      <c r="H142" s="481">
        <v>23.5</v>
      </c>
      <c r="I142" s="250"/>
      <c r="J142" s="250"/>
      <c r="K142" s="250"/>
      <c r="L142" s="250"/>
    </row>
    <row r="143" spans="2:12" x14ac:dyDescent="0.3">
      <c r="B143" s="7" t="s">
        <v>2159</v>
      </c>
      <c r="D143" s="250"/>
      <c r="E143" s="250"/>
      <c r="F143" s="250"/>
      <c r="G143" s="250"/>
      <c r="H143" s="250"/>
      <c r="I143" s="250"/>
      <c r="J143" s="250"/>
      <c r="K143" s="250"/>
      <c r="L143" s="250"/>
    </row>
    <row r="144" spans="2:12" x14ac:dyDescent="0.3">
      <c r="B144" s="7" t="s">
        <v>597</v>
      </c>
      <c r="D144" s="250"/>
      <c r="E144" s="250"/>
      <c r="F144" s="250"/>
      <c r="G144" s="250"/>
      <c r="H144" s="250"/>
      <c r="I144" s="250"/>
      <c r="J144" s="250"/>
      <c r="K144" s="250"/>
      <c r="L144" s="250"/>
    </row>
    <row r="145" spans="2:12" x14ac:dyDescent="0.3">
      <c r="B145" s="7" t="s">
        <v>598</v>
      </c>
      <c r="D145" s="250"/>
      <c r="E145" s="250"/>
      <c r="F145" s="250"/>
      <c r="G145" s="250"/>
      <c r="H145" s="250"/>
      <c r="I145" s="250"/>
      <c r="J145" s="250"/>
      <c r="K145" s="250"/>
      <c r="L145" s="250"/>
    </row>
    <row r="146" spans="2:12" x14ac:dyDescent="0.3">
      <c r="D146" s="250"/>
      <c r="E146" s="250"/>
      <c r="F146" s="250"/>
      <c r="G146" s="250"/>
      <c r="H146" s="250"/>
      <c r="I146" s="250"/>
      <c r="J146" s="250"/>
      <c r="K146" s="250"/>
      <c r="L146" s="250"/>
    </row>
    <row r="147" spans="2:12" x14ac:dyDescent="0.3">
      <c r="B147" s="250"/>
      <c r="C147" s="250"/>
      <c r="D147" s="250"/>
      <c r="E147" s="250"/>
      <c r="F147" s="250"/>
      <c r="G147" s="250"/>
      <c r="H147" s="250"/>
      <c r="I147" s="250"/>
      <c r="J147" s="250"/>
      <c r="K147" s="250"/>
      <c r="L147" s="250"/>
    </row>
    <row r="148" spans="2:12" ht="17.25" thickBot="1" x14ac:dyDescent="0.35">
      <c r="B148" s="8" t="s">
        <v>2223</v>
      </c>
      <c r="C148" s="250"/>
      <c r="D148" s="250"/>
      <c r="E148" s="250"/>
      <c r="F148" s="250"/>
      <c r="G148" s="250"/>
      <c r="H148" s="250"/>
      <c r="I148" s="250"/>
      <c r="J148" s="250"/>
      <c r="K148" s="250"/>
      <c r="L148" s="250"/>
    </row>
    <row r="149" spans="2:12" ht="17.25" thickBot="1" x14ac:dyDescent="0.35">
      <c r="B149" s="676" t="s">
        <v>546</v>
      </c>
      <c r="C149" s="792" t="s">
        <v>599</v>
      </c>
      <c r="D149" s="793"/>
      <c r="E149" s="678" t="s">
        <v>600</v>
      </c>
      <c r="F149" s="709"/>
      <c r="G149" s="679"/>
      <c r="H149" s="250"/>
      <c r="I149" s="250"/>
      <c r="J149" s="250"/>
      <c r="K149" s="250"/>
      <c r="L149" s="250"/>
    </row>
    <row r="150" spans="2:12" ht="66.75" thickBot="1" x14ac:dyDescent="0.35">
      <c r="B150" s="677"/>
      <c r="C150" s="255" t="s">
        <v>601</v>
      </c>
      <c r="D150" s="255" t="s">
        <v>325</v>
      </c>
      <c r="E150" s="255" t="s">
        <v>602</v>
      </c>
      <c r="F150" s="255" t="s">
        <v>603</v>
      </c>
      <c r="G150" s="255" t="s">
        <v>604</v>
      </c>
      <c r="H150" s="250"/>
      <c r="I150" s="250"/>
      <c r="J150" s="250"/>
      <c r="K150" s="250"/>
      <c r="L150" s="250"/>
    </row>
    <row r="151" spans="2:12" ht="17.25" thickBot="1" x14ac:dyDescent="0.35">
      <c r="B151" s="555" t="s">
        <v>553</v>
      </c>
      <c r="C151" s="556">
        <v>28.7</v>
      </c>
      <c r="D151" s="556">
        <v>26.8</v>
      </c>
      <c r="E151" s="556">
        <v>57.6</v>
      </c>
      <c r="F151" s="556">
        <v>47.3</v>
      </c>
      <c r="G151" s="557">
        <v>12.6</v>
      </c>
      <c r="H151" s="250"/>
      <c r="I151" s="250"/>
      <c r="J151" s="250"/>
      <c r="K151" s="250"/>
      <c r="L151" s="250"/>
    </row>
    <row r="152" spans="2:12" ht="17.25" thickBot="1" x14ac:dyDescent="0.35">
      <c r="B152" s="480" t="s">
        <v>554</v>
      </c>
      <c r="C152" s="70">
        <v>16.899999999999999</v>
      </c>
      <c r="D152" s="70">
        <v>16.899999999999999</v>
      </c>
      <c r="E152" s="70">
        <v>0.5</v>
      </c>
      <c r="F152" s="70">
        <v>0.5</v>
      </c>
      <c r="G152" s="481">
        <v>7.9</v>
      </c>
      <c r="H152" s="250"/>
      <c r="I152" s="250"/>
      <c r="J152" s="250"/>
      <c r="K152" s="250"/>
      <c r="L152" s="250"/>
    </row>
    <row r="153" spans="2:12" ht="17.25" thickBot="1" x14ac:dyDescent="0.35">
      <c r="B153" s="480" t="s">
        <v>555</v>
      </c>
      <c r="C153" s="70">
        <v>18.5</v>
      </c>
      <c r="D153" s="70">
        <v>18.399999999999999</v>
      </c>
      <c r="E153" s="70">
        <v>1.9</v>
      </c>
      <c r="F153" s="70">
        <v>1.3</v>
      </c>
      <c r="G153" s="481">
        <v>21.7</v>
      </c>
      <c r="H153" s="250"/>
      <c r="I153" s="250"/>
      <c r="J153" s="250"/>
      <c r="K153" s="250"/>
      <c r="L153" s="250"/>
    </row>
    <row r="154" spans="2:12" ht="17.25" thickBot="1" x14ac:dyDescent="0.35">
      <c r="B154" s="480" t="s">
        <v>556</v>
      </c>
      <c r="C154" s="70">
        <v>31.4</v>
      </c>
      <c r="D154" s="70">
        <v>27</v>
      </c>
      <c r="E154" s="70">
        <v>52.3</v>
      </c>
      <c r="F154" s="70" t="s">
        <v>282</v>
      </c>
      <c r="G154" s="481">
        <v>28.3</v>
      </c>
      <c r="H154" s="250"/>
      <c r="I154" s="250"/>
      <c r="J154" s="250"/>
      <c r="K154" s="250"/>
      <c r="L154" s="250"/>
    </row>
    <row r="155" spans="2:12" ht="17.25" thickBot="1" x14ac:dyDescent="0.35">
      <c r="B155" s="480" t="s">
        <v>557</v>
      </c>
      <c r="C155" s="70">
        <v>29.7</v>
      </c>
      <c r="D155" s="70">
        <v>27</v>
      </c>
      <c r="E155" s="70">
        <v>50.6</v>
      </c>
      <c r="F155" s="70">
        <v>48</v>
      </c>
      <c r="G155" s="481">
        <v>18.399999999999999</v>
      </c>
      <c r="H155" s="250"/>
      <c r="I155" s="250"/>
      <c r="J155" s="250"/>
      <c r="K155" s="250"/>
      <c r="L155" s="250"/>
    </row>
    <row r="156" spans="2:12" ht="17.25" thickBot="1" x14ac:dyDescent="0.35">
      <c r="B156" s="480" t="s">
        <v>558</v>
      </c>
      <c r="C156" s="70">
        <v>16.399999999999999</v>
      </c>
      <c r="D156" s="70">
        <v>15.9</v>
      </c>
      <c r="E156" s="70">
        <v>54.9</v>
      </c>
      <c r="F156" s="70">
        <v>0.4</v>
      </c>
      <c r="G156" s="481">
        <v>6</v>
      </c>
      <c r="H156" s="250"/>
      <c r="I156" s="250"/>
      <c r="J156" s="250"/>
      <c r="K156" s="250"/>
      <c r="L156" s="250"/>
    </row>
    <row r="157" spans="2:12" ht="17.25" thickBot="1" x14ac:dyDescent="0.35">
      <c r="B157" s="480" t="s">
        <v>559</v>
      </c>
      <c r="C157" s="70">
        <v>14.2</v>
      </c>
      <c r="D157" s="70">
        <v>13.6</v>
      </c>
      <c r="E157" s="70">
        <v>47.8</v>
      </c>
      <c r="F157" s="70">
        <v>17.600000000000001</v>
      </c>
      <c r="G157" s="481">
        <v>8.4</v>
      </c>
      <c r="H157" s="250"/>
      <c r="I157" s="250"/>
      <c r="J157" s="250"/>
      <c r="K157" s="250"/>
      <c r="L157" s="250"/>
    </row>
    <row r="158" spans="2:12" ht="17.25" thickBot="1" x14ac:dyDescent="0.35">
      <c r="B158" s="480" t="s">
        <v>560</v>
      </c>
      <c r="C158" s="70">
        <v>25.3</v>
      </c>
      <c r="D158" s="70">
        <v>22.9</v>
      </c>
      <c r="E158" s="70">
        <v>70.5</v>
      </c>
      <c r="F158" s="70">
        <v>68.3</v>
      </c>
      <c r="G158" s="481">
        <v>13.5</v>
      </c>
      <c r="H158" s="250"/>
      <c r="I158" s="250"/>
      <c r="J158" s="250"/>
      <c r="K158" s="250"/>
      <c r="L158" s="250"/>
    </row>
    <row r="159" spans="2:12" ht="17.25" thickBot="1" x14ac:dyDescent="0.35">
      <c r="B159" s="480" t="s">
        <v>561</v>
      </c>
      <c r="C159" s="70">
        <v>23.5</v>
      </c>
      <c r="D159" s="70">
        <v>22.1</v>
      </c>
      <c r="E159" s="70">
        <v>58.9</v>
      </c>
      <c r="F159" s="70">
        <v>7.9</v>
      </c>
      <c r="G159" s="481">
        <v>10.199999999999999</v>
      </c>
      <c r="H159" s="250"/>
      <c r="I159" s="250"/>
      <c r="J159" s="250"/>
      <c r="K159" s="250"/>
      <c r="L159" s="250"/>
    </row>
    <row r="160" spans="2:12" ht="17.25" thickBot="1" x14ac:dyDescent="0.35">
      <c r="B160" s="480" t="s">
        <v>562</v>
      </c>
      <c r="C160" s="70">
        <v>33.700000000000003</v>
      </c>
      <c r="D160" s="70">
        <v>31.8</v>
      </c>
      <c r="E160" s="70">
        <v>60.5</v>
      </c>
      <c r="F160" s="70">
        <v>36.9</v>
      </c>
      <c r="G160" s="481">
        <v>10</v>
      </c>
      <c r="H160" s="250"/>
      <c r="I160" s="250"/>
      <c r="J160" s="250"/>
      <c r="K160" s="250"/>
      <c r="L160" s="250"/>
    </row>
    <row r="161" spans="2:12" ht="17.25" thickBot="1" x14ac:dyDescent="0.35">
      <c r="B161" s="480" t="s">
        <v>563</v>
      </c>
      <c r="C161" s="70">
        <v>21.5</v>
      </c>
      <c r="D161" s="70">
        <v>21.2</v>
      </c>
      <c r="E161" s="70">
        <v>53</v>
      </c>
      <c r="F161" s="70">
        <v>53</v>
      </c>
      <c r="G161" s="481">
        <v>3</v>
      </c>
      <c r="H161" s="250"/>
      <c r="I161" s="250"/>
      <c r="J161" s="250"/>
      <c r="K161" s="250"/>
      <c r="L161" s="250"/>
    </row>
    <row r="162" spans="2:12" ht="17.25" thickBot="1" x14ac:dyDescent="0.35">
      <c r="B162" s="480" t="s">
        <v>564</v>
      </c>
      <c r="C162" s="70">
        <v>28.8</v>
      </c>
      <c r="D162" s="70">
        <v>25.3</v>
      </c>
      <c r="E162" s="70">
        <v>64.8</v>
      </c>
      <c r="F162" s="70">
        <v>0.8</v>
      </c>
      <c r="G162" s="481">
        <v>19.399999999999999</v>
      </c>
      <c r="H162" s="250"/>
      <c r="I162" s="250"/>
      <c r="J162" s="250"/>
      <c r="K162" s="250"/>
      <c r="L162" s="250"/>
    </row>
    <row r="163" spans="2:12" ht="17.25" thickBot="1" x14ac:dyDescent="0.35">
      <c r="B163" s="480" t="s">
        <v>280</v>
      </c>
      <c r="C163" s="70">
        <v>18.100000000000001</v>
      </c>
      <c r="D163" s="70">
        <v>17</v>
      </c>
      <c r="E163" s="70">
        <v>49.5</v>
      </c>
      <c r="F163" s="70" t="s">
        <v>282</v>
      </c>
      <c r="G163" s="481">
        <v>12.6</v>
      </c>
      <c r="H163" s="250"/>
      <c r="I163" s="250"/>
      <c r="J163" s="250"/>
      <c r="K163" s="250"/>
      <c r="L163" s="250"/>
    </row>
    <row r="164" spans="2:12" ht="17.25" thickBot="1" x14ac:dyDescent="0.35">
      <c r="B164" s="480" t="s">
        <v>565</v>
      </c>
      <c r="C164" s="70">
        <v>15.2</v>
      </c>
      <c r="D164" s="70">
        <v>14.7</v>
      </c>
      <c r="E164" s="70">
        <v>54.8</v>
      </c>
      <c r="F164" s="70">
        <v>2.7</v>
      </c>
      <c r="G164" s="481">
        <v>6.5</v>
      </c>
      <c r="H164" s="250"/>
      <c r="I164" s="250"/>
      <c r="J164" s="250"/>
      <c r="K164" s="250"/>
      <c r="L164" s="250"/>
    </row>
    <row r="165" spans="2:12" ht="17.25" thickBot="1" x14ac:dyDescent="0.35">
      <c r="B165" s="480" t="s">
        <v>566</v>
      </c>
      <c r="C165" s="70">
        <v>15.9</v>
      </c>
      <c r="D165" s="70">
        <v>15.6</v>
      </c>
      <c r="E165" s="70">
        <v>10.9</v>
      </c>
      <c r="F165" s="70">
        <v>10.9</v>
      </c>
      <c r="G165" s="481">
        <v>16.2</v>
      </c>
      <c r="H165" s="250"/>
      <c r="I165" s="250"/>
      <c r="J165" s="250"/>
      <c r="K165" s="250"/>
      <c r="L165" s="250"/>
    </row>
    <row r="166" spans="2:12" ht="17.25" thickBot="1" x14ac:dyDescent="0.35">
      <c r="B166" s="480" t="s">
        <v>567</v>
      </c>
      <c r="C166" s="70">
        <v>22.6</v>
      </c>
      <c r="D166" s="70">
        <v>20.6</v>
      </c>
      <c r="E166" s="70">
        <v>59.6</v>
      </c>
      <c r="F166" s="70">
        <v>59.6</v>
      </c>
      <c r="G166" s="481">
        <v>16</v>
      </c>
      <c r="H166" s="250"/>
      <c r="I166" s="250"/>
      <c r="J166" s="250"/>
      <c r="K166" s="250"/>
      <c r="L166" s="250"/>
    </row>
    <row r="167" spans="2:12" ht="17.25" thickBot="1" x14ac:dyDescent="0.35">
      <c r="B167" s="480" t="s">
        <v>568</v>
      </c>
      <c r="C167" s="70">
        <v>17.399999999999999</v>
      </c>
      <c r="D167" s="70">
        <v>17.2</v>
      </c>
      <c r="E167" s="70">
        <v>12.1</v>
      </c>
      <c r="F167" s="70">
        <v>9.6</v>
      </c>
      <c r="G167" s="481">
        <v>10.1</v>
      </c>
      <c r="H167" s="250"/>
      <c r="I167" s="250"/>
      <c r="J167" s="250"/>
      <c r="K167" s="250"/>
      <c r="L167" s="250"/>
    </row>
    <row r="168" spans="2:12" ht="17.25" thickBot="1" x14ac:dyDescent="0.35">
      <c r="B168" s="480" t="s">
        <v>281</v>
      </c>
      <c r="C168" s="70">
        <v>15.3</v>
      </c>
      <c r="D168" s="70">
        <v>15.1</v>
      </c>
      <c r="E168" s="70">
        <v>50.2</v>
      </c>
      <c r="F168" s="70" t="s">
        <v>282</v>
      </c>
      <c r="G168" s="481">
        <v>2.9</v>
      </c>
      <c r="H168" s="250"/>
      <c r="I168" s="250"/>
      <c r="J168" s="250"/>
      <c r="K168" s="250"/>
      <c r="L168" s="250"/>
    </row>
    <row r="169" spans="2:12" ht="17.25" thickBot="1" x14ac:dyDescent="0.35">
      <c r="B169" s="480" t="s">
        <v>569</v>
      </c>
      <c r="C169" s="70">
        <v>28.9</v>
      </c>
      <c r="D169" s="70">
        <v>23.5</v>
      </c>
      <c r="E169" s="70">
        <v>57.4</v>
      </c>
      <c r="F169" s="70">
        <v>57.4</v>
      </c>
      <c r="G169" s="481">
        <v>34.200000000000003</v>
      </c>
      <c r="H169" s="250"/>
      <c r="I169" s="250"/>
      <c r="J169" s="250"/>
      <c r="K169" s="250"/>
      <c r="L169" s="250"/>
    </row>
    <row r="170" spans="2:12" ht="17.25" thickBot="1" x14ac:dyDescent="0.35">
      <c r="B170" s="480" t="s">
        <v>570</v>
      </c>
      <c r="C170" s="70">
        <v>29.2</v>
      </c>
      <c r="D170" s="70">
        <v>26.4</v>
      </c>
      <c r="E170" s="70">
        <v>53.5</v>
      </c>
      <c r="F170" s="70">
        <v>52.4</v>
      </c>
      <c r="G170" s="481">
        <v>18.100000000000001</v>
      </c>
      <c r="H170" s="250"/>
      <c r="I170" s="250"/>
      <c r="J170" s="250"/>
      <c r="K170" s="250"/>
      <c r="L170" s="250"/>
    </row>
    <row r="171" spans="2:12" ht="17.25" thickBot="1" x14ac:dyDescent="0.35">
      <c r="B171" s="480" t="s">
        <v>571</v>
      </c>
      <c r="C171" s="70">
        <v>19.7</v>
      </c>
      <c r="D171" s="70">
        <v>17.600000000000001</v>
      </c>
      <c r="E171" s="70">
        <v>66.2</v>
      </c>
      <c r="F171" s="70">
        <v>58.4</v>
      </c>
      <c r="G171" s="481">
        <v>16.8</v>
      </c>
      <c r="H171" s="250"/>
      <c r="I171" s="250"/>
      <c r="J171" s="250"/>
      <c r="K171" s="250"/>
      <c r="L171" s="250"/>
    </row>
    <row r="172" spans="2:12" ht="17.25" thickBot="1" x14ac:dyDescent="0.35">
      <c r="B172" s="480" t="s">
        <v>582</v>
      </c>
      <c r="C172" s="70">
        <v>24</v>
      </c>
      <c r="D172" s="70">
        <v>22.4</v>
      </c>
      <c r="E172" s="70">
        <v>61</v>
      </c>
      <c r="F172" s="70">
        <v>0.1</v>
      </c>
      <c r="G172" s="481">
        <v>11.8</v>
      </c>
      <c r="H172" s="250"/>
      <c r="I172" s="250"/>
      <c r="J172" s="250"/>
      <c r="K172" s="250"/>
      <c r="L172" s="250"/>
    </row>
    <row r="173" spans="2:12" ht="17.25" thickBot="1" x14ac:dyDescent="0.35">
      <c r="B173" s="480" t="s">
        <v>573</v>
      </c>
      <c r="C173" s="70">
        <v>15</v>
      </c>
      <c r="D173" s="70">
        <v>14.9</v>
      </c>
      <c r="E173" s="70">
        <v>52.2</v>
      </c>
      <c r="F173" s="70" t="s">
        <v>282</v>
      </c>
      <c r="G173" s="481">
        <v>1</v>
      </c>
      <c r="H173" s="250"/>
      <c r="I173" s="250"/>
      <c r="J173" s="250"/>
      <c r="K173" s="250"/>
      <c r="L173" s="250"/>
    </row>
    <row r="174" spans="2:12" ht="17.25" thickBot="1" x14ac:dyDescent="0.35">
      <c r="B174" s="480" t="s">
        <v>574</v>
      </c>
      <c r="C174" s="70">
        <v>22</v>
      </c>
      <c r="D174" s="70">
        <v>21.7</v>
      </c>
      <c r="E174" s="70">
        <v>54.4</v>
      </c>
      <c r="F174" s="70" t="s">
        <v>282</v>
      </c>
      <c r="G174" s="481">
        <v>2.8</v>
      </c>
      <c r="H174" s="250"/>
      <c r="I174" s="250"/>
      <c r="J174" s="250"/>
      <c r="K174" s="250"/>
      <c r="L174" s="250"/>
    </row>
    <row r="175" spans="2:12" ht="17.25" thickBot="1" x14ac:dyDescent="0.35">
      <c r="B175" s="554" t="s">
        <v>592</v>
      </c>
      <c r="C175" s="541">
        <v>18</v>
      </c>
      <c r="D175" s="541">
        <v>17.899999999999999</v>
      </c>
      <c r="E175" s="541">
        <v>1.5</v>
      </c>
      <c r="F175" s="541">
        <v>0.9</v>
      </c>
      <c r="G175" s="542">
        <v>17.100000000000001</v>
      </c>
      <c r="H175" s="250"/>
      <c r="I175" s="250"/>
      <c r="J175" s="250"/>
      <c r="K175" s="250"/>
      <c r="L175" s="250"/>
    </row>
    <row r="176" spans="2:12" ht="17.25" thickBot="1" x14ac:dyDescent="0.35">
      <c r="B176" s="480" t="s">
        <v>575</v>
      </c>
      <c r="C176" s="70">
        <v>30.1</v>
      </c>
      <c r="D176" s="70">
        <v>26.9</v>
      </c>
      <c r="E176" s="70">
        <v>56.5</v>
      </c>
      <c r="F176" s="70">
        <v>56.5</v>
      </c>
      <c r="G176" s="481">
        <v>19.100000000000001</v>
      </c>
      <c r="H176" s="250"/>
      <c r="I176" s="250"/>
      <c r="J176" s="250"/>
      <c r="K176" s="250"/>
      <c r="L176" s="250"/>
    </row>
    <row r="177" spans="2:12" ht="17.25" thickBot="1" x14ac:dyDescent="0.35">
      <c r="B177" s="480" t="s">
        <v>576</v>
      </c>
      <c r="C177" s="70">
        <v>28.3</v>
      </c>
      <c r="D177" s="70">
        <v>25.1</v>
      </c>
      <c r="E177" s="70">
        <v>49.1</v>
      </c>
      <c r="F177" s="70" t="s">
        <v>282</v>
      </c>
      <c r="G177" s="481">
        <v>23.3</v>
      </c>
      <c r="H177" s="250"/>
      <c r="I177" s="250"/>
      <c r="J177" s="250"/>
      <c r="K177" s="250"/>
      <c r="L177" s="250"/>
    </row>
    <row r="178" spans="2:12" ht="17.25" thickBot="1" x14ac:dyDescent="0.35">
      <c r="B178" s="480" t="s">
        <v>577</v>
      </c>
      <c r="C178" s="70">
        <v>25.7</v>
      </c>
      <c r="D178" s="70" t="s">
        <v>282</v>
      </c>
      <c r="E178" s="70" t="s">
        <v>282</v>
      </c>
      <c r="F178" s="70" t="s">
        <v>282</v>
      </c>
      <c r="G178" s="481" t="s">
        <v>282</v>
      </c>
      <c r="H178" s="250"/>
      <c r="I178" s="250"/>
      <c r="J178" s="250"/>
      <c r="K178" s="250"/>
      <c r="L178" s="250"/>
    </row>
    <row r="179" spans="2:12" x14ac:dyDescent="0.3">
      <c r="B179" s="7" t="s">
        <v>2159</v>
      </c>
      <c r="D179" s="250"/>
      <c r="E179" s="250"/>
      <c r="F179" s="250"/>
      <c r="G179" s="250"/>
      <c r="H179" s="250"/>
      <c r="I179" s="250"/>
      <c r="J179" s="250"/>
      <c r="K179" s="250"/>
      <c r="L179" s="250"/>
    </row>
    <row r="180" spans="2:12" x14ac:dyDescent="0.3">
      <c r="B180" s="7" t="s">
        <v>605</v>
      </c>
      <c r="D180" s="250"/>
      <c r="E180" s="250"/>
      <c r="F180" s="250"/>
      <c r="G180" s="250"/>
      <c r="H180" s="250"/>
      <c r="I180" s="250"/>
      <c r="J180" s="250"/>
      <c r="K180" s="250"/>
      <c r="L180" s="250"/>
    </row>
  </sheetData>
  <mergeCells count="19">
    <mergeCell ref="B3:B4"/>
    <mergeCell ref="C3:C4"/>
    <mergeCell ref="D3:D4"/>
    <mergeCell ref="E3:J3"/>
    <mergeCell ref="B39:B40"/>
    <mergeCell ref="C39:C40"/>
    <mergeCell ref="D39:D40"/>
    <mergeCell ref="E39:H39"/>
    <mergeCell ref="B149:B150"/>
    <mergeCell ref="C149:D149"/>
    <mergeCell ref="E149:G149"/>
    <mergeCell ref="B76:B77"/>
    <mergeCell ref="C76:E76"/>
    <mergeCell ref="F76:L76"/>
    <mergeCell ref="B113:B114"/>
    <mergeCell ref="C113:E113"/>
    <mergeCell ref="F113:F114"/>
    <mergeCell ref="G113:G114"/>
    <mergeCell ref="H113:H1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L165"/>
  <sheetViews>
    <sheetView zoomScale="80" zoomScaleNormal="80" workbookViewId="0"/>
  </sheetViews>
  <sheetFormatPr defaultRowHeight="12.75" x14ac:dyDescent="0.25"/>
  <cols>
    <col min="1" max="1" width="9.140625" style="846"/>
    <col min="2" max="2" width="13" style="394" customWidth="1"/>
    <col min="3" max="3" width="49.85546875" style="394" customWidth="1"/>
    <col min="4" max="4" width="21" style="394" customWidth="1"/>
    <col min="5" max="5" width="72.28515625" style="394" customWidth="1"/>
    <col min="6" max="6" width="15.42578125" style="394" customWidth="1"/>
    <col min="7" max="7" width="9.28515625" style="394" bestFit="1" customWidth="1"/>
    <col min="8" max="9" width="11.42578125" style="394" bestFit="1" customWidth="1"/>
    <col min="10" max="10" width="7.42578125" style="394" customWidth="1"/>
    <col min="11" max="11" width="12.85546875" style="394" customWidth="1"/>
    <col min="12" max="16384" width="9.140625" style="394"/>
  </cols>
  <sheetData>
    <row r="1" spans="2:12" ht="17.25" thickBot="1" x14ac:dyDescent="0.35">
      <c r="B1" s="35" t="s">
        <v>2224</v>
      </c>
    </row>
    <row r="2" spans="2:12" ht="51.75" thickBot="1" x14ac:dyDescent="0.3">
      <c r="B2" s="917" t="s">
        <v>2225</v>
      </c>
      <c r="C2" s="918" t="s">
        <v>1553</v>
      </c>
      <c r="D2" s="918" t="s">
        <v>2226</v>
      </c>
      <c r="E2" s="918" t="s">
        <v>606</v>
      </c>
      <c r="F2" s="918" t="s">
        <v>2227</v>
      </c>
      <c r="G2" s="918" t="s">
        <v>2228</v>
      </c>
      <c r="H2" s="918" t="s">
        <v>2229</v>
      </c>
      <c r="I2" s="918" t="s">
        <v>2230</v>
      </c>
      <c r="J2" s="918" t="s">
        <v>1424</v>
      </c>
      <c r="K2" s="918" t="s">
        <v>1554</v>
      </c>
      <c r="L2" s="919" t="s">
        <v>1600</v>
      </c>
    </row>
    <row r="3" spans="2:12" ht="13.5" thickBot="1" x14ac:dyDescent="0.3">
      <c r="B3" s="920" t="s">
        <v>1121</v>
      </c>
      <c r="C3" s="855"/>
      <c r="D3" s="855"/>
      <c r="E3" s="855"/>
      <c r="F3" s="855"/>
      <c r="G3" s="855"/>
      <c r="H3" s="855"/>
      <c r="I3" s="855"/>
      <c r="J3" s="855"/>
      <c r="K3" s="855"/>
      <c r="L3" s="921"/>
    </row>
    <row r="4" spans="2:12" ht="25.5" x14ac:dyDescent="0.25">
      <c r="B4" s="922" t="s">
        <v>2231</v>
      </c>
      <c r="C4" s="857" t="s">
        <v>1556</v>
      </c>
      <c r="D4" s="943" t="s">
        <v>2232</v>
      </c>
      <c r="E4" s="943" t="s">
        <v>2233</v>
      </c>
      <c r="F4" s="944" t="s">
        <v>2234</v>
      </c>
      <c r="G4" s="944" t="s">
        <v>2236</v>
      </c>
      <c r="H4" s="944" t="s">
        <v>2238</v>
      </c>
      <c r="I4" s="944" t="s">
        <v>2240</v>
      </c>
      <c r="J4" s="945" t="s">
        <v>1557</v>
      </c>
      <c r="K4" s="945" t="s">
        <v>2242</v>
      </c>
      <c r="L4" s="946" t="s">
        <v>1601</v>
      </c>
    </row>
    <row r="5" spans="2:12" x14ac:dyDescent="0.25">
      <c r="B5" s="924"/>
      <c r="C5" s="856"/>
      <c r="D5" s="947"/>
      <c r="E5" s="947"/>
      <c r="F5" s="944"/>
      <c r="G5" s="944"/>
      <c r="H5" s="944"/>
      <c r="I5" s="948">
        <v>5037769.32</v>
      </c>
      <c r="J5" s="949"/>
      <c r="K5" s="949"/>
      <c r="L5" s="950"/>
    </row>
    <row r="6" spans="2:12" ht="25.5" x14ac:dyDescent="0.25">
      <c r="B6" s="924"/>
      <c r="C6" s="856"/>
      <c r="D6" s="947"/>
      <c r="E6" s="947"/>
      <c r="F6" s="944" t="s">
        <v>2235</v>
      </c>
      <c r="G6" s="944" t="s">
        <v>2237</v>
      </c>
      <c r="H6" s="944" t="s">
        <v>2239</v>
      </c>
      <c r="I6" s="944"/>
      <c r="J6" s="949"/>
      <c r="K6" s="949"/>
      <c r="L6" s="950"/>
    </row>
    <row r="7" spans="2:12" ht="15" x14ac:dyDescent="0.25">
      <c r="B7" s="924"/>
      <c r="C7" s="856"/>
      <c r="D7" s="947"/>
      <c r="E7" s="947"/>
      <c r="F7" s="951"/>
      <c r="G7" s="951"/>
      <c r="H7" s="951"/>
      <c r="I7" s="944" t="s">
        <v>2241</v>
      </c>
      <c r="J7" s="949"/>
      <c r="K7" s="949"/>
      <c r="L7" s="950"/>
    </row>
    <row r="8" spans="2:12" ht="15.75" thickBot="1" x14ac:dyDescent="0.3">
      <c r="B8" s="926"/>
      <c r="C8" s="858"/>
      <c r="D8" s="952"/>
      <c r="E8" s="952"/>
      <c r="F8" s="953"/>
      <c r="G8" s="953"/>
      <c r="H8" s="953"/>
      <c r="I8" s="954">
        <v>5084538.09</v>
      </c>
      <c r="J8" s="955"/>
      <c r="K8" s="955"/>
      <c r="L8" s="956"/>
    </row>
    <row r="9" spans="2:12" ht="37.5" customHeight="1" x14ac:dyDescent="0.25">
      <c r="B9" s="922" t="s">
        <v>2243</v>
      </c>
      <c r="C9" s="857" t="s">
        <v>1556</v>
      </c>
      <c r="D9" s="943" t="s">
        <v>2244</v>
      </c>
      <c r="E9" s="957" t="s">
        <v>2245</v>
      </c>
      <c r="F9" s="944" t="s">
        <v>2246</v>
      </c>
      <c r="G9" s="958">
        <v>43951</v>
      </c>
      <c r="H9" s="959">
        <v>4214101.53</v>
      </c>
      <c r="I9" s="959">
        <v>4214101.53</v>
      </c>
      <c r="J9" s="945" t="s">
        <v>1557</v>
      </c>
      <c r="K9" s="945" t="s">
        <v>2242</v>
      </c>
      <c r="L9" s="946" t="s">
        <v>2248</v>
      </c>
    </row>
    <row r="10" spans="2:12" ht="13.5" thickBot="1" x14ac:dyDescent="0.3">
      <c r="B10" s="926"/>
      <c r="C10" s="858"/>
      <c r="D10" s="952"/>
      <c r="E10" s="960"/>
      <c r="F10" s="961" t="s">
        <v>2247</v>
      </c>
      <c r="G10" s="962"/>
      <c r="H10" s="963"/>
      <c r="I10" s="963"/>
      <c r="J10" s="955"/>
      <c r="K10" s="955"/>
      <c r="L10" s="956"/>
    </row>
    <row r="11" spans="2:12" ht="39" thickBot="1" x14ac:dyDescent="0.3">
      <c r="B11" s="928" t="s">
        <v>2249</v>
      </c>
      <c r="C11" s="481" t="s">
        <v>1556</v>
      </c>
      <c r="D11" s="964" t="s">
        <v>2250</v>
      </c>
      <c r="E11" s="965" t="s">
        <v>2251</v>
      </c>
      <c r="F11" s="966">
        <v>43982</v>
      </c>
      <c r="G11" s="966">
        <v>44074</v>
      </c>
      <c r="H11" s="967">
        <v>63312209.899999999</v>
      </c>
      <c r="I11" s="954">
        <v>63312209.899999999</v>
      </c>
      <c r="J11" s="961" t="s">
        <v>1557</v>
      </c>
      <c r="K11" s="961" t="s">
        <v>2242</v>
      </c>
      <c r="L11" s="968" t="s">
        <v>1601</v>
      </c>
    </row>
    <row r="12" spans="2:12" ht="51.75" thickBot="1" x14ac:dyDescent="0.3">
      <c r="B12" s="930" t="s">
        <v>2225</v>
      </c>
      <c r="C12" s="850" t="s">
        <v>1553</v>
      </c>
      <c r="D12" s="850" t="s">
        <v>2226</v>
      </c>
      <c r="E12" s="850" t="s">
        <v>606</v>
      </c>
      <c r="F12" s="850" t="s">
        <v>2227</v>
      </c>
      <c r="G12" s="850" t="s">
        <v>2228</v>
      </c>
      <c r="H12" s="850" t="s">
        <v>2229</v>
      </c>
      <c r="I12" s="850" t="s">
        <v>2230</v>
      </c>
      <c r="J12" s="850" t="s">
        <v>1424</v>
      </c>
      <c r="K12" s="850" t="s">
        <v>1554</v>
      </c>
      <c r="L12" s="931" t="s">
        <v>1600</v>
      </c>
    </row>
    <row r="13" spans="2:12" ht="13.5" thickBot="1" x14ac:dyDescent="0.3">
      <c r="B13" s="920" t="s">
        <v>1121</v>
      </c>
      <c r="C13" s="855"/>
      <c r="D13" s="855"/>
      <c r="E13" s="855"/>
      <c r="F13" s="855"/>
      <c r="G13" s="855"/>
      <c r="H13" s="855"/>
      <c r="I13" s="855"/>
      <c r="J13" s="855"/>
      <c r="K13" s="855"/>
      <c r="L13" s="921"/>
    </row>
    <row r="14" spans="2:12" ht="77.25" thickBot="1" x14ac:dyDescent="0.3">
      <c r="B14" s="928" t="s">
        <v>2252</v>
      </c>
      <c r="C14" s="481" t="s">
        <v>1556</v>
      </c>
      <c r="D14" s="852" t="s">
        <v>2253</v>
      </c>
      <c r="E14" s="852" t="s">
        <v>2254</v>
      </c>
      <c r="F14" s="853">
        <v>43982</v>
      </c>
      <c r="G14" s="853">
        <v>44043</v>
      </c>
      <c r="H14" s="552">
        <v>4366914.09</v>
      </c>
      <c r="I14" s="552">
        <v>4366914.09</v>
      </c>
      <c r="J14" s="481" t="s">
        <v>1557</v>
      </c>
      <c r="K14" s="481" t="s">
        <v>2242</v>
      </c>
      <c r="L14" s="929" t="s">
        <v>2255</v>
      </c>
    </row>
    <row r="15" spans="2:12" ht="77.25" thickBot="1" x14ac:dyDescent="0.3">
      <c r="B15" s="932" t="s">
        <v>1558</v>
      </c>
      <c r="C15" s="868" t="s">
        <v>1556</v>
      </c>
      <c r="D15" s="869" t="s">
        <v>2256</v>
      </c>
      <c r="E15" s="869" t="s">
        <v>2257</v>
      </c>
      <c r="F15" s="870">
        <v>43580</v>
      </c>
      <c r="G15" s="870">
        <v>43644</v>
      </c>
      <c r="H15" s="871">
        <v>18107673</v>
      </c>
      <c r="I15" s="871">
        <v>12970435</v>
      </c>
      <c r="J15" s="868" t="s">
        <v>1557</v>
      </c>
      <c r="K15" s="868" t="s">
        <v>2258</v>
      </c>
      <c r="L15" s="933" t="s">
        <v>2255</v>
      </c>
    </row>
    <row r="16" spans="2:12" ht="51.75" thickBot="1" x14ac:dyDescent="0.3">
      <c r="B16" s="930" t="s">
        <v>2225</v>
      </c>
      <c r="C16" s="850" t="s">
        <v>1553</v>
      </c>
      <c r="D16" s="850" t="s">
        <v>2226</v>
      </c>
      <c r="E16" s="850" t="s">
        <v>606</v>
      </c>
      <c r="F16" s="850" t="s">
        <v>2227</v>
      </c>
      <c r="G16" s="850" t="s">
        <v>2228</v>
      </c>
      <c r="H16" s="850" t="s">
        <v>2229</v>
      </c>
      <c r="I16" s="850" t="s">
        <v>2230</v>
      </c>
      <c r="J16" s="850" t="s">
        <v>1424</v>
      </c>
      <c r="K16" s="850" t="s">
        <v>1554</v>
      </c>
      <c r="L16" s="931" t="s">
        <v>1600</v>
      </c>
    </row>
    <row r="17" spans="2:12" ht="13.5" thickBot="1" x14ac:dyDescent="0.3">
      <c r="B17" s="920" t="s">
        <v>1121</v>
      </c>
      <c r="C17" s="855"/>
      <c r="D17" s="855"/>
      <c r="E17" s="855"/>
      <c r="F17" s="855"/>
      <c r="G17" s="855"/>
      <c r="H17" s="855"/>
      <c r="I17" s="855"/>
      <c r="J17" s="855"/>
      <c r="K17" s="855"/>
      <c r="L17" s="921"/>
    </row>
    <row r="18" spans="2:12" ht="51.75" thickBot="1" x14ac:dyDescent="0.3">
      <c r="B18" s="932" t="s">
        <v>1559</v>
      </c>
      <c r="C18" s="868" t="s">
        <v>1556</v>
      </c>
      <c r="D18" s="869" t="s">
        <v>2259</v>
      </c>
      <c r="E18" s="869" t="s">
        <v>2260</v>
      </c>
      <c r="F18" s="870">
        <v>43700</v>
      </c>
      <c r="G18" s="870">
        <v>43766</v>
      </c>
      <c r="H18" s="871">
        <v>40607050</v>
      </c>
      <c r="I18" s="871">
        <v>40607050</v>
      </c>
      <c r="J18" s="868" t="s">
        <v>1557</v>
      </c>
      <c r="K18" s="868" t="s">
        <v>2258</v>
      </c>
      <c r="L18" s="933" t="s">
        <v>1601</v>
      </c>
    </row>
    <row r="19" spans="2:12" ht="77.25" thickBot="1" x14ac:dyDescent="0.3">
      <c r="B19" s="932" t="s">
        <v>1555</v>
      </c>
      <c r="C19" s="868" t="s">
        <v>1556</v>
      </c>
      <c r="D19" s="869" t="s">
        <v>2261</v>
      </c>
      <c r="E19" s="869" t="s">
        <v>2262</v>
      </c>
      <c r="F19" s="870">
        <v>43539</v>
      </c>
      <c r="G19" s="870">
        <v>43644</v>
      </c>
      <c r="H19" s="871">
        <v>10379473</v>
      </c>
      <c r="I19" s="871">
        <v>8822552</v>
      </c>
      <c r="J19" s="868" t="s">
        <v>1557</v>
      </c>
      <c r="K19" s="868" t="s">
        <v>2258</v>
      </c>
      <c r="L19" s="933" t="s">
        <v>1602</v>
      </c>
    </row>
    <row r="20" spans="2:12" ht="51.75" thickBot="1" x14ac:dyDescent="0.3">
      <c r="B20" s="930" t="s">
        <v>2225</v>
      </c>
      <c r="C20" s="850" t="s">
        <v>1553</v>
      </c>
      <c r="D20" s="850" t="s">
        <v>2226</v>
      </c>
      <c r="E20" s="850" t="s">
        <v>606</v>
      </c>
      <c r="F20" s="850" t="s">
        <v>2227</v>
      </c>
      <c r="G20" s="850" t="s">
        <v>2228</v>
      </c>
      <c r="H20" s="850" t="s">
        <v>2229</v>
      </c>
      <c r="I20" s="850" t="s">
        <v>2230</v>
      </c>
      <c r="J20" s="850" t="s">
        <v>1424</v>
      </c>
      <c r="K20" s="850" t="s">
        <v>1554</v>
      </c>
      <c r="L20" s="931" t="s">
        <v>1600</v>
      </c>
    </row>
    <row r="21" spans="2:12" ht="13.5" thickBot="1" x14ac:dyDescent="0.3">
      <c r="B21" s="920" t="s">
        <v>607</v>
      </c>
      <c r="C21" s="855"/>
      <c r="D21" s="855"/>
      <c r="E21" s="855"/>
      <c r="F21" s="855"/>
      <c r="G21" s="855"/>
      <c r="H21" s="855"/>
      <c r="I21" s="855"/>
      <c r="J21" s="855"/>
      <c r="K21" s="855"/>
      <c r="L21" s="921"/>
    </row>
    <row r="22" spans="2:12" ht="128.25" thickBot="1" x14ac:dyDescent="0.3">
      <c r="B22" s="932" t="s">
        <v>2263</v>
      </c>
      <c r="C22" s="868" t="s">
        <v>1556</v>
      </c>
      <c r="D22" s="869" t="s">
        <v>2264</v>
      </c>
      <c r="E22" s="869" t="s">
        <v>2265</v>
      </c>
      <c r="F22" s="870">
        <v>43859</v>
      </c>
      <c r="G22" s="870">
        <v>43955</v>
      </c>
      <c r="H22" s="854">
        <v>48779382.329999998</v>
      </c>
      <c r="I22" s="872">
        <v>41462474.979999997</v>
      </c>
      <c r="J22" s="868" t="s">
        <v>1557</v>
      </c>
      <c r="K22" s="868" t="s">
        <v>1560</v>
      </c>
      <c r="L22" s="933" t="s">
        <v>1603</v>
      </c>
    </row>
    <row r="23" spans="2:12" ht="51.75" thickBot="1" x14ac:dyDescent="0.3">
      <c r="B23" s="934" t="s">
        <v>2225</v>
      </c>
      <c r="C23" s="873" t="s">
        <v>1553</v>
      </c>
      <c r="D23" s="873" t="s">
        <v>2226</v>
      </c>
      <c r="E23" s="873" t="s">
        <v>606</v>
      </c>
      <c r="F23" s="873" t="s">
        <v>2227</v>
      </c>
      <c r="G23" s="873" t="s">
        <v>2228</v>
      </c>
      <c r="H23" s="873" t="s">
        <v>2229</v>
      </c>
      <c r="I23" s="873" t="s">
        <v>2230</v>
      </c>
      <c r="J23" s="873" t="s">
        <v>1424</v>
      </c>
      <c r="K23" s="873" t="s">
        <v>1554</v>
      </c>
      <c r="L23" s="935" t="s">
        <v>1600</v>
      </c>
    </row>
    <row r="24" spans="2:12" ht="13.5" thickBot="1" x14ac:dyDescent="0.3">
      <c r="B24" s="920" t="s">
        <v>607</v>
      </c>
      <c r="C24" s="855"/>
      <c r="D24" s="855"/>
      <c r="E24" s="855"/>
      <c r="F24" s="855"/>
      <c r="G24" s="855"/>
      <c r="H24" s="855"/>
      <c r="I24" s="855"/>
      <c r="J24" s="855"/>
      <c r="K24" s="855"/>
      <c r="L24" s="921"/>
    </row>
    <row r="25" spans="2:12" ht="25.5" x14ac:dyDescent="0.25">
      <c r="B25" s="936" t="s">
        <v>2266</v>
      </c>
      <c r="C25" s="877" t="s">
        <v>1556</v>
      </c>
      <c r="D25" s="879" t="s">
        <v>2267</v>
      </c>
      <c r="E25" s="874" t="s">
        <v>2268</v>
      </c>
      <c r="F25" s="877"/>
      <c r="G25" s="877"/>
      <c r="H25" s="877"/>
      <c r="I25" s="877"/>
      <c r="J25" s="882" t="s">
        <v>2266</v>
      </c>
      <c r="K25" s="877" t="s">
        <v>1556</v>
      </c>
      <c r="L25" s="937" t="s">
        <v>2274</v>
      </c>
    </row>
    <row r="26" spans="2:12" x14ac:dyDescent="0.25">
      <c r="B26" s="938"/>
      <c r="C26" s="876"/>
      <c r="D26" s="880"/>
      <c r="E26" s="874" t="s">
        <v>2269</v>
      </c>
      <c r="F26" s="876"/>
      <c r="G26" s="876"/>
      <c r="H26" s="876"/>
      <c r="I26" s="876"/>
      <c r="J26" s="883"/>
      <c r="K26" s="876"/>
      <c r="L26" s="939"/>
    </row>
    <row r="27" spans="2:12" x14ac:dyDescent="0.25">
      <c r="B27" s="938"/>
      <c r="C27" s="876"/>
      <c r="D27" s="880"/>
      <c r="E27" s="874" t="s">
        <v>2270</v>
      </c>
      <c r="F27" s="876"/>
      <c r="G27" s="876"/>
      <c r="H27" s="876"/>
      <c r="I27" s="876"/>
      <c r="J27" s="883"/>
      <c r="K27" s="876"/>
      <c r="L27" s="939"/>
    </row>
    <row r="28" spans="2:12" x14ac:dyDescent="0.25">
      <c r="B28" s="938"/>
      <c r="C28" s="876"/>
      <c r="D28" s="880"/>
      <c r="E28" s="874" t="s">
        <v>2271</v>
      </c>
      <c r="F28" s="876"/>
      <c r="G28" s="876"/>
      <c r="H28" s="876"/>
      <c r="I28" s="876"/>
      <c r="J28" s="883"/>
      <c r="K28" s="876"/>
      <c r="L28" s="939"/>
    </row>
    <row r="29" spans="2:12" x14ac:dyDescent="0.25">
      <c r="B29" s="938"/>
      <c r="C29" s="876"/>
      <c r="D29" s="880"/>
      <c r="E29" s="874" t="s">
        <v>2272</v>
      </c>
      <c r="F29" s="876"/>
      <c r="G29" s="876"/>
      <c r="H29" s="876"/>
      <c r="I29" s="876"/>
      <c r="J29" s="883"/>
      <c r="K29" s="876"/>
      <c r="L29" s="939"/>
    </row>
    <row r="30" spans="2:12" ht="13.5" thickBot="1" x14ac:dyDescent="0.3">
      <c r="B30" s="940"/>
      <c r="C30" s="878"/>
      <c r="D30" s="881"/>
      <c r="E30" s="869" t="s">
        <v>2273</v>
      </c>
      <c r="F30" s="878"/>
      <c r="G30" s="878"/>
      <c r="H30" s="878"/>
      <c r="I30" s="878"/>
      <c r="J30" s="884"/>
      <c r="K30" s="878"/>
      <c r="L30" s="941"/>
    </row>
    <row r="31" spans="2:12" ht="75.75" customHeight="1" x14ac:dyDescent="0.25">
      <c r="B31" s="936" t="s">
        <v>2275</v>
      </c>
      <c r="C31" s="877" t="s">
        <v>1556</v>
      </c>
      <c r="D31" s="879" t="s">
        <v>2276</v>
      </c>
      <c r="E31" s="879" t="s">
        <v>2277</v>
      </c>
      <c r="F31" s="885">
        <v>43880</v>
      </c>
      <c r="G31" s="875">
        <v>43976</v>
      </c>
      <c r="H31" s="887">
        <v>435942.42</v>
      </c>
      <c r="I31" s="887">
        <v>370551.06</v>
      </c>
      <c r="J31" s="877" t="s">
        <v>1557</v>
      </c>
      <c r="K31" s="877" t="s">
        <v>1560</v>
      </c>
      <c r="L31" s="937" t="s">
        <v>1604</v>
      </c>
    </row>
    <row r="32" spans="2:12" ht="13.5" thickBot="1" x14ac:dyDescent="0.3">
      <c r="B32" s="940"/>
      <c r="C32" s="878"/>
      <c r="D32" s="881"/>
      <c r="E32" s="881"/>
      <c r="F32" s="886"/>
      <c r="G32" s="868" t="s">
        <v>2278</v>
      </c>
      <c r="H32" s="888"/>
      <c r="I32" s="888"/>
      <c r="J32" s="878"/>
      <c r="K32" s="878"/>
      <c r="L32" s="941"/>
    </row>
    <row r="33" spans="1:12" ht="51.75" thickBot="1" x14ac:dyDescent="0.3">
      <c r="B33" s="930" t="s">
        <v>2225</v>
      </c>
      <c r="C33" s="850" t="s">
        <v>1553</v>
      </c>
      <c r="D33" s="850" t="s">
        <v>2226</v>
      </c>
      <c r="E33" s="850" t="s">
        <v>606</v>
      </c>
      <c r="F33" s="850" t="s">
        <v>2227</v>
      </c>
      <c r="G33" s="850" t="s">
        <v>2228</v>
      </c>
      <c r="H33" s="850" t="s">
        <v>2229</v>
      </c>
      <c r="I33" s="850" t="s">
        <v>2230</v>
      </c>
      <c r="J33" s="850" t="s">
        <v>1424</v>
      </c>
      <c r="K33" s="850" t="s">
        <v>1554</v>
      </c>
      <c r="L33" s="931" t="s">
        <v>1600</v>
      </c>
    </row>
    <row r="34" spans="1:12" ht="13.5" thickBot="1" x14ac:dyDescent="0.3">
      <c r="B34" s="920" t="s">
        <v>607</v>
      </c>
      <c r="C34" s="855"/>
      <c r="D34" s="855"/>
      <c r="E34" s="855"/>
      <c r="F34" s="855"/>
      <c r="G34" s="855"/>
      <c r="H34" s="855"/>
      <c r="I34" s="855"/>
      <c r="J34" s="855"/>
      <c r="K34" s="855"/>
      <c r="L34" s="921"/>
    </row>
    <row r="35" spans="1:12" s="847" customFormat="1" ht="63.75" x14ac:dyDescent="0.25">
      <c r="A35" s="846"/>
      <c r="B35" s="936" t="s">
        <v>2279</v>
      </c>
      <c r="C35" s="877" t="s">
        <v>1556</v>
      </c>
      <c r="D35" s="879" t="s">
        <v>2280</v>
      </c>
      <c r="E35" s="874" t="s">
        <v>2281</v>
      </c>
      <c r="F35" s="885">
        <v>43984</v>
      </c>
      <c r="G35" s="885">
        <v>44057</v>
      </c>
      <c r="H35" s="887">
        <v>2128289.52</v>
      </c>
      <c r="I35" s="887">
        <v>1809046.09</v>
      </c>
      <c r="J35" s="877" t="s">
        <v>1557</v>
      </c>
      <c r="K35" s="877" t="s">
        <v>1560</v>
      </c>
      <c r="L35" s="937" t="s">
        <v>2283</v>
      </c>
    </row>
    <row r="36" spans="1:12" s="847" customFormat="1" ht="64.5" thickBot="1" x14ac:dyDescent="0.3">
      <c r="A36" s="846"/>
      <c r="B36" s="940"/>
      <c r="C36" s="878"/>
      <c r="D36" s="881"/>
      <c r="E36" s="869" t="s">
        <v>2282</v>
      </c>
      <c r="F36" s="886"/>
      <c r="G36" s="886"/>
      <c r="H36" s="888"/>
      <c r="I36" s="888"/>
      <c r="J36" s="878"/>
      <c r="K36" s="878"/>
      <c r="L36" s="941"/>
    </row>
    <row r="37" spans="1:12" s="847" customFormat="1" ht="51.75" thickBot="1" x14ac:dyDescent="0.3">
      <c r="A37" s="846"/>
      <c r="B37" s="934" t="s">
        <v>2225</v>
      </c>
      <c r="C37" s="873" t="s">
        <v>1553</v>
      </c>
      <c r="D37" s="873" t="s">
        <v>2226</v>
      </c>
      <c r="E37" s="873" t="s">
        <v>606</v>
      </c>
      <c r="F37" s="873" t="s">
        <v>2227</v>
      </c>
      <c r="G37" s="873" t="s">
        <v>2228</v>
      </c>
      <c r="H37" s="873" t="s">
        <v>2229</v>
      </c>
      <c r="I37" s="873" t="s">
        <v>2230</v>
      </c>
      <c r="J37" s="873" t="s">
        <v>1424</v>
      </c>
      <c r="K37" s="873" t="s">
        <v>1554</v>
      </c>
      <c r="L37" s="935" t="s">
        <v>1600</v>
      </c>
    </row>
    <row r="38" spans="1:12" s="847" customFormat="1" ht="13.5" thickBot="1" x14ac:dyDescent="0.3">
      <c r="A38" s="846"/>
      <c r="B38" s="920" t="s">
        <v>607</v>
      </c>
      <c r="C38" s="855"/>
      <c r="D38" s="855"/>
      <c r="E38" s="855"/>
      <c r="F38" s="855"/>
      <c r="G38" s="855"/>
      <c r="H38" s="855"/>
      <c r="I38" s="855"/>
      <c r="J38" s="855"/>
      <c r="K38" s="855"/>
      <c r="L38" s="921"/>
    </row>
    <row r="39" spans="1:12" s="847" customFormat="1" ht="77.25" thickBot="1" x14ac:dyDescent="0.3">
      <c r="A39" s="846"/>
      <c r="B39" s="932" t="s">
        <v>2284</v>
      </c>
      <c r="C39" s="868" t="s">
        <v>1556</v>
      </c>
      <c r="D39" s="869" t="s">
        <v>2285</v>
      </c>
      <c r="E39" s="869" t="s">
        <v>2286</v>
      </c>
      <c r="F39" s="870">
        <v>43998</v>
      </c>
      <c r="G39" s="870">
        <v>44092</v>
      </c>
      <c r="H39" s="854">
        <v>86319581.120000005</v>
      </c>
      <c r="I39" s="872">
        <v>70000001.099999994</v>
      </c>
      <c r="J39" s="868" t="s">
        <v>1557</v>
      </c>
      <c r="K39" s="868" t="s">
        <v>1560</v>
      </c>
      <c r="L39" s="933" t="s">
        <v>1603</v>
      </c>
    </row>
    <row r="40" spans="1:12" s="847" customFormat="1" ht="51.75" thickBot="1" x14ac:dyDescent="0.3">
      <c r="A40" s="846"/>
      <c r="B40" s="930" t="s">
        <v>2225</v>
      </c>
      <c r="C40" s="850" t="s">
        <v>1553</v>
      </c>
      <c r="D40" s="850" t="s">
        <v>2226</v>
      </c>
      <c r="E40" s="850" t="s">
        <v>606</v>
      </c>
      <c r="F40" s="850" t="s">
        <v>2227</v>
      </c>
      <c r="G40" s="850" t="s">
        <v>2228</v>
      </c>
      <c r="H40" s="850" t="s">
        <v>2229</v>
      </c>
      <c r="I40" s="850" t="s">
        <v>2230</v>
      </c>
      <c r="J40" s="850" t="s">
        <v>1424</v>
      </c>
      <c r="K40" s="850" t="s">
        <v>1554</v>
      </c>
      <c r="L40" s="931" t="s">
        <v>1600</v>
      </c>
    </row>
    <row r="41" spans="1:12" s="847" customFormat="1" ht="13.5" thickBot="1" x14ac:dyDescent="0.3">
      <c r="A41" s="846"/>
      <c r="B41" s="920" t="s">
        <v>607</v>
      </c>
      <c r="C41" s="855"/>
      <c r="D41" s="855"/>
      <c r="E41" s="855"/>
      <c r="F41" s="855"/>
      <c r="G41" s="855"/>
      <c r="H41" s="855"/>
      <c r="I41" s="855"/>
      <c r="J41" s="855"/>
      <c r="K41" s="855"/>
      <c r="L41" s="921"/>
    </row>
    <row r="42" spans="1:12" s="847" customFormat="1" ht="115.5" thickBot="1" x14ac:dyDescent="0.3">
      <c r="A42" s="846"/>
      <c r="B42" s="932" t="s">
        <v>2287</v>
      </c>
      <c r="C42" s="868" t="s">
        <v>1556</v>
      </c>
      <c r="D42" s="869" t="s">
        <v>2288</v>
      </c>
      <c r="E42" s="869" t="s">
        <v>2289</v>
      </c>
      <c r="F42" s="870">
        <v>44003</v>
      </c>
      <c r="G42" s="870">
        <v>44095</v>
      </c>
      <c r="H42" s="871">
        <v>481247164</v>
      </c>
      <c r="I42" s="871">
        <v>390262575</v>
      </c>
      <c r="J42" s="868" t="s">
        <v>1557</v>
      </c>
      <c r="K42" s="868" t="s">
        <v>1560</v>
      </c>
      <c r="L42" s="933" t="s">
        <v>1603</v>
      </c>
    </row>
    <row r="43" spans="1:12" s="847" customFormat="1" ht="51.75" thickBot="1" x14ac:dyDescent="0.3">
      <c r="A43" s="846"/>
      <c r="B43" s="930" t="s">
        <v>2225</v>
      </c>
      <c r="C43" s="850" t="s">
        <v>1553</v>
      </c>
      <c r="D43" s="850" t="s">
        <v>2226</v>
      </c>
      <c r="E43" s="850" t="s">
        <v>606</v>
      </c>
      <c r="F43" s="850" t="s">
        <v>2227</v>
      </c>
      <c r="G43" s="850" t="s">
        <v>2228</v>
      </c>
      <c r="H43" s="850" t="s">
        <v>2229</v>
      </c>
      <c r="I43" s="850" t="s">
        <v>2230</v>
      </c>
      <c r="J43" s="850" t="s">
        <v>1424</v>
      </c>
      <c r="K43" s="850" t="s">
        <v>1554</v>
      </c>
      <c r="L43" s="931" t="s">
        <v>1600</v>
      </c>
    </row>
    <row r="44" spans="1:12" s="847" customFormat="1" ht="13.5" thickBot="1" x14ac:dyDescent="0.3">
      <c r="A44" s="846"/>
      <c r="B44" s="920" t="s">
        <v>607</v>
      </c>
      <c r="C44" s="855"/>
      <c r="D44" s="855"/>
      <c r="E44" s="855"/>
      <c r="F44" s="855"/>
      <c r="G44" s="855"/>
      <c r="H44" s="855"/>
      <c r="I44" s="855"/>
      <c r="J44" s="855"/>
      <c r="K44" s="855"/>
      <c r="L44" s="921"/>
    </row>
    <row r="45" spans="1:12" s="847" customFormat="1" ht="38.25" x14ac:dyDescent="0.25">
      <c r="A45" s="846"/>
      <c r="B45" s="936" t="s">
        <v>2290</v>
      </c>
      <c r="C45" s="877" t="s">
        <v>1556</v>
      </c>
      <c r="D45" s="879" t="s">
        <v>2291</v>
      </c>
      <c r="E45" s="874" t="s">
        <v>2292</v>
      </c>
      <c r="F45" s="885">
        <v>44049</v>
      </c>
      <c r="G45" s="885">
        <v>44110</v>
      </c>
      <c r="H45" s="889">
        <v>11736348.720000001</v>
      </c>
      <c r="I45" s="887">
        <v>10177878</v>
      </c>
      <c r="J45" s="877" t="s">
        <v>1557</v>
      </c>
      <c r="K45" s="877" t="s">
        <v>1560</v>
      </c>
      <c r="L45" s="937" t="s">
        <v>2294</v>
      </c>
    </row>
    <row r="46" spans="1:12" s="847" customFormat="1" ht="13.5" thickBot="1" x14ac:dyDescent="0.3">
      <c r="A46" s="846"/>
      <c r="B46" s="940"/>
      <c r="C46" s="878"/>
      <c r="D46" s="881"/>
      <c r="E46" s="869" t="s">
        <v>2293</v>
      </c>
      <c r="F46" s="886"/>
      <c r="G46" s="886"/>
      <c r="H46" s="890"/>
      <c r="I46" s="888"/>
      <c r="J46" s="878"/>
      <c r="K46" s="878"/>
      <c r="L46" s="941"/>
    </row>
    <row r="47" spans="1:12" s="847" customFormat="1" ht="51.75" thickBot="1" x14ac:dyDescent="0.3">
      <c r="A47" s="846"/>
      <c r="B47" s="930" t="s">
        <v>2225</v>
      </c>
      <c r="C47" s="850" t="s">
        <v>1553</v>
      </c>
      <c r="D47" s="850" t="s">
        <v>2226</v>
      </c>
      <c r="E47" s="850" t="s">
        <v>606</v>
      </c>
      <c r="F47" s="850" t="s">
        <v>2227</v>
      </c>
      <c r="G47" s="850" t="s">
        <v>2228</v>
      </c>
      <c r="H47" s="850" t="s">
        <v>2229</v>
      </c>
      <c r="I47" s="850" t="s">
        <v>2230</v>
      </c>
      <c r="J47" s="850" t="s">
        <v>1424</v>
      </c>
      <c r="K47" s="850" t="s">
        <v>1554</v>
      </c>
      <c r="L47" s="931" t="s">
        <v>1600</v>
      </c>
    </row>
    <row r="48" spans="1:12" s="847" customFormat="1" ht="13.5" thickBot="1" x14ac:dyDescent="0.3">
      <c r="A48" s="846"/>
      <c r="B48" s="920" t="s">
        <v>607</v>
      </c>
      <c r="C48" s="855"/>
      <c r="D48" s="855"/>
      <c r="E48" s="855"/>
      <c r="F48" s="855"/>
      <c r="G48" s="855"/>
      <c r="H48" s="855"/>
      <c r="I48" s="855"/>
      <c r="J48" s="855"/>
      <c r="K48" s="855"/>
      <c r="L48" s="921"/>
    </row>
    <row r="49" spans="1:12" s="847" customFormat="1" ht="102.75" thickBot="1" x14ac:dyDescent="0.3">
      <c r="A49" s="846"/>
      <c r="B49" s="932" t="s">
        <v>2295</v>
      </c>
      <c r="C49" s="868" t="s">
        <v>1556</v>
      </c>
      <c r="D49" s="869" t="s">
        <v>2296</v>
      </c>
      <c r="E49" s="869" t="s">
        <v>2297</v>
      </c>
      <c r="F49" s="870">
        <v>44082</v>
      </c>
      <c r="G49" s="870">
        <v>44148</v>
      </c>
      <c r="H49" s="872">
        <v>4458948.34</v>
      </c>
      <c r="I49" s="872">
        <v>3790106</v>
      </c>
      <c r="J49" s="868" t="s">
        <v>1557</v>
      </c>
      <c r="K49" s="868" t="s">
        <v>1560</v>
      </c>
      <c r="L49" s="933" t="s">
        <v>1603</v>
      </c>
    </row>
    <row r="50" spans="1:12" s="847" customFormat="1" ht="51.75" thickBot="1" x14ac:dyDescent="0.3">
      <c r="A50" s="846"/>
      <c r="B50" s="930" t="s">
        <v>2225</v>
      </c>
      <c r="C50" s="850" t="s">
        <v>1553</v>
      </c>
      <c r="D50" s="850" t="s">
        <v>2226</v>
      </c>
      <c r="E50" s="850" t="s">
        <v>606</v>
      </c>
      <c r="F50" s="850" t="s">
        <v>2227</v>
      </c>
      <c r="G50" s="850" t="s">
        <v>2228</v>
      </c>
      <c r="H50" s="850" t="s">
        <v>2229</v>
      </c>
      <c r="I50" s="850" t="s">
        <v>2230</v>
      </c>
      <c r="J50" s="850" t="s">
        <v>1424</v>
      </c>
      <c r="K50" s="850" t="s">
        <v>1554</v>
      </c>
      <c r="L50" s="931" t="s">
        <v>1600</v>
      </c>
    </row>
    <row r="51" spans="1:12" s="847" customFormat="1" ht="13.5" thickBot="1" x14ac:dyDescent="0.3">
      <c r="A51" s="846"/>
      <c r="B51" s="920" t="s">
        <v>608</v>
      </c>
      <c r="C51" s="855"/>
      <c r="D51" s="855"/>
      <c r="E51" s="855"/>
      <c r="F51" s="855"/>
      <c r="G51" s="855"/>
      <c r="H51" s="855"/>
      <c r="I51" s="855"/>
      <c r="J51" s="855"/>
      <c r="K51" s="855"/>
      <c r="L51" s="921"/>
    </row>
    <row r="52" spans="1:12" s="847" customFormat="1" ht="90" thickBot="1" x14ac:dyDescent="0.3">
      <c r="A52" s="846"/>
      <c r="B52" s="932" t="s">
        <v>2298</v>
      </c>
      <c r="C52" s="868" t="s">
        <v>1556</v>
      </c>
      <c r="D52" s="869" t="s">
        <v>2299</v>
      </c>
      <c r="E52" s="869" t="s">
        <v>2300</v>
      </c>
      <c r="F52" s="870">
        <v>43866</v>
      </c>
      <c r="G52" s="870">
        <v>43930</v>
      </c>
      <c r="H52" s="868" t="s">
        <v>2301</v>
      </c>
      <c r="I52" s="872">
        <v>5033041</v>
      </c>
      <c r="J52" s="868" t="s">
        <v>1557</v>
      </c>
      <c r="K52" s="868" t="s">
        <v>1560</v>
      </c>
      <c r="L52" s="933" t="s">
        <v>2302</v>
      </c>
    </row>
    <row r="53" spans="1:12" s="847" customFormat="1" ht="51.75" thickBot="1" x14ac:dyDescent="0.3">
      <c r="A53" s="846"/>
      <c r="B53" s="930" t="s">
        <v>2225</v>
      </c>
      <c r="C53" s="850" t="s">
        <v>1553</v>
      </c>
      <c r="D53" s="850" t="s">
        <v>2226</v>
      </c>
      <c r="E53" s="850" t="s">
        <v>606</v>
      </c>
      <c r="F53" s="850" t="s">
        <v>2227</v>
      </c>
      <c r="G53" s="850" t="s">
        <v>2228</v>
      </c>
      <c r="H53" s="850" t="s">
        <v>2229</v>
      </c>
      <c r="I53" s="850" t="s">
        <v>2230</v>
      </c>
      <c r="J53" s="850" t="s">
        <v>1424</v>
      </c>
      <c r="K53" s="850" t="s">
        <v>1554</v>
      </c>
      <c r="L53" s="931" t="s">
        <v>1600</v>
      </c>
    </row>
    <row r="54" spans="1:12" s="847" customFormat="1" ht="13.5" thickBot="1" x14ac:dyDescent="0.3">
      <c r="A54" s="846"/>
      <c r="B54" s="920" t="s">
        <v>608</v>
      </c>
      <c r="C54" s="855"/>
      <c r="D54" s="855"/>
      <c r="E54" s="855"/>
      <c r="F54" s="855"/>
      <c r="G54" s="855"/>
      <c r="H54" s="855"/>
      <c r="I54" s="855"/>
      <c r="J54" s="855"/>
      <c r="K54" s="855"/>
      <c r="L54" s="921"/>
    </row>
    <row r="55" spans="1:12" s="847" customFormat="1" ht="51.75" thickBot="1" x14ac:dyDescent="0.3">
      <c r="A55" s="846"/>
      <c r="B55" s="932" t="s">
        <v>2303</v>
      </c>
      <c r="C55" s="868" t="s">
        <v>1556</v>
      </c>
      <c r="D55" s="869" t="s">
        <v>2304</v>
      </c>
      <c r="E55" s="869" t="s">
        <v>2305</v>
      </c>
      <c r="F55" s="870">
        <v>43970</v>
      </c>
      <c r="G55" s="870">
        <v>44034</v>
      </c>
      <c r="H55" s="872">
        <v>1235033.51</v>
      </c>
      <c r="I55" s="872">
        <v>1054250.6000000001</v>
      </c>
      <c r="J55" s="868" t="s">
        <v>1557</v>
      </c>
      <c r="K55" s="868" t="s">
        <v>1560</v>
      </c>
      <c r="L55" s="933" t="s">
        <v>2306</v>
      </c>
    </row>
    <row r="56" spans="1:12" s="847" customFormat="1" ht="128.25" thickBot="1" x14ac:dyDescent="0.3">
      <c r="A56" s="846"/>
      <c r="B56" s="932" t="s">
        <v>2307</v>
      </c>
      <c r="C56" s="868" t="s">
        <v>2308</v>
      </c>
      <c r="D56" s="891" t="s">
        <v>2309</v>
      </c>
      <c r="E56" s="869" t="s">
        <v>2310</v>
      </c>
      <c r="F56" s="870">
        <v>43983</v>
      </c>
      <c r="G56" s="870">
        <v>44046</v>
      </c>
      <c r="H56" s="868" t="s">
        <v>2311</v>
      </c>
      <c r="I56" s="868" t="s">
        <v>2312</v>
      </c>
      <c r="J56" s="868" t="s">
        <v>1557</v>
      </c>
      <c r="K56" s="868" t="s">
        <v>1560</v>
      </c>
      <c r="L56" s="933" t="s">
        <v>2313</v>
      </c>
    </row>
    <row r="57" spans="1:12" s="847" customFormat="1" ht="51.75" thickBot="1" x14ac:dyDescent="0.3">
      <c r="A57" s="846"/>
      <c r="B57" s="930" t="s">
        <v>2225</v>
      </c>
      <c r="C57" s="850" t="s">
        <v>1553</v>
      </c>
      <c r="D57" s="850" t="s">
        <v>2226</v>
      </c>
      <c r="E57" s="850" t="s">
        <v>606</v>
      </c>
      <c r="F57" s="850" t="s">
        <v>2227</v>
      </c>
      <c r="G57" s="850" t="s">
        <v>2228</v>
      </c>
      <c r="H57" s="850" t="s">
        <v>2229</v>
      </c>
      <c r="I57" s="850" t="s">
        <v>2230</v>
      </c>
      <c r="J57" s="850" t="s">
        <v>1424</v>
      </c>
      <c r="K57" s="850" t="s">
        <v>1554</v>
      </c>
      <c r="L57" s="931" t="s">
        <v>1600</v>
      </c>
    </row>
    <row r="58" spans="1:12" s="847" customFormat="1" ht="13.5" thickBot="1" x14ac:dyDescent="0.3">
      <c r="A58" s="846"/>
      <c r="B58" s="920" t="s">
        <v>608</v>
      </c>
      <c r="C58" s="855"/>
      <c r="D58" s="855"/>
      <c r="E58" s="855"/>
      <c r="F58" s="855"/>
      <c r="G58" s="855"/>
      <c r="H58" s="855"/>
      <c r="I58" s="855"/>
      <c r="J58" s="855"/>
      <c r="K58" s="855"/>
      <c r="L58" s="921"/>
    </row>
    <row r="59" spans="1:12" s="847" customFormat="1" ht="63.75" x14ac:dyDescent="0.25">
      <c r="A59" s="846"/>
      <c r="B59" s="936" t="s">
        <v>2314</v>
      </c>
      <c r="C59" s="877" t="s">
        <v>1556</v>
      </c>
      <c r="D59" s="879" t="s">
        <v>2280</v>
      </c>
      <c r="E59" s="874" t="s">
        <v>2315</v>
      </c>
      <c r="F59" s="885">
        <v>43984</v>
      </c>
      <c r="G59" s="885">
        <v>44057</v>
      </c>
      <c r="H59" s="887">
        <v>2128289.52</v>
      </c>
      <c r="I59" s="887">
        <v>1809046.09</v>
      </c>
      <c r="J59" s="877" t="s">
        <v>1557</v>
      </c>
      <c r="K59" s="877" t="s">
        <v>1560</v>
      </c>
      <c r="L59" s="937" t="s">
        <v>2283</v>
      </c>
    </row>
    <row r="60" spans="1:12" s="847" customFormat="1" ht="64.5" thickBot="1" x14ac:dyDescent="0.3">
      <c r="A60" s="846"/>
      <c r="B60" s="940"/>
      <c r="C60" s="878"/>
      <c r="D60" s="881"/>
      <c r="E60" s="869" t="s">
        <v>2282</v>
      </c>
      <c r="F60" s="886"/>
      <c r="G60" s="886"/>
      <c r="H60" s="888"/>
      <c r="I60" s="888"/>
      <c r="J60" s="878"/>
      <c r="K60" s="878"/>
      <c r="L60" s="941"/>
    </row>
    <row r="61" spans="1:12" s="847" customFormat="1" ht="51.75" thickBot="1" x14ac:dyDescent="0.3">
      <c r="A61" s="846"/>
      <c r="B61" s="934" t="s">
        <v>2225</v>
      </c>
      <c r="C61" s="873" t="s">
        <v>1553</v>
      </c>
      <c r="D61" s="873" t="s">
        <v>2226</v>
      </c>
      <c r="E61" s="873" t="s">
        <v>606</v>
      </c>
      <c r="F61" s="873" t="s">
        <v>2227</v>
      </c>
      <c r="G61" s="873" t="s">
        <v>2228</v>
      </c>
      <c r="H61" s="873" t="s">
        <v>2229</v>
      </c>
      <c r="I61" s="873" t="s">
        <v>2230</v>
      </c>
      <c r="J61" s="873" t="s">
        <v>1424</v>
      </c>
      <c r="K61" s="873" t="s">
        <v>1554</v>
      </c>
      <c r="L61" s="935" t="s">
        <v>1600</v>
      </c>
    </row>
    <row r="62" spans="1:12" s="847" customFormat="1" ht="13.5" thickBot="1" x14ac:dyDescent="0.3">
      <c r="A62" s="846"/>
      <c r="B62" s="920" t="s">
        <v>608</v>
      </c>
      <c r="C62" s="855"/>
      <c r="D62" s="855"/>
      <c r="E62" s="855"/>
      <c r="F62" s="855"/>
      <c r="G62" s="855"/>
      <c r="H62" s="855"/>
      <c r="I62" s="855"/>
      <c r="J62" s="855"/>
      <c r="K62" s="855"/>
      <c r="L62" s="921"/>
    </row>
    <row r="63" spans="1:12" s="847" customFormat="1" ht="115.5" thickBot="1" x14ac:dyDescent="0.3">
      <c r="A63" s="846"/>
      <c r="B63" s="928" t="s">
        <v>2316</v>
      </c>
      <c r="C63" s="481" t="s">
        <v>1556</v>
      </c>
      <c r="D63" s="891" t="s">
        <v>2317</v>
      </c>
      <c r="E63" s="852" t="s">
        <v>2318</v>
      </c>
      <c r="F63" s="853">
        <v>44119</v>
      </c>
      <c r="G63" s="853">
        <v>44175</v>
      </c>
      <c r="H63" s="533">
        <v>978192</v>
      </c>
      <c r="I63" s="533">
        <v>489096</v>
      </c>
      <c r="J63" s="481" t="s">
        <v>1557</v>
      </c>
      <c r="K63" s="481" t="s">
        <v>1560</v>
      </c>
      <c r="L63" s="929" t="s">
        <v>2319</v>
      </c>
    </row>
    <row r="64" spans="1:12" s="847" customFormat="1" ht="51.75" thickBot="1" x14ac:dyDescent="0.3">
      <c r="A64" s="846"/>
      <c r="B64" s="930" t="s">
        <v>2225</v>
      </c>
      <c r="C64" s="850" t="s">
        <v>1553</v>
      </c>
      <c r="D64" s="850" t="s">
        <v>2226</v>
      </c>
      <c r="E64" s="850" t="s">
        <v>606</v>
      </c>
      <c r="F64" s="850" t="s">
        <v>2227</v>
      </c>
      <c r="G64" s="850" t="s">
        <v>2228</v>
      </c>
      <c r="H64" s="850" t="s">
        <v>2229</v>
      </c>
      <c r="I64" s="850" t="s">
        <v>2230</v>
      </c>
      <c r="J64" s="850" t="s">
        <v>1424</v>
      </c>
      <c r="K64" s="850" t="s">
        <v>1554</v>
      </c>
      <c r="L64" s="931" t="s">
        <v>1600</v>
      </c>
    </row>
    <row r="65" spans="1:12" s="847" customFormat="1" ht="13.5" thickBot="1" x14ac:dyDescent="0.3">
      <c r="A65" s="846"/>
      <c r="B65" s="920" t="s">
        <v>608</v>
      </c>
      <c r="C65" s="855"/>
      <c r="D65" s="855"/>
      <c r="E65" s="855"/>
      <c r="F65" s="855"/>
      <c r="G65" s="855"/>
      <c r="H65" s="855"/>
      <c r="I65" s="855"/>
      <c r="J65" s="855"/>
      <c r="K65" s="855"/>
      <c r="L65" s="921"/>
    </row>
    <row r="66" spans="1:12" s="847" customFormat="1" ht="90" thickBot="1" x14ac:dyDescent="0.3">
      <c r="A66" s="846"/>
      <c r="B66" s="928" t="s">
        <v>2320</v>
      </c>
      <c r="C66" s="481" t="s">
        <v>1556</v>
      </c>
      <c r="D66" s="852" t="s">
        <v>2321</v>
      </c>
      <c r="E66" s="852" t="s">
        <v>2322</v>
      </c>
      <c r="F66" s="853">
        <v>44125</v>
      </c>
      <c r="G66" s="853">
        <v>44186</v>
      </c>
      <c r="H66" s="854">
        <v>18043812.780000001</v>
      </c>
      <c r="I66" s="552">
        <v>14788080.130000001</v>
      </c>
      <c r="J66" s="481" t="s">
        <v>1557</v>
      </c>
      <c r="K66" s="481" t="s">
        <v>1560</v>
      </c>
      <c r="L66" s="929" t="s">
        <v>1603</v>
      </c>
    </row>
    <row r="67" spans="1:12" s="847" customFormat="1" ht="51.75" thickBot="1" x14ac:dyDescent="0.3">
      <c r="A67" s="846"/>
      <c r="B67" s="930" t="s">
        <v>2225</v>
      </c>
      <c r="C67" s="850" t="s">
        <v>1553</v>
      </c>
      <c r="D67" s="850" t="s">
        <v>2226</v>
      </c>
      <c r="E67" s="850" t="s">
        <v>606</v>
      </c>
      <c r="F67" s="850" t="s">
        <v>2227</v>
      </c>
      <c r="G67" s="850" t="s">
        <v>2228</v>
      </c>
      <c r="H67" s="850" t="s">
        <v>2229</v>
      </c>
      <c r="I67" s="850" t="s">
        <v>2230</v>
      </c>
      <c r="J67" s="850" t="s">
        <v>1424</v>
      </c>
      <c r="K67" s="850" t="s">
        <v>1554</v>
      </c>
      <c r="L67" s="931" t="s">
        <v>1600</v>
      </c>
    </row>
    <row r="68" spans="1:12" s="847" customFormat="1" ht="13.5" thickBot="1" x14ac:dyDescent="0.3">
      <c r="A68" s="846"/>
      <c r="B68" s="920" t="s">
        <v>609</v>
      </c>
      <c r="C68" s="855"/>
      <c r="D68" s="855"/>
      <c r="E68" s="855"/>
      <c r="F68" s="855"/>
      <c r="G68" s="855"/>
      <c r="H68" s="855"/>
      <c r="I68" s="855"/>
      <c r="J68" s="855"/>
      <c r="K68" s="855"/>
      <c r="L68" s="921"/>
    </row>
    <row r="69" spans="1:12" s="847" customFormat="1" ht="24.75" customHeight="1" x14ac:dyDescent="0.25">
      <c r="A69" s="846"/>
      <c r="B69" s="969" t="s">
        <v>2323</v>
      </c>
      <c r="C69" s="857" t="s">
        <v>1556</v>
      </c>
      <c r="D69" s="859" t="s">
        <v>2325</v>
      </c>
      <c r="E69" s="859" t="s">
        <v>2326</v>
      </c>
      <c r="F69" s="864">
        <v>44011</v>
      </c>
      <c r="G69" s="864">
        <v>44197</v>
      </c>
      <c r="H69" s="866">
        <v>17647058.800000001</v>
      </c>
      <c r="I69" s="896">
        <v>15000000</v>
      </c>
      <c r="J69" s="857" t="s">
        <v>1557</v>
      </c>
      <c r="K69" s="857" t="s">
        <v>2327</v>
      </c>
      <c r="L69" s="923" t="s">
        <v>2328</v>
      </c>
    </row>
    <row r="70" spans="1:12" s="847" customFormat="1" x14ac:dyDescent="0.25">
      <c r="A70" s="846"/>
      <c r="B70" s="969" t="s">
        <v>2324</v>
      </c>
      <c r="C70" s="856"/>
      <c r="D70" s="860"/>
      <c r="E70" s="860"/>
      <c r="F70" s="894"/>
      <c r="G70" s="894"/>
      <c r="H70" s="895"/>
      <c r="I70" s="897"/>
      <c r="J70" s="856"/>
      <c r="K70" s="856"/>
      <c r="L70" s="925"/>
    </row>
    <row r="71" spans="1:12" s="847" customFormat="1" ht="13.5" thickBot="1" x14ac:dyDescent="0.3">
      <c r="A71" s="846"/>
      <c r="B71" s="988"/>
      <c r="C71" s="858"/>
      <c r="D71" s="861"/>
      <c r="E71" s="861"/>
      <c r="F71" s="865"/>
      <c r="G71" s="865"/>
      <c r="H71" s="867"/>
      <c r="I71" s="898"/>
      <c r="J71" s="858"/>
      <c r="K71" s="858"/>
      <c r="L71" s="927"/>
    </row>
    <row r="72" spans="1:12" s="847" customFormat="1" ht="63" customHeight="1" x14ac:dyDescent="0.25">
      <c r="A72" s="846"/>
      <c r="B72" s="969" t="s">
        <v>2323</v>
      </c>
      <c r="C72" s="857" t="s">
        <v>1556</v>
      </c>
      <c r="D72" s="859" t="s">
        <v>2330</v>
      </c>
      <c r="E72" s="862" t="s">
        <v>2331</v>
      </c>
      <c r="F72" s="864">
        <v>44012</v>
      </c>
      <c r="G72" s="864">
        <v>44197</v>
      </c>
      <c r="H72" s="857" t="s">
        <v>2332</v>
      </c>
      <c r="I72" s="896">
        <v>1196035</v>
      </c>
      <c r="J72" s="857" t="s">
        <v>1557</v>
      </c>
      <c r="K72" s="857" t="s">
        <v>2327</v>
      </c>
      <c r="L72" s="923" t="s">
        <v>2333</v>
      </c>
    </row>
    <row r="73" spans="1:12" s="847" customFormat="1" x14ac:dyDescent="0.25">
      <c r="A73" s="846"/>
      <c r="B73" s="969" t="s">
        <v>2329</v>
      </c>
      <c r="C73" s="856"/>
      <c r="D73" s="860"/>
      <c r="E73" s="899"/>
      <c r="F73" s="894"/>
      <c r="G73" s="894"/>
      <c r="H73" s="856"/>
      <c r="I73" s="897"/>
      <c r="J73" s="856"/>
      <c r="K73" s="856"/>
      <c r="L73" s="925"/>
    </row>
    <row r="74" spans="1:12" s="847" customFormat="1" ht="13.5" thickBot="1" x14ac:dyDescent="0.3">
      <c r="A74" s="846"/>
      <c r="B74" s="988"/>
      <c r="C74" s="858"/>
      <c r="D74" s="861"/>
      <c r="E74" s="863"/>
      <c r="F74" s="865"/>
      <c r="G74" s="865"/>
      <c r="H74" s="858"/>
      <c r="I74" s="898"/>
      <c r="J74" s="858"/>
      <c r="K74" s="858"/>
      <c r="L74" s="927"/>
    </row>
    <row r="75" spans="1:12" s="847" customFormat="1" ht="25.5" x14ac:dyDescent="0.25">
      <c r="A75" s="846"/>
      <c r="B75" s="969" t="s">
        <v>2323</v>
      </c>
      <c r="C75" s="857" t="s">
        <v>1556</v>
      </c>
      <c r="D75" s="859" t="s">
        <v>2335</v>
      </c>
      <c r="E75" s="851" t="s">
        <v>2336</v>
      </c>
      <c r="F75" s="864">
        <v>44011</v>
      </c>
      <c r="G75" s="864">
        <v>44197</v>
      </c>
      <c r="H75" s="857" t="s">
        <v>2340</v>
      </c>
      <c r="I75" s="896">
        <v>5495675</v>
      </c>
      <c r="J75" s="857" t="s">
        <v>1557</v>
      </c>
      <c r="K75" s="857" t="s">
        <v>2327</v>
      </c>
      <c r="L75" s="923" t="s">
        <v>2328</v>
      </c>
    </row>
    <row r="76" spans="1:12" s="847" customFormat="1" x14ac:dyDescent="0.25">
      <c r="A76" s="846"/>
      <c r="B76" s="969" t="s">
        <v>2334</v>
      </c>
      <c r="C76" s="856"/>
      <c r="D76" s="860"/>
      <c r="E76" s="892" t="s">
        <v>2337</v>
      </c>
      <c r="F76" s="894"/>
      <c r="G76" s="894"/>
      <c r="H76" s="856"/>
      <c r="I76" s="897"/>
      <c r="J76" s="856"/>
      <c r="K76" s="856"/>
      <c r="L76" s="925"/>
    </row>
    <row r="77" spans="1:12" s="847" customFormat="1" x14ac:dyDescent="0.25">
      <c r="A77" s="846"/>
      <c r="B77" s="989"/>
      <c r="C77" s="856"/>
      <c r="D77" s="860"/>
      <c r="E77" s="892" t="s">
        <v>2338</v>
      </c>
      <c r="F77" s="894"/>
      <c r="G77" s="894"/>
      <c r="H77" s="856"/>
      <c r="I77" s="897"/>
      <c r="J77" s="856"/>
      <c r="K77" s="856"/>
      <c r="L77" s="925"/>
    </row>
    <row r="78" spans="1:12" s="847" customFormat="1" ht="26.25" thickBot="1" x14ac:dyDescent="0.3">
      <c r="A78" s="846"/>
      <c r="B78" s="987"/>
      <c r="C78" s="858"/>
      <c r="D78" s="861"/>
      <c r="E78" s="893" t="s">
        <v>2339</v>
      </c>
      <c r="F78" s="865"/>
      <c r="G78" s="865"/>
      <c r="H78" s="858"/>
      <c r="I78" s="898"/>
      <c r="J78" s="858"/>
      <c r="K78" s="858"/>
      <c r="L78" s="927"/>
    </row>
    <row r="79" spans="1:12" s="847" customFormat="1" ht="51.75" thickBot="1" x14ac:dyDescent="0.3">
      <c r="A79" s="846"/>
      <c r="B79" s="934" t="s">
        <v>2225</v>
      </c>
      <c r="C79" s="873" t="s">
        <v>1553</v>
      </c>
      <c r="D79" s="873" t="s">
        <v>2226</v>
      </c>
      <c r="E79" s="873" t="s">
        <v>606</v>
      </c>
      <c r="F79" s="873" t="s">
        <v>2227</v>
      </c>
      <c r="G79" s="873" t="s">
        <v>2228</v>
      </c>
      <c r="H79" s="873" t="s">
        <v>2229</v>
      </c>
      <c r="I79" s="873" t="s">
        <v>2230</v>
      </c>
      <c r="J79" s="873" t="s">
        <v>1424</v>
      </c>
      <c r="K79" s="873" t="s">
        <v>1554</v>
      </c>
      <c r="L79" s="935" t="s">
        <v>1600</v>
      </c>
    </row>
    <row r="80" spans="1:12" s="847" customFormat="1" ht="13.5" thickBot="1" x14ac:dyDescent="0.3">
      <c r="A80" s="846"/>
      <c r="B80" s="920" t="s">
        <v>609</v>
      </c>
      <c r="C80" s="855"/>
      <c r="D80" s="855"/>
      <c r="E80" s="855"/>
      <c r="F80" s="855"/>
      <c r="G80" s="855"/>
      <c r="H80" s="855"/>
      <c r="I80" s="855"/>
      <c r="J80" s="855"/>
      <c r="K80" s="855"/>
      <c r="L80" s="921"/>
    </row>
    <row r="81" spans="1:12" s="847" customFormat="1" ht="63" customHeight="1" x14ac:dyDescent="0.25">
      <c r="A81" s="846"/>
      <c r="B81" s="942" t="s">
        <v>2341</v>
      </c>
      <c r="C81" s="857" t="s">
        <v>2343</v>
      </c>
      <c r="D81" s="859" t="s">
        <v>2344</v>
      </c>
      <c r="E81" s="859" t="s">
        <v>2345</v>
      </c>
      <c r="F81" s="864">
        <v>44061</v>
      </c>
      <c r="G81" s="877"/>
      <c r="H81" s="857" t="s">
        <v>2346</v>
      </c>
      <c r="I81" s="896">
        <v>2000000</v>
      </c>
      <c r="J81" s="857" t="s">
        <v>1557</v>
      </c>
      <c r="K81" s="857" t="s">
        <v>2327</v>
      </c>
      <c r="L81" s="923" t="s">
        <v>2347</v>
      </c>
    </row>
    <row r="82" spans="1:12" s="847" customFormat="1" ht="13.5" thickBot="1" x14ac:dyDescent="0.3">
      <c r="A82" s="846"/>
      <c r="B82" s="928" t="s">
        <v>2342</v>
      </c>
      <c r="C82" s="858"/>
      <c r="D82" s="861"/>
      <c r="E82" s="861"/>
      <c r="F82" s="865"/>
      <c r="G82" s="878"/>
      <c r="H82" s="858"/>
      <c r="I82" s="898"/>
      <c r="J82" s="858"/>
      <c r="K82" s="858"/>
      <c r="L82" s="927"/>
    </row>
    <row r="83" spans="1:12" s="847" customFormat="1" ht="35.25" customHeight="1" x14ac:dyDescent="0.25">
      <c r="A83" s="846"/>
      <c r="B83" s="969" t="s">
        <v>2341</v>
      </c>
      <c r="C83" s="857" t="s">
        <v>2343</v>
      </c>
      <c r="D83" s="859" t="s">
        <v>2349</v>
      </c>
      <c r="E83" s="862" t="s">
        <v>2350</v>
      </c>
      <c r="F83" s="857" t="s">
        <v>2351</v>
      </c>
      <c r="G83" s="877"/>
      <c r="H83" s="944" t="s">
        <v>2352</v>
      </c>
      <c r="I83" s="944" t="s">
        <v>2352</v>
      </c>
      <c r="J83" s="900" t="s">
        <v>2355</v>
      </c>
      <c r="K83" s="857" t="s">
        <v>2327</v>
      </c>
      <c r="L83" s="923" t="s">
        <v>2347</v>
      </c>
    </row>
    <row r="84" spans="1:12" s="847" customFormat="1" x14ac:dyDescent="0.25">
      <c r="A84" s="846"/>
      <c r="B84" s="969" t="s">
        <v>2348</v>
      </c>
      <c r="C84" s="856"/>
      <c r="D84" s="860"/>
      <c r="E84" s="899"/>
      <c r="F84" s="856"/>
      <c r="G84" s="876"/>
      <c r="H84" s="944" t="s">
        <v>2353</v>
      </c>
      <c r="I84" s="944" t="s">
        <v>2353</v>
      </c>
      <c r="J84" s="901"/>
      <c r="K84" s="856"/>
      <c r="L84" s="925"/>
    </row>
    <row r="85" spans="1:12" s="847" customFormat="1" ht="15.75" thickBot="1" x14ac:dyDescent="0.3">
      <c r="A85" s="846"/>
      <c r="B85" s="987"/>
      <c r="C85" s="858"/>
      <c r="D85" s="861"/>
      <c r="E85" s="863"/>
      <c r="F85" s="858"/>
      <c r="G85" s="878"/>
      <c r="H85" s="961" t="s">
        <v>2354</v>
      </c>
      <c r="I85" s="961" t="s">
        <v>2354</v>
      </c>
      <c r="J85" s="902"/>
      <c r="K85" s="858"/>
      <c r="L85" s="927"/>
    </row>
    <row r="86" spans="1:12" s="847" customFormat="1" ht="13.5" thickBot="1" x14ac:dyDescent="0.3">
      <c r="A86" s="846"/>
      <c r="B86" s="920" t="s">
        <v>1122</v>
      </c>
      <c r="C86" s="855"/>
      <c r="D86" s="855"/>
      <c r="E86" s="855"/>
      <c r="F86" s="855"/>
      <c r="G86" s="855"/>
      <c r="H86" s="855"/>
      <c r="I86" s="855"/>
      <c r="J86" s="855"/>
      <c r="K86" s="855"/>
      <c r="L86" s="921"/>
    </row>
    <row r="87" spans="1:12" s="847" customFormat="1" ht="24.75" customHeight="1" x14ac:dyDescent="0.25">
      <c r="A87" s="846"/>
      <c r="B87" s="969" t="s">
        <v>2341</v>
      </c>
      <c r="C87" s="945" t="s">
        <v>2343</v>
      </c>
      <c r="D87" s="943" t="s">
        <v>2357</v>
      </c>
      <c r="E87" s="970" t="s">
        <v>2358</v>
      </c>
      <c r="F87" s="958">
        <v>43942</v>
      </c>
      <c r="G87" s="971"/>
      <c r="H87" s="972">
        <v>10000000</v>
      </c>
      <c r="I87" s="972">
        <v>10000000</v>
      </c>
      <c r="J87" s="973" t="s">
        <v>2360</v>
      </c>
      <c r="K87" s="945" t="s">
        <v>2327</v>
      </c>
      <c r="L87" s="946" t="s">
        <v>2347</v>
      </c>
    </row>
    <row r="88" spans="1:12" s="847" customFormat="1" ht="26.25" thickBot="1" x14ac:dyDescent="0.3">
      <c r="A88" s="846"/>
      <c r="B88" s="974" t="s">
        <v>2356</v>
      </c>
      <c r="C88" s="955"/>
      <c r="D88" s="952"/>
      <c r="E88" s="964" t="s">
        <v>2359</v>
      </c>
      <c r="F88" s="962"/>
      <c r="G88" s="975"/>
      <c r="H88" s="976"/>
      <c r="I88" s="976"/>
      <c r="J88" s="977"/>
      <c r="K88" s="955"/>
      <c r="L88" s="956"/>
    </row>
    <row r="89" spans="1:12" s="847" customFormat="1" ht="51.75" thickBot="1" x14ac:dyDescent="0.3">
      <c r="A89" s="846"/>
      <c r="B89" s="930" t="s">
        <v>2225</v>
      </c>
      <c r="C89" s="850" t="s">
        <v>1553</v>
      </c>
      <c r="D89" s="850" t="s">
        <v>2226</v>
      </c>
      <c r="E89" s="850" t="s">
        <v>606</v>
      </c>
      <c r="F89" s="850" t="s">
        <v>2227</v>
      </c>
      <c r="G89" s="850" t="s">
        <v>2228</v>
      </c>
      <c r="H89" s="850" t="s">
        <v>2229</v>
      </c>
      <c r="I89" s="850" t="s">
        <v>2230</v>
      </c>
      <c r="J89" s="850" t="s">
        <v>1424</v>
      </c>
      <c r="K89" s="850" t="s">
        <v>1554</v>
      </c>
      <c r="L89" s="931" t="s">
        <v>1600</v>
      </c>
    </row>
    <row r="90" spans="1:12" s="847" customFormat="1" ht="13.5" thickBot="1" x14ac:dyDescent="0.3">
      <c r="A90" s="846"/>
      <c r="B90" s="920" t="s">
        <v>1122</v>
      </c>
      <c r="C90" s="855"/>
      <c r="D90" s="855"/>
      <c r="E90" s="855"/>
      <c r="F90" s="855"/>
      <c r="G90" s="855"/>
      <c r="H90" s="855"/>
      <c r="I90" s="855"/>
      <c r="J90" s="855"/>
      <c r="K90" s="855"/>
      <c r="L90" s="921"/>
    </row>
    <row r="91" spans="1:12" s="847" customFormat="1" ht="50.25" customHeight="1" x14ac:dyDescent="0.25">
      <c r="A91" s="846"/>
      <c r="B91" s="969" t="s">
        <v>2341</v>
      </c>
      <c r="C91" s="945" t="s">
        <v>2343</v>
      </c>
      <c r="D91" s="943" t="s">
        <v>2349</v>
      </c>
      <c r="E91" s="957" t="s">
        <v>2350</v>
      </c>
      <c r="F91" s="978" t="s">
        <v>2361</v>
      </c>
      <c r="G91" s="971"/>
      <c r="H91" s="945" t="s">
        <v>2362</v>
      </c>
      <c r="I91" s="945" t="s">
        <v>2362</v>
      </c>
      <c r="J91" s="973" t="s">
        <v>2363</v>
      </c>
      <c r="K91" s="945" t="s">
        <v>2327</v>
      </c>
      <c r="L91" s="946" t="s">
        <v>2347</v>
      </c>
    </row>
    <row r="92" spans="1:12" s="847" customFormat="1" ht="13.5" thickBot="1" x14ac:dyDescent="0.3">
      <c r="A92" s="846"/>
      <c r="B92" s="974" t="s">
        <v>2348</v>
      </c>
      <c r="C92" s="955"/>
      <c r="D92" s="952"/>
      <c r="E92" s="960"/>
      <c r="F92" s="961" t="s">
        <v>2247</v>
      </c>
      <c r="G92" s="975"/>
      <c r="H92" s="955"/>
      <c r="I92" s="955"/>
      <c r="J92" s="977"/>
      <c r="K92" s="955"/>
      <c r="L92" s="956"/>
    </row>
    <row r="93" spans="1:12" s="847" customFormat="1" ht="50.25" customHeight="1" x14ac:dyDescent="0.25">
      <c r="A93" s="846"/>
      <c r="B93" s="969" t="s">
        <v>2341</v>
      </c>
      <c r="C93" s="945" t="s">
        <v>2343</v>
      </c>
      <c r="D93" s="943" t="s">
        <v>2365</v>
      </c>
      <c r="E93" s="943" t="s">
        <v>2366</v>
      </c>
      <c r="F93" s="958">
        <v>44162</v>
      </c>
      <c r="G93" s="971"/>
      <c r="H93" s="972">
        <v>17500000</v>
      </c>
      <c r="I93" s="972">
        <v>17500000</v>
      </c>
      <c r="J93" s="973" t="s">
        <v>2360</v>
      </c>
      <c r="K93" s="945" t="s">
        <v>2327</v>
      </c>
      <c r="L93" s="946" t="s">
        <v>2347</v>
      </c>
    </row>
    <row r="94" spans="1:12" s="847" customFormat="1" ht="26.25" thickBot="1" x14ac:dyDescent="0.3">
      <c r="A94" s="846"/>
      <c r="B94" s="979" t="s">
        <v>2364</v>
      </c>
      <c r="C94" s="980"/>
      <c r="D94" s="981"/>
      <c r="E94" s="981"/>
      <c r="F94" s="982"/>
      <c r="G94" s="983"/>
      <c r="H94" s="984"/>
      <c r="I94" s="984"/>
      <c r="J94" s="985"/>
      <c r="K94" s="980"/>
      <c r="L94" s="986"/>
    </row>
    <row r="95" spans="1:12" s="847" customFormat="1" x14ac:dyDescent="0.25">
      <c r="A95" s="846"/>
      <c r="E95" s="848"/>
      <c r="H95" s="849"/>
      <c r="I95" s="849"/>
    </row>
    <row r="96" spans="1:12" x14ac:dyDescent="0.25">
      <c r="B96" s="558" t="s">
        <v>2367</v>
      </c>
    </row>
    <row r="97" spans="1:7" x14ac:dyDescent="0.25">
      <c r="B97" s="558" t="s">
        <v>1561</v>
      </c>
    </row>
    <row r="98" spans="1:7" x14ac:dyDescent="0.25">
      <c r="B98" s="558"/>
    </row>
    <row r="99" spans="1:7" ht="17.25" thickBot="1" x14ac:dyDescent="0.35">
      <c r="A99" s="904"/>
      <c r="B99" s="559" t="s">
        <v>2371</v>
      </c>
    </row>
    <row r="100" spans="1:7" ht="33.75" thickBot="1" x14ac:dyDescent="0.3">
      <c r="B100" s="908" t="s">
        <v>610</v>
      </c>
      <c r="C100" s="440" t="s">
        <v>611</v>
      </c>
      <c r="D100" s="440" t="s">
        <v>612</v>
      </c>
      <c r="E100" s="440" t="s">
        <v>613</v>
      </c>
      <c r="F100" s="440" t="s">
        <v>1832</v>
      </c>
      <c r="G100" s="440" t="s">
        <v>140</v>
      </c>
    </row>
    <row r="101" spans="1:7" ht="13.5" thickBot="1" x14ac:dyDescent="0.3">
      <c r="B101" s="909" t="s">
        <v>614</v>
      </c>
      <c r="C101" s="253" t="s">
        <v>615</v>
      </c>
      <c r="D101" s="71">
        <v>2447118813</v>
      </c>
      <c r="E101" s="71">
        <v>2790141466</v>
      </c>
      <c r="F101" s="71">
        <v>2773674898</v>
      </c>
      <c r="G101" s="576">
        <v>99.4</v>
      </c>
    </row>
    <row r="102" spans="1:7" ht="13.5" thickBot="1" x14ac:dyDescent="0.3">
      <c r="B102" s="909" t="s">
        <v>616</v>
      </c>
      <c r="C102" s="253" t="s">
        <v>617</v>
      </c>
      <c r="D102" s="71">
        <v>156063072</v>
      </c>
      <c r="E102" s="71">
        <v>156063072</v>
      </c>
      <c r="F102" s="71">
        <v>152571670</v>
      </c>
      <c r="G102" s="576">
        <v>97.8</v>
      </c>
    </row>
    <row r="103" spans="1:7" ht="13.5" thickBot="1" x14ac:dyDescent="0.3">
      <c r="B103" s="909" t="s">
        <v>618</v>
      </c>
      <c r="C103" s="253" t="s">
        <v>619</v>
      </c>
      <c r="D103" s="71">
        <v>12653879</v>
      </c>
      <c r="E103" s="71">
        <v>5453734</v>
      </c>
      <c r="F103" s="71">
        <v>5453734</v>
      </c>
      <c r="G103" s="576">
        <v>100</v>
      </c>
    </row>
    <row r="104" spans="1:7" ht="17.25" thickBot="1" x14ac:dyDescent="0.3">
      <c r="B104" s="910" t="s">
        <v>620</v>
      </c>
      <c r="C104" s="254" t="s">
        <v>1123</v>
      </c>
      <c r="D104" s="81">
        <v>12653879</v>
      </c>
      <c r="E104" s="81">
        <v>5453734</v>
      </c>
      <c r="F104" s="81">
        <v>5453734</v>
      </c>
      <c r="G104" s="577">
        <v>100</v>
      </c>
    </row>
    <row r="105" spans="1:7" ht="17.25" thickBot="1" x14ac:dyDescent="0.3">
      <c r="B105" s="909" t="s">
        <v>621</v>
      </c>
      <c r="C105" s="253" t="s">
        <v>622</v>
      </c>
      <c r="D105" s="371">
        <v>139130000</v>
      </c>
      <c r="E105" s="371">
        <v>122221377</v>
      </c>
      <c r="F105" s="371">
        <v>121728048</v>
      </c>
      <c r="G105" s="578">
        <v>99.6</v>
      </c>
    </row>
    <row r="106" spans="1:7" ht="17.25" thickBot="1" x14ac:dyDescent="0.3">
      <c r="B106" s="910" t="s">
        <v>623</v>
      </c>
      <c r="C106" s="254" t="s">
        <v>1124</v>
      </c>
      <c r="D106" s="81">
        <v>123400000</v>
      </c>
      <c r="E106" s="81">
        <v>114497501</v>
      </c>
      <c r="F106" s="81">
        <v>114092057</v>
      </c>
      <c r="G106" s="577">
        <v>99.6</v>
      </c>
    </row>
    <row r="107" spans="1:7" ht="17.25" thickBot="1" x14ac:dyDescent="0.3">
      <c r="B107" s="910" t="s">
        <v>624</v>
      </c>
      <c r="C107" s="254" t="s">
        <v>1125</v>
      </c>
      <c r="D107" s="81">
        <v>160000</v>
      </c>
      <c r="E107" s="81">
        <v>121998</v>
      </c>
      <c r="F107" s="81">
        <v>114419</v>
      </c>
      <c r="G107" s="577">
        <v>93.8</v>
      </c>
    </row>
    <row r="108" spans="1:7" ht="17.25" thickBot="1" x14ac:dyDescent="0.3">
      <c r="B108" s="910" t="s">
        <v>625</v>
      </c>
      <c r="C108" s="254" t="s">
        <v>1809</v>
      </c>
      <c r="D108" s="81">
        <v>8120000</v>
      </c>
      <c r="E108" s="81">
        <v>299953</v>
      </c>
      <c r="F108" s="81">
        <v>262879</v>
      </c>
      <c r="G108" s="577">
        <v>87.6</v>
      </c>
    </row>
    <row r="109" spans="1:7" ht="17.25" thickBot="1" x14ac:dyDescent="0.3">
      <c r="B109" s="910" t="s">
        <v>626</v>
      </c>
      <c r="C109" s="573" t="s">
        <v>1126</v>
      </c>
      <c r="D109" s="81">
        <v>1600000</v>
      </c>
      <c r="E109" s="81">
        <v>1166756</v>
      </c>
      <c r="F109" s="81">
        <v>1149267</v>
      </c>
      <c r="G109" s="577">
        <v>98.5</v>
      </c>
    </row>
    <row r="110" spans="1:7" ht="17.25" thickBot="1" x14ac:dyDescent="0.3">
      <c r="B110" s="910" t="s">
        <v>627</v>
      </c>
      <c r="C110" s="254" t="s">
        <v>1127</v>
      </c>
      <c r="D110" s="81">
        <v>5850000</v>
      </c>
      <c r="E110" s="81">
        <v>6135169</v>
      </c>
      <c r="F110" s="81">
        <v>6109426</v>
      </c>
      <c r="G110" s="577">
        <v>99.6</v>
      </c>
    </row>
    <row r="111" spans="1:7" ht="17.25" thickBot="1" x14ac:dyDescent="0.3">
      <c r="B111" s="909" t="s">
        <v>628</v>
      </c>
      <c r="C111" s="253" t="s">
        <v>629</v>
      </c>
      <c r="D111" s="371">
        <v>1248559066</v>
      </c>
      <c r="E111" s="371">
        <v>1371750383</v>
      </c>
      <c r="F111" s="371">
        <v>1367795655</v>
      </c>
      <c r="G111" s="578">
        <v>99.7</v>
      </c>
    </row>
    <row r="112" spans="1:7" ht="17.25" thickBot="1" x14ac:dyDescent="0.3">
      <c r="B112" s="910" t="s">
        <v>630</v>
      </c>
      <c r="C112" s="254" t="s">
        <v>1128</v>
      </c>
      <c r="D112" s="81">
        <v>334472320</v>
      </c>
      <c r="E112" s="81">
        <v>338448185</v>
      </c>
      <c r="F112" s="81">
        <v>337955349</v>
      </c>
      <c r="G112" s="577">
        <v>99.9</v>
      </c>
    </row>
    <row r="113" spans="1:7" ht="17.25" thickBot="1" x14ac:dyDescent="0.3">
      <c r="B113" s="910" t="s">
        <v>631</v>
      </c>
      <c r="C113" s="254" t="s">
        <v>1129</v>
      </c>
      <c r="D113" s="81">
        <v>551270100</v>
      </c>
      <c r="E113" s="81">
        <v>581673663</v>
      </c>
      <c r="F113" s="81">
        <v>581649374</v>
      </c>
      <c r="G113" s="577">
        <v>100</v>
      </c>
    </row>
    <row r="114" spans="1:7" ht="17.25" thickBot="1" x14ac:dyDescent="0.3">
      <c r="B114" s="910" t="s">
        <v>632</v>
      </c>
      <c r="C114" s="254" t="s">
        <v>1130</v>
      </c>
      <c r="D114" s="81">
        <v>48800000</v>
      </c>
      <c r="E114" s="81">
        <v>47125144</v>
      </c>
      <c r="F114" s="81">
        <v>47079218</v>
      </c>
      <c r="G114" s="577">
        <v>99.9</v>
      </c>
    </row>
    <row r="115" spans="1:7" ht="17.25" thickBot="1" x14ac:dyDescent="0.3">
      <c r="B115" s="910" t="s">
        <v>633</v>
      </c>
      <c r="C115" s="254" t="s">
        <v>1562</v>
      </c>
      <c r="D115" s="81">
        <v>309260796</v>
      </c>
      <c r="E115" s="81">
        <v>320260796</v>
      </c>
      <c r="F115" s="81">
        <v>320260796</v>
      </c>
      <c r="G115" s="577">
        <v>100</v>
      </c>
    </row>
    <row r="116" spans="1:7" ht="17.25" thickBot="1" x14ac:dyDescent="0.3">
      <c r="B116" s="910" t="s">
        <v>634</v>
      </c>
      <c r="C116" s="254" t="s">
        <v>1131</v>
      </c>
      <c r="D116" s="81">
        <v>4755850</v>
      </c>
      <c r="E116" s="81">
        <v>293618</v>
      </c>
      <c r="F116" s="81">
        <v>240029</v>
      </c>
      <c r="G116" s="577">
        <v>81.7</v>
      </c>
    </row>
    <row r="117" spans="1:7" ht="17.25" thickBot="1" x14ac:dyDescent="0.3">
      <c r="B117" s="911" t="s">
        <v>1563</v>
      </c>
      <c r="C117" s="574" t="s">
        <v>2368</v>
      </c>
      <c r="D117" s="70">
        <v>0</v>
      </c>
      <c r="E117" s="81">
        <v>83948977</v>
      </c>
      <c r="F117" s="81">
        <v>80610889</v>
      </c>
      <c r="G117" s="577">
        <v>96</v>
      </c>
    </row>
    <row r="118" spans="1:7" ht="17.25" thickBot="1" x14ac:dyDescent="0.3">
      <c r="B118" s="909" t="s">
        <v>635</v>
      </c>
      <c r="C118" s="572" t="s">
        <v>636</v>
      </c>
      <c r="D118" s="371">
        <v>423467850</v>
      </c>
      <c r="E118" s="371">
        <v>453614332</v>
      </c>
      <c r="F118" s="371">
        <v>453504569</v>
      </c>
      <c r="G118" s="578">
        <v>100</v>
      </c>
    </row>
    <row r="119" spans="1:7" ht="17.25" thickBot="1" x14ac:dyDescent="0.3">
      <c r="B119" s="909" t="s">
        <v>637</v>
      </c>
      <c r="C119" s="572" t="s">
        <v>638</v>
      </c>
      <c r="D119" s="371">
        <v>3209702</v>
      </c>
      <c r="E119" s="371">
        <v>48208773</v>
      </c>
      <c r="F119" s="371">
        <v>42295291</v>
      </c>
      <c r="G119" s="578">
        <v>87.7</v>
      </c>
    </row>
    <row r="120" spans="1:7" ht="17.25" thickBot="1" x14ac:dyDescent="0.3">
      <c r="B120" s="910" t="s">
        <v>639</v>
      </c>
      <c r="C120" s="573" t="s">
        <v>1132</v>
      </c>
      <c r="D120" s="81">
        <v>3209702</v>
      </c>
      <c r="E120" s="81">
        <v>48155173</v>
      </c>
      <c r="F120" s="81">
        <v>42244095</v>
      </c>
      <c r="G120" s="577">
        <v>87.7</v>
      </c>
    </row>
    <row r="121" spans="1:7" ht="17.25" thickBot="1" x14ac:dyDescent="0.3">
      <c r="B121" s="910" t="s">
        <v>1810</v>
      </c>
      <c r="C121" s="573" t="s">
        <v>1811</v>
      </c>
      <c r="D121" s="81">
        <v>0</v>
      </c>
      <c r="E121" s="81">
        <v>53600</v>
      </c>
      <c r="F121" s="81">
        <v>51196</v>
      </c>
      <c r="G121" s="577">
        <v>95.5</v>
      </c>
    </row>
    <row r="122" spans="1:7" s="579" customFormat="1" ht="17.25" thickBot="1" x14ac:dyDescent="0.3">
      <c r="A122" s="903"/>
      <c r="B122" s="909" t="s">
        <v>640</v>
      </c>
      <c r="C122" s="572" t="s">
        <v>641</v>
      </c>
      <c r="D122" s="371">
        <v>143378869</v>
      </c>
      <c r="E122" s="371">
        <v>150315670</v>
      </c>
      <c r="F122" s="371">
        <v>149836338</v>
      </c>
      <c r="G122" s="578">
        <v>99.7</v>
      </c>
    </row>
    <row r="123" spans="1:7" ht="17.25" thickBot="1" x14ac:dyDescent="0.3">
      <c r="B123" s="910" t="s">
        <v>642</v>
      </c>
      <c r="C123" s="574" t="s">
        <v>1133</v>
      </c>
      <c r="D123" s="81">
        <v>25110746</v>
      </c>
      <c r="E123" s="81">
        <v>26391086</v>
      </c>
      <c r="F123" s="81">
        <v>26373708</v>
      </c>
      <c r="G123" s="577">
        <v>99.9</v>
      </c>
    </row>
    <row r="124" spans="1:7" ht="17.25" thickBot="1" x14ac:dyDescent="0.3">
      <c r="B124" s="910" t="s">
        <v>643</v>
      </c>
      <c r="C124" s="574" t="s">
        <v>1564</v>
      </c>
      <c r="D124" s="81">
        <v>90788463</v>
      </c>
      <c r="E124" s="81">
        <v>101190179</v>
      </c>
      <c r="F124" s="81">
        <v>100759285</v>
      </c>
      <c r="G124" s="577">
        <v>99.6</v>
      </c>
    </row>
    <row r="125" spans="1:7" ht="17.25" thickBot="1" x14ac:dyDescent="0.3">
      <c r="B125" s="910" t="s">
        <v>644</v>
      </c>
      <c r="C125" s="573" t="s">
        <v>1565</v>
      </c>
      <c r="D125" s="81">
        <v>26279660</v>
      </c>
      <c r="E125" s="81">
        <v>21869888</v>
      </c>
      <c r="F125" s="81">
        <v>21848524</v>
      </c>
      <c r="G125" s="577">
        <v>99.9</v>
      </c>
    </row>
    <row r="126" spans="1:7" ht="17.25" thickBot="1" x14ac:dyDescent="0.3">
      <c r="B126" s="910" t="s">
        <v>645</v>
      </c>
      <c r="C126" s="573" t="s">
        <v>1134</v>
      </c>
      <c r="D126" s="81">
        <v>1200000</v>
      </c>
      <c r="E126" s="81">
        <v>864517</v>
      </c>
      <c r="F126" s="81">
        <v>854821</v>
      </c>
      <c r="G126" s="577">
        <v>98.9</v>
      </c>
    </row>
    <row r="127" spans="1:7" ht="17.25" thickBot="1" x14ac:dyDescent="0.3">
      <c r="B127" s="909" t="s">
        <v>646</v>
      </c>
      <c r="C127" s="572" t="s">
        <v>647</v>
      </c>
      <c r="D127" s="371">
        <v>167980661</v>
      </c>
      <c r="E127" s="371">
        <v>174980661</v>
      </c>
      <c r="F127" s="371">
        <v>174980661</v>
      </c>
      <c r="G127" s="578">
        <v>100</v>
      </c>
    </row>
    <row r="128" spans="1:7" ht="17.25" thickBot="1" x14ac:dyDescent="0.3">
      <c r="B128" s="909" t="s">
        <v>648</v>
      </c>
      <c r="C128" s="580" t="s">
        <v>1812</v>
      </c>
      <c r="D128" s="371">
        <v>152675714</v>
      </c>
      <c r="E128" s="371">
        <v>307533464</v>
      </c>
      <c r="F128" s="371">
        <v>305508932</v>
      </c>
      <c r="G128" s="578">
        <v>99.3</v>
      </c>
    </row>
    <row r="129" spans="1:7" ht="17.25" thickBot="1" x14ac:dyDescent="0.3">
      <c r="B129" s="912" t="s">
        <v>649</v>
      </c>
      <c r="C129" s="572" t="s">
        <v>650</v>
      </c>
      <c r="D129" s="371">
        <v>203341055</v>
      </c>
      <c r="E129" s="371">
        <v>220196890</v>
      </c>
      <c r="F129" s="371">
        <v>220151616</v>
      </c>
      <c r="G129" s="578">
        <v>100</v>
      </c>
    </row>
    <row r="130" spans="1:7" s="579" customFormat="1" ht="17.25" thickBot="1" x14ac:dyDescent="0.3">
      <c r="A130" s="903"/>
      <c r="B130" s="912">
        <v>7000</v>
      </c>
      <c r="C130" s="572" t="s">
        <v>651</v>
      </c>
      <c r="D130" s="371">
        <v>18150459</v>
      </c>
      <c r="E130" s="371">
        <v>20749315</v>
      </c>
      <c r="F130" s="371">
        <v>20749313</v>
      </c>
      <c r="G130" s="578">
        <v>100</v>
      </c>
    </row>
    <row r="131" spans="1:7" ht="17.25" thickBot="1" x14ac:dyDescent="0.3">
      <c r="B131" s="913">
        <v>6.9999999999999998E+301</v>
      </c>
      <c r="C131" s="573" t="s">
        <v>1135</v>
      </c>
      <c r="D131" s="81">
        <v>18150459</v>
      </c>
      <c r="E131" s="81">
        <v>20749315</v>
      </c>
      <c r="F131" s="81">
        <v>20749313</v>
      </c>
      <c r="G131" s="577">
        <v>100</v>
      </c>
    </row>
    <row r="132" spans="1:7" s="579" customFormat="1" ht="17.25" thickBot="1" x14ac:dyDescent="0.3">
      <c r="A132" s="903"/>
      <c r="B132" s="912">
        <v>70000</v>
      </c>
      <c r="C132" s="580" t="s">
        <v>1813</v>
      </c>
      <c r="D132" s="371">
        <v>181695319</v>
      </c>
      <c r="E132" s="371">
        <v>198004450</v>
      </c>
      <c r="F132" s="371">
        <v>197998768</v>
      </c>
      <c r="G132" s="578">
        <v>100</v>
      </c>
    </row>
    <row r="133" spans="1:7" ht="17.25" thickBot="1" x14ac:dyDescent="0.3">
      <c r="B133" s="913" t="s">
        <v>652</v>
      </c>
      <c r="C133" s="573" t="s">
        <v>1136</v>
      </c>
      <c r="D133" s="81">
        <v>165668835</v>
      </c>
      <c r="E133" s="81">
        <v>181123630</v>
      </c>
      <c r="F133" s="81">
        <v>181119215</v>
      </c>
      <c r="G133" s="577">
        <v>100</v>
      </c>
    </row>
    <row r="134" spans="1:7" ht="17.25" thickBot="1" x14ac:dyDescent="0.3">
      <c r="B134" s="913" t="s">
        <v>653</v>
      </c>
      <c r="C134" s="573" t="s">
        <v>1137</v>
      </c>
      <c r="D134" s="81">
        <v>16026484</v>
      </c>
      <c r="E134" s="81">
        <v>16880820</v>
      </c>
      <c r="F134" s="81">
        <v>16879553</v>
      </c>
      <c r="G134" s="577">
        <v>100</v>
      </c>
    </row>
    <row r="135" spans="1:7" s="579" customFormat="1" ht="17.25" thickBot="1" x14ac:dyDescent="0.3">
      <c r="A135" s="903"/>
      <c r="B135" s="912">
        <v>700000</v>
      </c>
      <c r="C135" s="572" t="s">
        <v>1138</v>
      </c>
      <c r="D135" s="371">
        <v>1675277</v>
      </c>
      <c r="E135" s="371">
        <v>1246125</v>
      </c>
      <c r="F135" s="371">
        <v>1246123</v>
      </c>
      <c r="G135" s="578">
        <v>100</v>
      </c>
    </row>
    <row r="136" spans="1:7" ht="13.5" thickBot="1" x14ac:dyDescent="0.3">
      <c r="B136" s="913" t="s">
        <v>654</v>
      </c>
      <c r="C136" s="573" t="s">
        <v>1814</v>
      </c>
      <c r="D136" s="70">
        <v>1675277</v>
      </c>
      <c r="E136" s="70">
        <v>1246125</v>
      </c>
      <c r="F136" s="70">
        <v>1246123</v>
      </c>
      <c r="G136" s="581">
        <v>100</v>
      </c>
    </row>
    <row r="137" spans="1:7" ht="17.25" thickBot="1" x14ac:dyDescent="0.3">
      <c r="B137" s="912">
        <v>7000000</v>
      </c>
      <c r="C137" s="572" t="s">
        <v>1815</v>
      </c>
      <c r="D137" s="371">
        <v>1820000</v>
      </c>
      <c r="E137" s="371">
        <v>197000</v>
      </c>
      <c r="F137" s="371">
        <v>157412</v>
      </c>
      <c r="G137" s="578">
        <v>79.900000000000006</v>
      </c>
    </row>
    <row r="138" spans="1:7" s="579" customFormat="1" ht="17.25" thickBot="1" x14ac:dyDescent="0.3">
      <c r="A138" s="903"/>
      <c r="B138" s="909" t="s">
        <v>1397</v>
      </c>
      <c r="C138" s="572" t="s">
        <v>1816</v>
      </c>
      <c r="D138" s="371" t="s">
        <v>1397</v>
      </c>
      <c r="E138" s="371" t="s">
        <v>1397</v>
      </c>
      <c r="F138" s="371" t="s">
        <v>1397</v>
      </c>
      <c r="G138" s="578" t="s">
        <v>1397</v>
      </c>
    </row>
    <row r="139" spans="1:7" s="579" customFormat="1" ht="17.25" thickBot="1" x14ac:dyDescent="0.3">
      <c r="A139" s="903"/>
      <c r="B139" s="909" t="s">
        <v>655</v>
      </c>
      <c r="C139" s="572" t="s">
        <v>656</v>
      </c>
      <c r="D139" s="371">
        <v>258639761</v>
      </c>
      <c r="E139" s="371">
        <v>1312720132</v>
      </c>
      <c r="F139" s="371">
        <v>1171076647</v>
      </c>
      <c r="G139" s="578">
        <v>89.2</v>
      </c>
    </row>
    <row r="140" spans="1:7" s="579" customFormat="1" ht="17.25" thickBot="1" x14ac:dyDescent="0.3">
      <c r="A140" s="903"/>
      <c r="B140" s="909" t="s">
        <v>657</v>
      </c>
      <c r="C140" s="572" t="s">
        <v>1817</v>
      </c>
      <c r="D140" s="371">
        <v>41713813</v>
      </c>
      <c r="E140" s="371">
        <v>752308791</v>
      </c>
      <c r="F140" s="371">
        <v>610665306</v>
      </c>
      <c r="G140" s="578">
        <v>81.2</v>
      </c>
    </row>
    <row r="141" spans="1:7" ht="17.25" thickBot="1" x14ac:dyDescent="0.3">
      <c r="B141" s="910" t="s">
        <v>658</v>
      </c>
      <c r="C141" s="573" t="s">
        <v>1818</v>
      </c>
      <c r="D141" s="81">
        <v>36529052</v>
      </c>
      <c r="E141" s="81">
        <v>747124030</v>
      </c>
      <c r="F141" s="81">
        <v>609041233</v>
      </c>
      <c r="G141" s="577">
        <v>81.5</v>
      </c>
    </row>
    <row r="142" spans="1:7" ht="17.25" thickBot="1" x14ac:dyDescent="0.3">
      <c r="B142" s="910" t="s">
        <v>659</v>
      </c>
      <c r="C142" s="573" t="s">
        <v>1139</v>
      </c>
      <c r="D142" s="81">
        <v>5184761</v>
      </c>
      <c r="E142" s="81">
        <v>5184761</v>
      </c>
      <c r="F142" s="81">
        <v>1624073</v>
      </c>
      <c r="G142" s="577">
        <v>31.3</v>
      </c>
    </row>
    <row r="143" spans="1:7" s="579" customFormat="1" ht="17.25" thickBot="1" x14ac:dyDescent="0.3">
      <c r="A143" s="903"/>
      <c r="B143" s="909" t="s">
        <v>660</v>
      </c>
      <c r="C143" s="572" t="s">
        <v>661</v>
      </c>
      <c r="D143" s="371">
        <v>216925948</v>
      </c>
      <c r="E143" s="371">
        <v>560411341</v>
      </c>
      <c r="F143" s="371">
        <v>560411341</v>
      </c>
      <c r="G143" s="578">
        <v>100</v>
      </c>
    </row>
    <row r="144" spans="1:7" ht="17.25" thickBot="1" x14ac:dyDescent="0.3">
      <c r="B144" s="910" t="s">
        <v>662</v>
      </c>
      <c r="C144" s="573" t="s">
        <v>1140</v>
      </c>
      <c r="D144" s="81">
        <v>137749630</v>
      </c>
      <c r="E144" s="81">
        <v>467818180</v>
      </c>
      <c r="F144" s="81">
        <v>467818180</v>
      </c>
      <c r="G144" s="577">
        <v>100</v>
      </c>
    </row>
    <row r="145" spans="1:7" s="845" customFormat="1" ht="17.25" thickBot="1" x14ac:dyDescent="0.3">
      <c r="A145" s="846"/>
      <c r="B145" s="914" t="s">
        <v>663</v>
      </c>
      <c r="C145" s="905" t="s">
        <v>1141</v>
      </c>
      <c r="D145" s="906">
        <v>54870442</v>
      </c>
      <c r="E145" s="906">
        <v>52755294</v>
      </c>
      <c r="F145" s="906">
        <v>52755294</v>
      </c>
      <c r="G145" s="907">
        <v>100</v>
      </c>
    </row>
    <row r="146" spans="1:7" ht="13.5" thickBot="1" x14ac:dyDescent="0.3">
      <c r="B146" s="910" t="s">
        <v>664</v>
      </c>
      <c r="C146" s="573" t="s">
        <v>1142</v>
      </c>
      <c r="D146" s="70">
        <v>11398751</v>
      </c>
      <c r="E146" s="70">
        <v>10214756</v>
      </c>
      <c r="F146" s="70">
        <v>10214756</v>
      </c>
      <c r="G146" s="581">
        <v>100</v>
      </c>
    </row>
    <row r="147" spans="1:7" ht="17.25" thickBot="1" x14ac:dyDescent="0.3">
      <c r="B147" s="910" t="s">
        <v>665</v>
      </c>
      <c r="C147" s="573" t="s">
        <v>1143</v>
      </c>
      <c r="D147" s="81">
        <v>12907125</v>
      </c>
      <c r="E147" s="81">
        <v>29623111</v>
      </c>
      <c r="F147" s="81">
        <v>29623111</v>
      </c>
      <c r="G147" s="577">
        <v>100</v>
      </c>
    </row>
    <row r="148" spans="1:7" ht="17.25" thickBot="1" x14ac:dyDescent="0.3">
      <c r="B148" s="909" t="s">
        <v>1397</v>
      </c>
      <c r="C148" s="572" t="s">
        <v>666</v>
      </c>
      <c r="D148" s="371" t="s">
        <v>1397</v>
      </c>
      <c r="E148" s="371" t="s">
        <v>1397</v>
      </c>
      <c r="F148" s="371" t="s">
        <v>1397</v>
      </c>
      <c r="G148" s="578" t="s">
        <v>1397</v>
      </c>
    </row>
    <row r="149" spans="1:7" s="579" customFormat="1" ht="17.25" thickBot="1" x14ac:dyDescent="0.3">
      <c r="A149" s="903"/>
      <c r="B149" s="909" t="s">
        <v>667</v>
      </c>
      <c r="C149" s="572" t="s">
        <v>1819</v>
      </c>
      <c r="D149" s="371">
        <v>18503783</v>
      </c>
      <c r="E149" s="371">
        <v>38083590</v>
      </c>
      <c r="F149" s="371">
        <v>38080336</v>
      </c>
      <c r="G149" s="578">
        <v>100</v>
      </c>
    </row>
    <row r="150" spans="1:7" s="579" customFormat="1" ht="17.25" thickBot="1" x14ac:dyDescent="0.3">
      <c r="A150" s="903"/>
      <c r="B150" s="909" t="s">
        <v>668</v>
      </c>
      <c r="C150" s="572" t="s">
        <v>1820</v>
      </c>
      <c r="D150" s="371">
        <v>18503783</v>
      </c>
      <c r="E150" s="371">
        <v>38083590</v>
      </c>
      <c r="F150" s="371">
        <v>38080336</v>
      </c>
      <c r="G150" s="578">
        <v>100</v>
      </c>
    </row>
    <row r="151" spans="1:7" ht="17.25" thickBot="1" x14ac:dyDescent="0.3">
      <c r="B151" s="910" t="s">
        <v>669</v>
      </c>
      <c r="C151" s="573" t="s">
        <v>1821</v>
      </c>
      <c r="D151" s="81">
        <v>250259</v>
      </c>
      <c r="E151" s="81">
        <v>616227</v>
      </c>
      <c r="F151" s="81">
        <v>616227</v>
      </c>
      <c r="G151" s="577">
        <v>100</v>
      </c>
    </row>
    <row r="152" spans="1:7" ht="17.25" thickBot="1" x14ac:dyDescent="0.3">
      <c r="B152" s="911" t="s">
        <v>670</v>
      </c>
      <c r="C152" s="574" t="s">
        <v>1822</v>
      </c>
      <c r="D152" s="81">
        <v>443448</v>
      </c>
      <c r="E152" s="81">
        <v>3222615</v>
      </c>
      <c r="F152" s="81">
        <v>3222615</v>
      </c>
      <c r="G152" s="577">
        <v>100</v>
      </c>
    </row>
    <row r="153" spans="1:7" ht="17.25" thickBot="1" x14ac:dyDescent="0.3">
      <c r="B153" s="911" t="s">
        <v>671</v>
      </c>
      <c r="C153" s="574" t="s">
        <v>1823</v>
      </c>
      <c r="D153" s="81">
        <v>10119406</v>
      </c>
      <c r="E153" s="81">
        <v>17552219</v>
      </c>
      <c r="F153" s="81">
        <v>17548965</v>
      </c>
      <c r="G153" s="577">
        <v>100</v>
      </c>
    </row>
    <row r="154" spans="1:7" ht="17.25" thickBot="1" x14ac:dyDescent="0.3">
      <c r="B154" s="911" t="s">
        <v>1566</v>
      </c>
      <c r="C154" s="574" t="s">
        <v>1567</v>
      </c>
      <c r="D154" s="81">
        <v>1536700</v>
      </c>
      <c r="E154" s="81">
        <v>3723593</v>
      </c>
      <c r="F154" s="81">
        <v>3723593</v>
      </c>
      <c r="G154" s="577">
        <v>100</v>
      </c>
    </row>
    <row r="155" spans="1:7" ht="17.25" thickBot="1" x14ac:dyDescent="0.3">
      <c r="B155" s="911" t="s">
        <v>1568</v>
      </c>
      <c r="C155" s="574" t="s">
        <v>1569</v>
      </c>
      <c r="D155" s="81">
        <v>383900</v>
      </c>
      <c r="E155" s="75">
        <v>572220</v>
      </c>
      <c r="F155" s="75">
        <v>572220</v>
      </c>
      <c r="G155" s="577">
        <v>100</v>
      </c>
    </row>
    <row r="156" spans="1:7" ht="17.25" thickBot="1" x14ac:dyDescent="0.3">
      <c r="B156" s="910" t="s">
        <v>1570</v>
      </c>
      <c r="C156" s="573" t="s">
        <v>1571</v>
      </c>
      <c r="D156" s="81">
        <v>855144</v>
      </c>
      <c r="E156" s="81">
        <v>3323856</v>
      </c>
      <c r="F156" s="81">
        <v>3323856</v>
      </c>
      <c r="G156" s="577">
        <v>100</v>
      </c>
    </row>
    <row r="157" spans="1:7" ht="17.25" thickBot="1" x14ac:dyDescent="0.3">
      <c r="B157" s="910" t="s">
        <v>1572</v>
      </c>
      <c r="C157" s="573" t="s">
        <v>1573</v>
      </c>
      <c r="D157" s="81">
        <v>298800</v>
      </c>
      <c r="E157" s="81">
        <v>0</v>
      </c>
      <c r="F157" s="81">
        <v>0</v>
      </c>
      <c r="G157" s="577">
        <v>0</v>
      </c>
    </row>
    <row r="158" spans="1:7" ht="17.25" thickBot="1" x14ac:dyDescent="0.3">
      <c r="B158" s="910" t="s">
        <v>1824</v>
      </c>
      <c r="C158" s="573" t="s">
        <v>1825</v>
      </c>
      <c r="D158" s="81">
        <v>2221022</v>
      </c>
      <c r="E158" s="81">
        <v>4462767</v>
      </c>
      <c r="F158" s="81">
        <v>4462767</v>
      </c>
      <c r="G158" s="577">
        <v>100</v>
      </c>
    </row>
    <row r="159" spans="1:7" ht="17.25" thickBot="1" x14ac:dyDescent="0.3">
      <c r="B159" s="911" t="s">
        <v>1826</v>
      </c>
      <c r="C159" s="574" t="s">
        <v>1827</v>
      </c>
      <c r="D159" s="81">
        <v>805104</v>
      </c>
      <c r="E159" s="81">
        <v>927818</v>
      </c>
      <c r="F159" s="81">
        <v>927818</v>
      </c>
      <c r="G159" s="577">
        <v>100</v>
      </c>
    </row>
    <row r="160" spans="1:7" ht="17.25" thickBot="1" x14ac:dyDescent="0.3">
      <c r="B160" s="911" t="s">
        <v>1828</v>
      </c>
      <c r="C160" s="574" t="s">
        <v>1829</v>
      </c>
      <c r="D160" s="81">
        <v>1590000</v>
      </c>
      <c r="E160" s="81">
        <v>3682275</v>
      </c>
      <c r="F160" s="81">
        <v>3682275</v>
      </c>
      <c r="G160" s="577">
        <v>100</v>
      </c>
    </row>
    <row r="161" spans="2:7" ht="17.25" thickBot="1" x14ac:dyDescent="0.3">
      <c r="B161" s="915" t="s">
        <v>672</v>
      </c>
      <c r="C161" s="575" t="s">
        <v>1830</v>
      </c>
      <c r="D161" s="371">
        <v>45189</v>
      </c>
      <c r="E161" s="371">
        <v>45189</v>
      </c>
      <c r="F161" s="371">
        <v>44372</v>
      </c>
      <c r="G161" s="578">
        <v>98.2</v>
      </c>
    </row>
    <row r="162" spans="2:7" ht="17.25" thickBot="1" x14ac:dyDescent="0.3">
      <c r="B162" s="915">
        <v>9706</v>
      </c>
      <c r="C162" s="575" t="s">
        <v>1831</v>
      </c>
      <c r="D162" s="371">
        <v>510000</v>
      </c>
      <c r="E162" s="371">
        <v>568321</v>
      </c>
      <c r="F162" s="371">
        <v>568320</v>
      </c>
      <c r="G162" s="578">
        <v>100</v>
      </c>
    </row>
    <row r="163" spans="2:7" ht="17.25" thickBot="1" x14ac:dyDescent="0.3">
      <c r="B163" s="915" t="s">
        <v>673</v>
      </c>
      <c r="C163" s="575" t="s">
        <v>1144</v>
      </c>
      <c r="D163" s="371">
        <v>50000</v>
      </c>
      <c r="E163" s="371">
        <v>19260</v>
      </c>
      <c r="F163" s="371">
        <v>17357</v>
      </c>
      <c r="G163" s="578">
        <v>90.1</v>
      </c>
    </row>
    <row r="164" spans="2:7" ht="17.25" thickBot="1" x14ac:dyDescent="0.3">
      <c r="B164" s="916" t="s">
        <v>1397</v>
      </c>
      <c r="C164" s="575" t="s">
        <v>674</v>
      </c>
      <c r="D164" s="371">
        <v>2928208601</v>
      </c>
      <c r="E164" s="371">
        <v>4361774848</v>
      </c>
      <c r="F164" s="371">
        <v>4203613546</v>
      </c>
      <c r="G164" s="578">
        <v>96.4</v>
      </c>
    </row>
    <row r="165" spans="2:7" x14ac:dyDescent="0.25">
      <c r="B165" s="558" t="s">
        <v>2369</v>
      </c>
    </row>
  </sheetData>
  <mergeCells count="161">
    <mergeCell ref="H93:H94"/>
    <mergeCell ref="I93:I94"/>
    <mergeCell ref="J93:J94"/>
    <mergeCell ref="K93:K94"/>
    <mergeCell ref="L93:L94"/>
    <mergeCell ref="C93:C94"/>
    <mergeCell ref="D93:D94"/>
    <mergeCell ref="E93:E94"/>
    <mergeCell ref="F93:F94"/>
    <mergeCell ref="G93:G94"/>
    <mergeCell ref="B90:L90"/>
    <mergeCell ref="C91:C92"/>
    <mergeCell ref="D91:D92"/>
    <mergeCell ref="E91:E92"/>
    <mergeCell ref="G91:G92"/>
    <mergeCell ref="H91:H92"/>
    <mergeCell ref="I91:I92"/>
    <mergeCell ref="J91:J92"/>
    <mergeCell ref="K91:K92"/>
    <mergeCell ref="L91:L92"/>
    <mergeCell ref="B68:L68"/>
    <mergeCell ref="C69:C71"/>
    <mergeCell ref="D69:D71"/>
    <mergeCell ref="E69:E71"/>
    <mergeCell ref="F69:F71"/>
    <mergeCell ref="G69:G71"/>
    <mergeCell ref="H69:H71"/>
    <mergeCell ref="I69:I71"/>
    <mergeCell ref="J69:J71"/>
    <mergeCell ref="K69:K71"/>
    <mergeCell ref="L69:L71"/>
    <mergeCell ref="J83:J85"/>
    <mergeCell ref="K83:K85"/>
    <mergeCell ref="L83:L85"/>
    <mergeCell ref="B86:L86"/>
    <mergeCell ref="C87:C88"/>
    <mergeCell ref="D87:D88"/>
    <mergeCell ref="F87:F88"/>
    <mergeCell ref="G87:G88"/>
    <mergeCell ref="H87:H88"/>
    <mergeCell ref="I87:I88"/>
    <mergeCell ref="J87:J88"/>
    <mergeCell ref="K87:K88"/>
    <mergeCell ref="L87:L88"/>
    <mergeCell ref="C83:C85"/>
    <mergeCell ref="D83:D85"/>
    <mergeCell ref="E83:E85"/>
    <mergeCell ref="F83:F85"/>
    <mergeCell ref="G83:G85"/>
    <mergeCell ref="H81:H82"/>
    <mergeCell ref="I81:I82"/>
    <mergeCell ref="J81:J82"/>
    <mergeCell ref="K81:K82"/>
    <mergeCell ref="L81:L82"/>
    <mergeCell ref="C81:C82"/>
    <mergeCell ref="D81:D82"/>
    <mergeCell ref="E81:E82"/>
    <mergeCell ref="F81:F82"/>
    <mergeCell ref="G81:G82"/>
    <mergeCell ref="I75:I78"/>
    <mergeCell ref="J75:J78"/>
    <mergeCell ref="K75:K78"/>
    <mergeCell ref="L75:L78"/>
    <mergeCell ref="B80:L80"/>
    <mergeCell ref="C75:C78"/>
    <mergeCell ref="D75:D78"/>
    <mergeCell ref="F75:F78"/>
    <mergeCell ref="G75:G78"/>
    <mergeCell ref="H75:H78"/>
    <mergeCell ref="H72:H74"/>
    <mergeCell ref="I72:I74"/>
    <mergeCell ref="J72:J74"/>
    <mergeCell ref="K72:K74"/>
    <mergeCell ref="L72:L74"/>
    <mergeCell ref="C72:C74"/>
    <mergeCell ref="D72:D74"/>
    <mergeCell ref="E72:E74"/>
    <mergeCell ref="F72:F74"/>
    <mergeCell ref="G72:G74"/>
    <mergeCell ref="B62:L62"/>
    <mergeCell ref="B65:L65"/>
    <mergeCell ref="B54:L54"/>
    <mergeCell ref="B58:L58"/>
    <mergeCell ref="B59:B60"/>
    <mergeCell ref="C59:C60"/>
    <mergeCell ref="D59:D60"/>
    <mergeCell ref="F59:F60"/>
    <mergeCell ref="G59:G60"/>
    <mergeCell ref="H59:H60"/>
    <mergeCell ref="I59:I60"/>
    <mergeCell ref="J59:J60"/>
    <mergeCell ref="K59:K60"/>
    <mergeCell ref="L59:L60"/>
    <mergeCell ref="J45:J46"/>
    <mergeCell ref="K45:K46"/>
    <mergeCell ref="L45:L46"/>
    <mergeCell ref="B48:L48"/>
    <mergeCell ref="B51:L51"/>
    <mergeCell ref="B34:L34"/>
    <mergeCell ref="B35:B36"/>
    <mergeCell ref="C35:C36"/>
    <mergeCell ref="D35:D36"/>
    <mergeCell ref="F35:F36"/>
    <mergeCell ref="G35:G36"/>
    <mergeCell ref="H35:H36"/>
    <mergeCell ref="I35:I36"/>
    <mergeCell ref="J35:J36"/>
    <mergeCell ref="K35:K36"/>
    <mergeCell ref="L35:L36"/>
    <mergeCell ref="H31:H32"/>
    <mergeCell ref="I31:I32"/>
    <mergeCell ref="J31:J32"/>
    <mergeCell ref="K31:K32"/>
    <mergeCell ref="L31:L32"/>
    <mergeCell ref="B31:B32"/>
    <mergeCell ref="C31:C32"/>
    <mergeCell ref="D31:D32"/>
    <mergeCell ref="E31:E32"/>
    <mergeCell ref="F31:F32"/>
    <mergeCell ref="B13:L13"/>
    <mergeCell ref="B17:L17"/>
    <mergeCell ref="B21:L21"/>
    <mergeCell ref="B24:L24"/>
    <mergeCell ref="B25:B30"/>
    <mergeCell ref="C25:C30"/>
    <mergeCell ref="D25:D30"/>
    <mergeCell ref="F25:F30"/>
    <mergeCell ref="G25:G30"/>
    <mergeCell ref="H25:H30"/>
    <mergeCell ref="I25:I30"/>
    <mergeCell ref="J25:J30"/>
    <mergeCell ref="K25:K30"/>
    <mergeCell ref="L25:L30"/>
    <mergeCell ref="H9:H10"/>
    <mergeCell ref="I9:I10"/>
    <mergeCell ref="J9:J10"/>
    <mergeCell ref="K9:K10"/>
    <mergeCell ref="L9:L10"/>
    <mergeCell ref="B9:B10"/>
    <mergeCell ref="C9:C10"/>
    <mergeCell ref="D9:D10"/>
    <mergeCell ref="E9:E10"/>
    <mergeCell ref="G9:G10"/>
    <mergeCell ref="B3:L3"/>
    <mergeCell ref="B4:B8"/>
    <mergeCell ref="C4:C8"/>
    <mergeCell ref="D4:D8"/>
    <mergeCell ref="E4:E8"/>
    <mergeCell ref="J4:J8"/>
    <mergeCell ref="K4:K8"/>
    <mergeCell ref="L4:L8"/>
    <mergeCell ref="B38:L38"/>
    <mergeCell ref="B41:L41"/>
    <mergeCell ref="B44:L44"/>
    <mergeCell ref="B45:B46"/>
    <mergeCell ref="C45:C46"/>
    <mergeCell ref="D45:D46"/>
    <mergeCell ref="F45:F46"/>
    <mergeCell ref="G45:G46"/>
    <mergeCell ref="H45:H46"/>
    <mergeCell ref="I45:I46"/>
  </mergeCells>
  <hyperlinks>
    <hyperlink ref="D56" r:id="rId1" tooltip="Súbor PDF, veľkosť 497,13 kB (Odkaz sa otvorí v novom okne)" display="https://www.employment.gov.sk/files/slovensky/esf/op-ludske-zdroje/vyzvania-2020/vyzvanie-podpora-zvysovania-profesionality-vykonu-rozvoj-ludskych-zdrojov.pdf"/>
    <hyperlink ref="D63" r:id="rId2" tooltip="Súbor PDF, veľkosť 489,9 kB (Odkaz sa otvorí v novom okne)" display="https://www.employment.gov.sk/files/slovensky/esf/op-ludske-zdroje/vyzvania-2020/vyzvanie-zdrave-komunity-3b.pdf"/>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I167"/>
  <sheetViews>
    <sheetView zoomScale="80" zoomScaleNormal="80" workbookViewId="0"/>
  </sheetViews>
  <sheetFormatPr defaultRowHeight="16.5" x14ac:dyDescent="0.3"/>
  <cols>
    <col min="1" max="1" width="11.85546875" style="102" customWidth="1"/>
    <col min="2" max="2" width="49.85546875" style="5" customWidth="1"/>
    <col min="3" max="3" width="16.7109375" style="5" customWidth="1"/>
    <col min="4" max="4" width="18.85546875" style="5" customWidth="1"/>
    <col min="5" max="5" width="10.7109375" style="5" customWidth="1"/>
    <col min="6" max="6" width="10.7109375" style="5" bestFit="1" customWidth="1"/>
    <col min="7" max="7" width="12" style="5" customWidth="1"/>
    <col min="8" max="8" width="13.7109375" style="5" customWidth="1"/>
    <col min="9" max="9" width="18.42578125" style="5" customWidth="1"/>
    <col min="10" max="10" width="27.28515625" style="5" customWidth="1"/>
    <col min="11" max="11" width="13.85546875" style="5" customWidth="1"/>
    <col min="12" max="12" width="16.85546875" style="5" customWidth="1"/>
    <col min="13" max="13" width="18.5703125" style="5" customWidth="1"/>
    <col min="14" max="16384" width="9.140625" style="5"/>
  </cols>
  <sheetData>
    <row r="2" spans="2:9" ht="17.25" thickBot="1" x14ac:dyDescent="0.35">
      <c r="B2" s="11" t="s">
        <v>1329</v>
      </c>
    </row>
    <row r="3" spans="2:9" x14ac:dyDescent="0.3">
      <c r="B3" s="682" t="s">
        <v>1330</v>
      </c>
      <c r="C3" s="685" t="s">
        <v>1331</v>
      </c>
      <c r="D3" s="686"/>
      <c r="E3" s="686"/>
      <c r="F3" s="686"/>
      <c r="G3" s="686"/>
      <c r="H3" s="687"/>
    </row>
    <row r="4" spans="2:9" x14ac:dyDescent="0.3">
      <c r="B4" s="683"/>
      <c r="C4" s="688" t="s">
        <v>1332</v>
      </c>
      <c r="D4" s="690" t="s">
        <v>1333</v>
      </c>
      <c r="E4" s="691"/>
      <c r="F4" s="691"/>
      <c r="G4" s="691"/>
      <c r="H4" s="692"/>
    </row>
    <row r="5" spans="2:9" ht="17.25" thickBot="1" x14ac:dyDescent="0.35">
      <c r="B5" s="684"/>
      <c r="C5" s="689"/>
      <c r="D5" s="307">
        <v>0</v>
      </c>
      <c r="E5" s="307">
        <v>1</v>
      </c>
      <c r="F5" s="308">
        <v>2</v>
      </c>
      <c r="G5" s="306" t="s">
        <v>1334</v>
      </c>
      <c r="H5" s="309" t="s">
        <v>1335</v>
      </c>
    </row>
    <row r="6" spans="2:9" ht="17.25" thickBot="1" x14ac:dyDescent="0.35">
      <c r="B6" s="400" t="s">
        <v>1336</v>
      </c>
      <c r="C6" s="401" t="s">
        <v>1337</v>
      </c>
      <c r="D6" s="401" t="s">
        <v>1338</v>
      </c>
      <c r="E6" s="401" t="s">
        <v>1339</v>
      </c>
      <c r="F6" s="402" t="s">
        <v>1340</v>
      </c>
      <c r="G6" s="402" t="s">
        <v>1341</v>
      </c>
      <c r="H6" s="402" t="s">
        <v>1342</v>
      </c>
      <c r="I6" s="60"/>
    </row>
    <row r="7" spans="2:9" ht="17.25" thickBot="1" x14ac:dyDescent="0.35">
      <c r="B7" s="400">
        <v>1944</v>
      </c>
      <c r="C7" s="401" t="s">
        <v>1343</v>
      </c>
      <c r="D7" s="401" t="s">
        <v>1338</v>
      </c>
      <c r="E7" s="401" t="s">
        <v>1339</v>
      </c>
      <c r="F7" s="402" t="s">
        <v>1340</v>
      </c>
      <c r="G7" s="402" t="s">
        <v>1341</v>
      </c>
      <c r="H7" s="402" t="s">
        <v>1342</v>
      </c>
      <c r="I7" s="60"/>
    </row>
    <row r="8" spans="2:9" ht="17.25" thickBot="1" x14ac:dyDescent="0.35">
      <c r="B8" s="400">
        <v>1945</v>
      </c>
      <c r="C8" s="401" t="s">
        <v>1344</v>
      </c>
      <c r="D8" s="403" t="s">
        <v>1338</v>
      </c>
      <c r="E8" s="401" t="s">
        <v>1339</v>
      </c>
      <c r="F8" s="402" t="s">
        <v>1340</v>
      </c>
      <c r="G8" s="402" t="s">
        <v>1341</v>
      </c>
      <c r="H8" s="402" t="s">
        <v>1342</v>
      </c>
      <c r="I8" s="60"/>
    </row>
    <row r="9" spans="2:9" ht="17.25" thickBot="1" x14ac:dyDescent="0.35">
      <c r="B9" s="400">
        <v>1946</v>
      </c>
      <c r="C9" s="401" t="s">
        <v>1345</v>
      </c>
      <c r="D9" s="401" t="s">
        <v>1338</v>
      </c>
      <c r="E9" s="401" t="s">
        <v>1339</v>
      </c>
      <c r="F9" s="402" t="s">
        <v>1340</v>
      </c>
      <c r="G9" s="402" t="s">
        <v>1341</v>
      </c>
      <c r="H9" s="402" t="s">
        <v>1342</v>
      </c>
      <c r="I9" s="60"/>
    </row>
    <row r="10" spans="2:9" ht="17.25" thickBot="1" x14ac:dyDescent="0.35">
      <c r="B10" s="400">
        <v>1947</v>
      </c>
      <c r="C10" s="401" t="s">
        <v>1345</v>
      </c>
      <c r="D10" s="401" t="s">
        <v>1346</v>
      </c>
      <c r="E10" s="401" t="s">
        <v>1339</v>
      </c>
      <c r="F10" s="402" t="s">
        <v>1340</v>
      </c>
      <c r="G10" s="402" t="s">
        <v>1341</v>
      </c>
      <c r="H10" s="402" t="s">
        <v>1342</v>
      </c>
      <c r="I10" s="60"/>
    </row>
    <row r="11" spans="2:9" ht="17.25" thickBot="1" x14ac:dyDescent="0.35">
      <c r="B11" s="400">
        <v>1948</v>
      </c>
      <c r="C11" s="401" t="s">
        <v>1345</v>
      </c>
      <c r="D11" s="401" t="s">
        <v>1347</v>
      </c>
      <c r="E11" s="401" t="s">
        <v>1348</v>
      </c>
      <c r="F11" s="402" t="s">
        <v>1340</v>
      </c>
      <c r="G11" s="402" t="s">
        <v>1341</v>
      </c>
      <c r="H11" s="402" t="s">
        <v>1342</v>
      </c>
      <c r="I11" s="60"/>
    </row>
    <row r="12" spans="2:9" ht="17.25" thickBot="1" x14ac:dyDescent="0.35">
      <c r="B12" s="400">
        <v>1949</v>
      </c>
      <c r="C12" s="401" t="s">
        <v>1345</v>
      </c>
      <c r="D12" s="401" t="s">
        <v>1349</v>
      </c>
      <c r="E12" s="401" t="s">
        <v>1350</v>
      </c>
      <c r="F12" s="402" t="s">
        <v>1351</v>
      </c>
      <c r="G12" s="402" t="s">
        <v>1341</v>
      </c>
      <c r="H12" s="402" t="s">
        <v>1342</v>
      </c>
      <c r="I12" s="60"/>
    </row>
    <row r="13" spans="2:9" ht="17.25" thickBot="1" x14ac:dyDescent="0.35">
      <c r="B13" s="400">
        <v>1950</v>
      </c>
      <c r="C13" s="401" t="s">
        <v>1345</v>
      </c>
      <c r="D13" s="401" t="s">
        <v>1337</v>
      </c>
      <c r="E13" s="401" t="s">
        <v>1352</v>
      </c>
      <c r="F13" s="402" t="s">
        <v>1353</v>
      </c>
      <c r="G13" s="402" t="s">
        <v>1354</v>
      </c>
      <c r="H13" s="402" t="s">
        <v>1342</v>
      </c>
      <c r="I13" s="60"/>
    </row>
    <row r="14" spans="2:9" ht="17.25" thickBot="1" x14ac:dyDescent="0.35">
      <c r="B14" s="400">
        <v>1951</v>
      </c>
      <c r="C14" s="401" t="s">
        <v>1345</v>
      </c>
      <c r="D14" s="401" t="s">
        <v>1343</v>
      </c>
      <c r="E14" s="401" t="s">
        <v>1355</v>
      </c>
      <c r="F14" s="402" t="s">
        <v>1356</v>
      </c>
      <c r="G14" s="402" t="s">
        <v>1357</v>
      </c>
      <c r="H14" s="402" t="s">
        <v>1358</v>
      </c>
      <c r="I14" s="60"/>
    </row>
    <row r="15" spans="2:9" ht="17.25" thickBot="1" x14ac:dyDescent="0.35">
      <c r="B15" s="400">
        <v>1952</v>
      </c>
      <c r="C15" s="401" t="s">
        <v>1345</v>
      </c>
      <c r="D15" s="401" t="s">
        <v>1344</v>
      </c>
      <c r="E15" s="401" t="s">
        <v>1359</v>
      </c>
      <c r="F15" s="402" t="s">
        <v>1360</v>
      </c>
      <c r="G15" s="402" t="s">
        <v>1361</v>
      </c>
      <c r="H15" s="402" t="s">
        <v>1362</v>
      </c>
      <c r="I15" s="60"/>
    </row>
    <row r="16" spans="2:9" ht="17.25" thickBot="1" x14ac:dyDescent="0.35">
      <c r="B16" s="400">
        <v>1953</v>
      </c>
      <c r="C16" s="401" t="s">
        <v>1345</v>
      </c>
      <c r="D16" s="401" t="s">
        <v>1345</v>
      </c>
      <c r="E16" s="401" t="s">
        <v>1363</v>
      </c>
      <c r="F16" s="402" t="s">
        <v>1364</v>
      </c>
      <c r="G16" s="402" t="s">
        <v>1338</v>
      </c>
      <c r="H16" s="402" t="s">
        <v>1365</v>
      </c>
      <c r="I16" s="60"/>
    </row>
    <row r="17" spans="2:9" ht="17.25" thickBot="1" x14ac:dyDescent="0.35">
      <c r="B17" s="400">
        <v>1954</v>
      </c>
      <c r="C17" s="401" t="s">
        <v>1345</v>
      </c>
      <c r="D17" s="401" t="s">
        <v>1345</v>
      </c>
      <c r="E17" s="401" t="s">
        <v>1366</v>
      </c>
      <c r="F17" s="402" t="s">
        <v>1367</v>
      </c>
      <c r="G17" s="402" t="s">
        <v>1346</v>
      </c>
      <c r="H17" s="402" t="s">
        <v>1339</v>
      </c>
      <c r="I17" s="60"/>
    </row>
    <row r="18" spans="2:9" ht="17.25" thickBot="1" x14ac:dyDescent="0.35">
      <c r="B18" s="400">
        <v>1955</v>
      </c>
      <c r="C18" s="401" t="s">
        <v>1368</v>
      </c>
      <c r="D18" s="401" t="s">
        <v>1368</v>
      </c>
      <c r="E18" s="401" t="s">
        <v>1368</v>
      </c>
      <c r="F18" s="402" t="s">
        <v>1369</v>
      </c>
      <c r="G18" s="402" t="s">
        <v>1347</v>
      </c>
      <c r="H18" s="402" t="s">
        <v>1348</v>
      </c>
      <c r="I18" s="60"/>
    </row>
    <row r="19" spans="2:9" ht="17.25" thickBot="1" x14ac:dyDescent="0.35">
      <c r="B19" s="400">
        <v>1956</v>
      </c>
      <c r="C19" s="401" t="s">
        <v>1370</v>
      </c>
      <c r="D19" s="401" t="s">
        <v>1370</v>
      </c>
      <c r="E19" s="401" t="s">
        <v>1370</v>
      </c>
      <c r="F19" s="402" t="s">
        <v>1371</v>
      </c>
      <c r="G19" s="402" t="s">
        <v>1349</v>
      </c>
      <c r="H19" s="402" t="s">
        <v>1350</v>
      </c>
      <c r="I19" s="60"/>
    </row>
    <row r="20" spans="2:9" ht="17.25" thickBot="1" x14ac:dyDescent="0.35">
      <c r="B20" s="400">
        <v>1957</v>
      </c>
      <c r="C20" s="401" t="s">
        <v>1372</v>
      </c>
      <c r="D20" s="401" t="s">
        <v>1372</v>
      </c>
      <c r="E20" s="401" t="s">
        <v>1372</v>
      </c>
      <c r="F20" s="402" t="s">
        <v>1373</v>
      </c>
      <c r="G20" s="402" t="s">
        <v>1337</v>
      </c>
      <c r="H20" s="402" t="s">
        <v>1352</v>
      </c>
      <c r="I20" s="60"/>
    </row>
    <row r="21" spans="2:9" ht="17.25" thickBot="1" x14ac:dyDescent="0.35">
      <c r="B21" s="400">
        <v>1958</v>
      </c>
      <c r="C21" s="401" t="s">
        <v>1374</v>
      </c>
      <c r="D21" s="401" t="s">
        <v>1374</v>
      </c>
      <c r="E21" s="401" t="s">
        <v>1375</v>
      </c>
      <c r="F21" s="402" t="s">
        <v>1376</v>
      </c>
      <c r="G21" s="402" t="s">
        <v>1343</v>
      </c>
      <c r="H21" s="402" t="s">
        <v>1355</v>
      </c>
      <c r="I21" s="60"/>
    </row>
    <row r="22" spans="2:9" ht="17.25" thickBot="1" x14ac:dyDescent="0.35">
      <c r="B22" s="400">
        <v>1959</v>
      </c>
      <c r="C22" s="401" t="s">
        <v>1377</v>
      </c>
      <c r="D22" s="401" t="s">
        <v>1377</v>
      </c>
      <c r="E22" s="401" t="s">
        <v>1374</v>
      </c>
      <c r="F22" s="402" t="s">
        <v>1378</v>
      </c>
      <c r="G22" s="402" t="s">
        <v>1344</v>
      </c>
      <c r="H22" s="402" t="s">
        <v>1359</v>
      </c>
      <c r="I22" s="60"/>
    </row>
    <row r="23" spans="2:9" ht="17.25" thickBot="1" x14ac:dyDescent="0.35">
      <c r="B23" s="400">
        <v>1960</v>
      </c>
      <c r="C23" s="401" t="s">
        <v>1379</v>
      </c>
      <c r="D23" s="401" t="s">
        <v>1379</v>
      </c>
      <c r="E23" s="401" t="s">
        <v>1377</v>
      </c>
      <c r="F23" s="402" t="s">
        <v>1380</v>
      </c>
      <c r="G23" s="402" t="s">
        <v>1381</v>
      </c>
      <c r="H23" s="402" t="s">
        <v>1363</v>
      </c>
      <c r="I23" s="60"/>
    </row>
    <row r="24" spans="2:9" ht="17.25" thickBot="1" x14ac:dyDescent="0.35">
      <c r="B24" s="400">
        <v>1961</v>
      </c>
      <c r="C24" s="401" t="s">
        <v>1382</v>
      </c>
      <c r="D24" s="401" t="s">
        <v>1382</v>
      </c>
      <c r="E24" s="401" t="s">
        <v>1379</v>
      </c>
      <c r="F24" s="402" t="s">
        <v>1379</v>
      </c>
      <c r="G24" s="402" t="s">
        <v>1383</v>
      </c>
      <c r="H24" s="402" t="s">
        <v>1366</v>
      </c>
      <c r="I24" s="60"/>
    </row>
    <row r="25" spans="2:9" ht="17.25" thickBot="1" x14ac:dyDescent="0.35">
      <c r="B25" s="400">
        <v>1962</v>
      </c>
      <c r="C25" s="401" t="s">
        <v>1384</v>
      </c>
      <c r="D25" s="401" t="s">
        <v>1384</v>
      </c>
      <c r="E25" s="401" t="s">
        <v>1382</v>
      </c>
      <c r="F25" s="402" t="s">
        <v>1379</v>
      </c>
      <c r="G25" s="402" t="s">
        <v>1372</v>
      </c>
      <c r="H25" s="402" t="s">
        <v>1385</v>
      </c>
      <c r="I25" s="60"/>
    </row>
    <row r="26" spans="2:9" ht="17.25" thickBot="1" x14ac:dyDescent="0.35">
      <c r="B26" s="400">
        <v>1963</v>
      </c>
      <c r="C26" s="401" t="s">
        <v>1386</v>
      </c>
      <c r="D26" s="401" t="s">
        <v>1386</v>
      </c>
      <c r="E26" s="401" t="s">
        <v>1384</v>
      </c>
      <c r="F26" s="402" t="s">
        <v>1379</v>
      </c>
      <c r="G26" s="402" t="s">
        <v>1372</v>
      </c>
      <c r="H26" s="402" t="s">
        <v>1387</v>
      </c>
      <c r="I26" s="60"/>
    </row>
    <row r="27" spans="2:9" ht="17.25" thickBot="1" x14ac:dyDescent="0.35">
      <c r="B27" s="400">
        <v>1964</v>
      </c>
      <c r="C27" s="401" t="s">
        <v>1388</v>
      </c>
      <c r="D27" s="401" t="s">
        <v>1388</v>
      </c>
      <c r="E27" s="401" t="s">
        <v>1386</v>
      </c>
      <c r="F27" s="402" t="s">
        <v>1379</v>
      </c>
      <c r="G27" s="402" t="s">
        <v>1372</v>
      </c>
      <c r="H27" s="402" t="s">
        <v>1389</v>
      </c>
      <c r="I27" s="60"/>
    </row>
    <row r="28" spans="2:9" ht="17.25" thickBot="1" x14ac:dyDescent="0.35">
      <c r="B28" s="400">
        <v>1965</v>
      </c>
      <c r="C28" s="401" t="s">
        <v>1390</v>
      </c>
      <c r="D28" s="401" t="s">
        <v>1390</v>
      </c>
      <c r="E28" s="401" t="s">
        <v>1386</v>
      </c>
      <c r="F28" s="402" t="s">
        <v>1379</v>
      </c>
      <c r="G28" s="402" t="s">
        <v>1372</v>
      </c>
      <c r="H28" s="402" t="s">
        <v>1372</v>
      </c>
      <c r="I28" s="60"/>
    </row>
    <row r="29" spans="2:9" ht="17.25" thickBot="1" x14ac:dyDescent="0.35">
      <c r="B29" s="400" t="s">
        <v>1391</v>
      </c>
      <c r="C29" s="401" t="s">
        <v>1392</v>
      </c>
      <c r="D29" s="401" t="s">
        <v>1392</v>
      </c>
      <c r="E29" s="401" t="s">
        <v>1386</v>
      </c>
      <c r="F29" s="402" t="s">
        <v>1379</v>
      </c>
      <c r="G29" s="402" t="s">
        <v>1372</v>
      </c>
      <c r="H29" s="402" t="s">
        <v>1372</v>
      </c>
      <c r="I29" s="60"/>
    </row>
    <row r="30" spans="2:9" x14ac:dyDescent="0.3">
      <c r="B30" s="7" t="s">
        <v>8</v>
      </c>
    </row>
    <row r="32" spans="2:9" ht="17.25" thickBot="1" x14ac:dyDescent="0.35">
      <c r="B32" s="11" t="s">
        <v>1393</v>
      </c>
    </row>
    <row r="33" spans="2:5" ht="182.25" thickBot="1" x14ac:dyDescent="0.35">
      <c r="B33" s="87" t="s">
        <v>1307</v>
      </c>
      <c r="C33" s="259" t="s">
        <v>1308</v>
      </c>
      <c r="D33" s="259" t="s">
        <v>1309</v>
      </c>
      <c r="E33" s="259" t="s">
        <v>1310</v>
      </c>
    </row>
    <row r="34" spans="2:5" ht="17.25" thickBot="1" x14ac:dyDescent="0.35">
      <c r="B34" s="404">
        <v>30</v>
      </c>
      <c r="C34" s="402" t="s">
        <v>1311</v>
      </c>
      <c r="D34" s="402">
        <v>334.3</v>
      </c>
      <c r="E34" s="405">
        <v>48.4</v>
      </c>
    </row>
    <row r="35" spans="2:5" ht="17.25" thickBot="1" x14ac:dyDescent="0.35">
      <c r="B35" s="404">
        <v>31</v>
      </c>
      <c r="C35" s="402" t="s">
        <v>1312</v>
      </c>
      <c r="D35" s="402">
        <v>338.5</v>
      </c>
      <c r="E35" s="405">
        <v>48.4</v>
      </c>
    </row>
    <row r="36" spans="2:5" ht="17.25" thickBot="1" x14ac:dyDescent="0.35">
      <c r="B36" s="404">
        <v>32</v>
      </c>
      <c r="C36" s="402" t="s">
        <v>1313</v>
      </c>
      <c r="D36" s="402">
        <v>342.7</v>
      </c>
      <c r="E36" s="405">
        <v>48.4</v>
      </c>
    </row>
    <row r="37" spans="2:5" ht="17.25" thickBot="1" x14ac:dyDescent="0.35">
      <c r="B37" s="404">
        <v>33</v>
      </c>
      <c r="C37" s="402" t="s">
        <v>1314</v>
      </c>
      <c r="D37" s="402">
        <v>347</v>
      </c>
      <c r="E37" s="405">
        <v>48.5</v>
      </c>
    </row>
    <row r="38" spans="2:5" ht="17.25" thickBot="1" x14ac:dyDescent="0.35">
      <c r="B38" s="404">
        <v>34</v>
      </c>
      <c r="C38" s="402" t="s">
        <v>1315</v>
      </c>
      <c r="D38" s="402">
        <v>351.2</v>
      </c>
      <c r="E38" s="405">
        <v>48.5</v>
      </c>
    </row>
    <row r="39" spans="2:5" ht="17.25" thickBot="1" x14ac:dyDescent="0.35">
      <c r="B39" s="404">
        <v>35</v>
      </c>
      <c r="C39" s="402" t="s">
        <v>1316</v>
      </c>
      <c r="D39" s="402">
        <v>355.4</v>
      </c>
      <c r="E39" s="405">
        <v>48.5</v>
      </c>
    </row>
    <row r="40" spans="2:5" ht="17.25" thickBot="1" x14ac:dyDescent="0.35">
      <c r="B40" s="404">
        <v>36</v>
      </c>
      <c r="C40" s="402" t="s">
        <v>1317</v>
      </c>
      <c r="D40" s="402">
        <v>359.6</v>
      </c>
      <c r="E40" s="405">
        <v>48.5</v>
      </c>
    </row>
    <row r="41" spans="2:5" ht="17.25" thickBot="1" x14ac:dyDescent="0.35">
      <c r="B41" s="404">
        <v>37</v>
      </c>
      <c r="C41" s="402" t="s">
        <v>1318</v>
      </c>
      <c r="D41" s="402">
        <v>363.8</v>
      </c>
      <c r="E41" s="405">
        <v>48.5</v>
      </c>
    </row>
    <row r="42" spans="2:5" ht="17.25" thickBot="1" x14ac:dyDescent="0.35">
      <c r="B42" s="404">
        <v>38</v>
      </c>
      <c r="C42" s="402" t="s">
        <v>1319</v>
      </c>
      <c r="D42" s="402">
        <v>368</v>
      </c>
      <c r="E42" s="405">
        <v>48.4</v>
      </c>
    </row>
    <row r="43" spans="2:5" ht="17.25" thickBot="1" x14ac:dyDescent="0.35">
      <c r="B43" s="404">
        <v>39</v>
      </c>
      <c r="C43" s="402" t="s">
        <v>1320</v>
      </c>
      <c r="D43" s="402">
        <v>372.2</v>
      </c>
      <c r="E43" s="405">
        <v>48.4</v>
      </c>
    </row>
    <row r="44" spans="2:5" ht="17.25" thickBot="1" x14ac:dyDescent="0.35">
      <c r="B44" s="404">
        <v>40</v>
      </c>
      <c r="C44" s="402" t="s">
        <v>1321</v>
      </c>
      <c r="D44" s="402">
        <v>378.5</v>
      </c>
      <c r="E44" s="405">
        <v>48.4</v>
      </c>
    </row>
    <row r="45" spans="2:5" ht="17.25" thickBot="1" x14ac:dyDescent="0.35">
      <c r="B45" s="404">
        <v>41</v>
      </c>
      <c r="C45" s="402" t="s">
        <v>1322</v>
      </c>
      <c r="D45" s="402">
        <v>384.8</v>
      </c>
      <c r="E45" s="405">
        <v>48.4</v>
      </c>
    </row>
    <row r="46" spans="2:5" ht="17.25" thickBot="1" x14ac:dyDescent="0.35">
      <c r="B46" s="404">
        <v>42</v>
      </c>
      <c r="C46" s="402" t="s">
        <v>1323</v>
      </c>
      <c r="D46" s="402">
        <v>391.1</v>
      </c>
      <c r="E46" s="405">
        <v>48.4</v>
      </c>
    </row>
    <row r="47" spans="2:5" ht="17.25" thickBot="1" x14ac:dyDescent="0.35">
      <c r="B47" s="404">
        <v>43</v>
      </c>
      <c r="C47" s="402" t="s">
        <v>1324</v>
      </c>
      <c r="D47" s="402">
        <v>397.4</v>
      </c>
      <c r="E47" s="405">
        <v>48.4</v>
      </c>
    </row>
    <row r="48" spans="2:5" ht="17.25" thickBot="1" x14ac:dyDescent="0.35">
      <c r="B48" s="404">
        <v>44</v>
      </c>
      <c r="C48" s="402" t="s">
        <v>1325</v>
      </c>
      <c r="D48" s="402">
        <v>403.7</v>
      </c>
      <c r="E48" s="405">
        <v>48.4</v>
      </c>
    </row>
    <row r="49" spans="2:8" ht="17.25" thickBot="1" x14ac:dyDescent="0.35">
      <c r="B49" s="404" t="s">
        <v>1326</v>
      </c>
      <c r="C49" s="402" t="s">
        <v>1327</v>
      </c>
      <c r="D49" s="402">
        <v>410</v>
      </c>
      <c r="E49" s="405">
        <v>48.4</v>
      </c>
    </row>
    <row r="50" spans="2:8" x14ac:dyDescent="0.3">
      <c r="B50" s="58" t="s">
        <v>1396</v>
      </c>
      <c r="C50" s="60"/>
      <c r="D50" s="60"/>
      <c r="E50" s="60"/>
    </row>
    <row r="51" spans="2:8" x14ac:dyDescent="0.3">
      <c r="B51" s="7" t="s">
        <v>1394</v>
      </c>
    </row>
    <row r="53" spans="2:8" ht="17.25" thickBot="1" x14ac:dyDescent="0.35">
      <c r="B53" s="11" t="s">
        <v>2006</v>
      </c>
    </row>
    <row r="54" spans="2:8" ht="17.25" thickBot="1" x14ac:dyDescent="0.35">
      <c r="B54" s="696" t="s">
        <v>1330</v>
      </c>
      <c r="C54" s="699" t="s">
        <v>1331</v>
      </c>
      <c r="D54" s="700"/>
      <c r="E54" s="700"/>
      <c r="F54" s="700"/>
      <c r="G54" s="700"/>
      <c r="H54" s="701"/>
    </row>
    <row r="55" spans="2:8" ht="17.25" thickBot="1" x14ac:dyDescent="0.35">
      <c r="B55" s="697"/>
      <c r="C55" s="702" t="s">
        <v>1332</v>
      </c>
      <c r="D55" s="704" t="s">
        <v>1333</v>
      </c>
      <c r="E55" s="705"/>
      <c r="F55" s="705"/>
      <c r="G55" s="705"/>
      <c r="H55" s="706"/>
    </row>
    <row r="56" spans="2:8" ht="17.25" thickBot="1" x14ac:dyDescent="0.35">
      <c r="B56" s="698"/>
      <c r="C56" s="703"/>
      <c r="D56" s="594">
        <v>0</v>
      </c>
      <c r="E56" s="610">
        <v>1</v>
      </c>
      <c r="F56" s="611">
        <v>2</v>
      </c>
      <c r="G56" s="595" t="s">
        <v>1334</v>
      </c>
      <c r="H56" s="601" t="s">
        <v>1335</v>
      </c>
    </row>
    <row r="57" spans="2:8" ht="17.25" thickBot="1" x14ac:dyDescent="0.35">
      <c r="B57" s="370" t="s">
        <v>1336</v>
      </c>
      <c r="C57" s="75" t="s">
        <v>1337</v>
      </c>
      <c r="D57" s="75" t="s">
        <v>1338</v>
      </c>
      <c r="E57" s="75" t="s">
        <v>1339</v>
      </c>
      <c r="F57" s="67" t="s">
        <v>1340</v>
      </c>
      <c r="G57" s="67" t="s">
        <v>1341</v>
      </c>
      <c r="H57" s="67" t="s">
        <v>1342</v>
      </c>
    </row>
    <row r="58" spans="2:8" ht="17.25" thickBot="1" x14ac:dyDescent="0.35">
      <c r="B58" s="370">
        <v>1944</v>
      </c>
      <c r="C58" s="75" t="s">
        <v>1343</v>
      </c>
      <c r="D58" s="75" t="s">
        <v>1338</v>
      </c>
      <c r="E58" s="75" t="s">
        <v>1339</v>
      </c>
      <c r="F58" s="67" t="s">
        <v>1340</v>
      </c>
      <c r="G58" s="67" t="s">
        <v>1341</v>
      </c>
      <c r="H58" s="67" t="s">
        <v>1342</v>
      </c>
    </row>
    <row r="59" spans="2:8" ht="17.25" thickBot="1" x14ac:dyDescent="0.35">
      <c r="B59" s="370">
        <v>1945</v>
      </c>
      <c r="C59" s="75" t="s">
        <v>1344</v>
      </c>
      <c r="D59" s="612" t="s">
        <v>1338</v>
      </c>
      <c r="E59" s="75" t="s">
        <v>1339</v>
      </c>
      <c r="F59" s="67" t="s">
        <v>1340</v>
      </c>
      <c r="G59" s="67" t="s">
        <v>1341</v>
      </c>
      <c r="H59" s="67" t="s">
        <v>1342</v>
      </c>
    </row>
    <row r="60" spans="2:8" ht="17.25" thickBot="1" x14ac:dyDescent="0.35">
      <c r="B60" s="370">
        <v>1946</v>
      </c>
      <c r="C60" s="75" t="s">
        <v>1345</v>
      </c>
      <c r="D60" s="75" t="s">
        <v>1338</v>
      </c>
      <c r="E60" s="75" t="s">
        <v>1339</v>
      </c>
      <c r="F60" s="67" t="s">
        <v>1340</v>
      </c>
      <c r="G60" s="67" t="s">
        <v>1341</v>
      </c>
      <c r="H60" s="67" t="s">
        <v>1342</v>
      </c>
    </row>
    <row r="61" spans="2:8" ht="17.25" thickBot="1" x14ac:dyDescent="0.35">
      <c r="B61" s="370">
        <v>1947</v>
      </c>
      <c r="C61" s="75" t="s">
        <v>1345</v>
      </c>
      <c r="D61" s="75" t="s">
        <v>1346</v>
      </c>
      <c r="E61" s="75" t="s">
        <v>1339</v>
      </c>
      <c r="F61" s="67" t="s">
        <v>1340</v>
      </c>
      <c r="G61" s="67" t="s">
        <v>1341</v>
      </c>
      <c r="H61" s="67" t="s">
        <v>1342</v>
      </c>
    </row>
    <row r="62" spans="2:8" ht="17.25" thickBot="1" x14ac:dyDescent="0.35">
      <c r="B62" s="370">
        <v>1948</v>
      </c>
      <c r="C62" s="75" t="s">
        <v>1345</v>
      </c>
      <c r="D62" s="75" t="s">
        <v>1347</v>
      </c>
      <c r="E62" s="75" t="s">
        <v>1348</v>
      </c>
      <c r="F62" s="67" t="s">
        <v>1340</v>
      </c>
      <c r="G62" s="67" t="s">
        <v>1341</v>
      </c>
      <c r="H62" s="67" t="s">
        <v>1342</v>
      </c>
    </row>
    <row r="63" spans="2:8" ht="17.25" thickBot="1" x14ac:dyDescent="0.35">
      <c r="B63" s="370">
        <v>1949</v>
      </c>
      <c r="C63" s="75" t="s">
        <v>1345</v>
      </c>
      <c r="D63" s="75" t="s">
        <v>1349</v>
      </c>
      <c r="E63" s="75" t="s">
        <v>1350</v>
      </c>
      <c r="F63" s="67" t="s">
        <v>1351</v>
      </c>
      <c r="G63" s="67" t="s">
        <v>1341</v>
      </c>
      <c r="H63" s="67" t="s">
        <v>1342</v>
      </c>
    </row>
    <row r="64" spans="2:8" ht="17.25" thickBot="1" x14ac:dyDescent="0.35">
      <c r="B64" s="370">
        <v>1950</v>
      </c>
      <c r="C64" s="75" t="s">
        <v>1345</v>
      </c>
      <c r="D64" s="75" t="s">
        <v>1337</v>
      </c>
      <c r="E64" s="75" t="s">
        <v>1352</v>
      </c>
      <c r="F64" s="67" t="s">
        <v>1353</v>
      </c>
      <c r="G64" s="67" t="s">
        <v>1354</v>
      </c>
      <c r="H64" s="67" t="s">
        <v>1342</v>
      </c>
    </row>
    <row r="65" spans="2:8" ht="17.25" thickBot="1" x14ac:dyDescent="0.35">
      <c r="B65" s="370">
        <v>1951</v>
      </c>
      <c r="C65" s="75" t="s">
        <v>1345</v>
      </c>
      <c r="D65" s="75" t="s">
        <v>1343</v>
      </c>
      <c r="E65" s="75" t="s">
        <v>1355</v>
      </c>
      <c r="F65" s="67" t="s">
        <v>1356</v>
      </c>
      <c r="G65" s="67" t="s">
        <v>1357</v>
      </c>
      <c r="H65" s="67" t="s">
        <v>1358</v>
      </c>
    </row>
    <row r="66" spans="2:8" ht="17.25" thickBot="1" x14ac:dyDescent="0.35">
      <c r="B66" s="370">
        <v>1952</v>
      </c>
      <c r="C66" s="75" t="s">
        <v>1345</v>
      </c>
      <c r="D66" s="75" t="s">
        <v>1344</v>
      </c>
      <c r="E66" s="75" t="s">
        <v>1359</v>
      </c>
      <c r="F66" s="67" t="s">
        <v>1360</v>
      </c>
      <c r="G66" s="67" t="s">
        <v>1361</v>
      </c>
      <c r="H66" s="67" t="s">
        <v>1362</v>
      </c>
    </row>
    <row r="67" spans="2:8" ht="17.25" thickBot="1" x14ac:dyDescent="0.35">
      <c r="B67" s="370">
        <v>1953</v>
      </c>
      <c r="C67" s="75" t="s">
        <v>1345</v>
      </c>
      <c r="D67" s="75" t="s">
        <v>1345</v>
      </c>
      <c r="E67" s="75" t="s">
        <v>1363</v>
      </c>
      <c r="F67" s="67" t="s">
        <v>1364</v>
      </c>
      <c r="G67" s="67" t="s">
        <v>1338</v>
      </c>
      <c r="H67" s="67" t="s">
        <v>1365</v>
      </c>
    </row>
    <row r="68" spans="2:8" ht="17.25" thickBot="1" x14ac:dyDescent="0.35">
      <c r="B68" s="370">
        <v>1954</v>
      </c>
      <c r="C68" s="75" t="s">
        <v>1345</v>
      </c>
      <c r="D68" s="75" t="s">
        <v>1345</v>
      </c>
      <c r="E68" s="75" t="s">
        <v>1366</v>
      </c>
      <c r="F68" s="67" t="s">
        <v>1367</v>
      </c>
      <c r="G68" s="67" t="s">
        <v>1346</v>
      </c>
      <c r="H68" s="67" t="s">
        <v>1339</v>
      </c>
    </row>
    <row r="69" spans="2:8" ht="17.25" thickBot="1" x14ac:dyDescent="0.35">
      <c r="B69" s="370">
        <v>1955</v>
      </c>
      <c r="C69" s="75" t="s">
        <v>1368</v>
      </c>
      <c r="D69" s="75" t="s">
        <v>1368</v>
      </c>
      <c r="E69" s="75" t="s">
        <v>1368</v>
      </c>
      <c r="F69" s="67" t="s">
        <v>1369</v>
      </c>
      <c r="G69" s="67" t="s">
        <v>1347</v>
      </c>
      <c r="H69" s="67" t="s">
        <v>1348</v>
      </c>
    </row>
    <row r="70" spans="2:8" ht="17.25" thickBot="1" x14ac:dyDescent="0.35">
      <c r="B70" s="370">
        <v>1956</v>
      </c>
      <c r="C70" s="75" t="s">
        <v>1370</v>
      </c>
      <c r="D70" s="75" t="s">
        <v>1370</v>
      </c>
      <c r="E70" s="75" t="s">
        <v>1370</v>
      </c>
      <c r="F70" s="67" t="s">
        <v>1371</v>
      </c>
      <c r="G70" s="67" t="s">
        <v>1349</v>
      </c>
      <c r="H70" s="67" t="s">
        <v>1350</v>
      </c>
    </row>
    <row r="71" spans="2:8" ht="17.25" thickBot="1" x14ac:dyDescent="0.35">
      <c r="B71" s="370">
        <v>1957</v>
      </c>
      <c r="C71" s="75" t="s">
        <v>1372</v>
      </c>
      <c r="D71" s="75" t="s">
        <v>1372</v>
      </c>
      <c r="E71" s="75" t="s">
        <v>1345</v>
      </c>
      <c r="F71" s="67" t="s">
        <v>1344</v>
      </c>
      <c r="G71" s="67" t="s">
        <v>1337</v>
      </c>
      <c r="H71" s="67" t="s">
        <v>1352</v>
      </c>
    </row>
    <row r="72" spans="2:8" ht="17.25" thickBot="1" x14ac:dyDescent="0.35">
      <c r="B72" s="370">
        <v>1958</v>
      </c>
      <c r="C72" s="75" t="s">
        <v>1374</v>
      </c>
      <c r="D72" s="75" t="s">
        <v>1374</v>
      </c>
      <c r="E72" s="75" t="s">
        <v>1383</v>
      </c>
      <c r="F72" s="67" t="s">
        <v>2007</v>
      </c>
      <c r="G72" s="67" t="s">
        <v>1343</v>
      </c>
      <c r="H72" s="67" t="s">
        <v>1355</v>
      </c>
    </row>
    <row r="73" spans="2:8" ht="17.25" thickBot="1" x14ac:dyDescent="0.35">
      <c r="B73" s="370">
        <v>1959</v>
      </c>
      <c r="C73" s="75" t="s">
        <v>1377</v>
      </c>
      <c r="D73" s="75" t="s">
        <v>1377</v>
      </c>
      <c r="E73" s="75" t="s">
        <v>2008</v>
      </c>
      <c r="F73" s="67" t="s">
        <v>1381</v>
      </c>
      <c r="G73" s="67" t="s">
        <v>2009</v>
      </c>
      <c r="H73" s="67" t="s">
        <v>1359</v>
      </c>
    </row>
    <row r="74" spans="2:8" ht="17.25" thickBot="1" x14ac:dyDescent="0.35">
      <c r="B74" s="370">
        <v>1960</v>
      </c>
      <c r="C74" s="75" t="s">
        <v>1379</v>
      </c>
      <c r="D74" s="75" t="s">
        <v>1379</v>
      </c>
      <c r="E74" s="75" t="s">
        <v>1372</v>
      </c>
      <c r="F74" s="67" t="s">
        <v>1345</v>
      </c>
      <c r="G74" s="67" t="s">
        <v>1344</v>
      </c>
      <c r="H74" s="67" t="s">
        <v>1363</v>
      </c>
    </row>
    <row r="75" spans="2:8" ht="17.25" thickBot="1" x14ac:dyDescent="0.35">
      <c r="B75" s="370">
        <v>1961</v>
      </c>
      <c r="C75" s="75" t="s">
        <v>1382</v>
      </c>
      <c r="D75" s="75" t="s">
        <v>1382</v>
      </c>
      <c r="E75" s="75" t="s">
        <v>1374</v>
      </c>
      <c r="F75" s="67" t="s">
        <v>1383</v>
      </c>
      <c r="G75" s="67" t="s">
        <v>2007</v>
      </c>
      <c r="H75" s="67" t="s">
        <v>1366</v>
      </c>
    </row>
    <row r="76" spans="2:8" ht="17.25" thickBot="1" x14ac:dyDescent="0.35">
      <c r="B76" s="370">
        <v>1962</v>
      </c>
      <c r="C76" s="75" t="s">
        <v>1384</v>
      </c>
      <c r="D76" s="75" t="s">
        <v>1384</v>
      </c>
      <c r="E76" s="75" t="s">
        <v>1377</v>
      </c>
      <c r="F76" s="67" t="s">
        <v>2008</v>
      </c>
      <c r="G76" s="67" t="s">
        <v>1381</v>
      </c>
      <c r="H76" s="67" t="s">
        <v>1385</v>
      </c>
    </row>
    <row r="77" spans="2:8" ht="17.25" thickBot="1" x14ac:dyDescent="0.35">
      <c r="B77" s="370">
        <v>1963</v>
      </c>
      <c r="C77" s="75" t="s">
        <v>1386</v>
      </c>
      <c r="D77" s="75" t="s">
        <v>1386</v>
      </c>
      <c r="E77" s="75" t="s">
        <v>1379</v>
      </c>
      <c r="F77" s="67" t="s">
        <v>1372</v>
      </c>
      <c r="G77" s="67" t="s">
        <v>1345</v>
      </c>
      <c r="H77" s="67" t="s">
        <v>1387</v>
      </c>
    </row>
    <row r="78" spans="2:8" ht="17.25" thickBot="1" x14ac:dyDescent="0.35">
      <c r="B78" s="370">
        <v>1964</v>
      </c>
      <c r="C78" s="75" t="s">
        <v>1388</v>
      </c>
      <c r="D78" s="75" t="s">
        <v>1388</v>
      </c>
      <c r="E78" s="75" t="s">
        <v>1382</v>
      </c>
      <c r="F78" s="67" t="s">
        <v>1374</v>
      </c>
      <c r="G78" s="67" t="s">
        <v>1383</v>
      </c>
      <c r="H78" s="67" t="s">
        <v>1383</v>
      </c>
    </row>
    <row r="79" spans="2:8" ht="17.25" thickBot="1" x14ac:dyDescent="0.35">
      <c r="B79" s="370">
        <v>1965</v>
      </c>
      <c r="C79" s="75" t="s">
        <v>1390</v>
      </c>
      <c r="D79" s="75" t="s">
        <v>1390</v>
      </c>
      <c r="E79" s="75" t="s">
        <v>1384</v>
      </c>
      <c r="F79" s="67" t="s">
        <v>1377</v>
      </c>
      <c r="G79" s="67" t="s">
        <v>2008</v>
      </c>
      <c r="H79" s="67" t="s">
        <v>2008</v>
      </c>
    </row>
    <row r="80" spans="2:8" ht="17.25" thickBot="1" x14ac:dyDescent="0.35">
      <c r="B80" s="370" t="s">
        <v>1391</v>
      </c>
      <c r="C80" s="75" t="s">
        <v>1392</v>
      </c>
      <c r="D80" s="75" t="s">
        <v>1392</v>
      </c>
      <c r="E80" s="75" t="s">
        <v>1386</v>
      </c>
      <c r="F80" s="67" t="s">
        <v>2010</v>
      </c>
      <c r="G80" s="67" t="s">
        <v>1372</v>
      </c>
      <c r="H80" s="67" t="s">
        <v>1372</v>
      </c>
    </row>
    <row r="81" spans="2:4" x14ac:dyDescent="0.3">
      <c r="B81" s="7" t="s">
        <v>194</v>
      </c>
    </row>
    <row r="83" spans="2:4" ht="17.25" thickBot="1" x14ac:dyDescent="0.35">
      <c r="B83" s="11" t="s">
        <v>2011</v>
      </c>
    </row>
    <row r="84" spans="2:4" ht="66.75" thickBot="1" x14ac:dyDescent="0.35">
      <c r="B84" s="87" t="s">
        <v>1307</v>
      </c>
      <c r="C84" s="591" t="s">
        <v>1308</v>
      </c>
      <c r="D84" s="591" t="s">
        <v>2012</v>
      </c>
    </row>
    <row r="85" spans="2:4" ht="33.75" thickBot="1" x14ac:dyDescent="0.35">
      <c r="B85" s="613">
        <v>30</v>
      </c>
      <c r="C85" s="67" t="s">
        <v>2013</v>
      </c>
      <c r="D85" s="67">
        <v>334.3</v>
      </c>
    </row>
    <row r="86" spans="2:4" ht="33.75" thickBot="1" x14ac:dyDescent="0.35">
      <c r="B86" s="613">
        <v>31</v>
      </c>
      <c r="C86" s="67" t="s">
        <v>2013</v>
      </c>
      <c r="D86" s="67">
        <v>338.5</v>
      </c>
    </row>
    <row r="87" spans="2:4" ht="33.75" thickBot="1" x14ac:dyDescent="0.35">
      <c r="B87" s="613">
        <v>32</v>
      </c>
      <c r="C87" s="67" t="s">
        <v>2013</v>
      </c>
      <c r="D87" s="67">
        <v>342.7</v>
      </c>
    </row>
    <row r="88" spans="2:4" ht="33.75" thickBot="1" x14ac:dyDescent="0.35">
      <c r="B88" s="613">
        <v>33</v>
      </c>
      <c r="C88" s="67" t="s">
        <v>2013</v>
      </c>
      <c r="D88" s="67">
        <v>347</v>
      </c>
    </row>
    <row r="89" spans="2:4" ht="33.75" thickBot="1" x14ac:dyDescent="0.35">
      <c r="B89" s="613">
        <v>34</v>
      </c>
      <c r="C89" s="67" t="s">
        <v>2013</v>
      </c>
      <c r="D89" s="67">
        <v>351.2</v>
      </c>
    </row>
    <row r="90" spans="2:4" ht="33.75" thickBot="1" x14ac:dyDescent="0.35">
      <c r="B90" s="613">
        <v>35</v>
      </c>
      <c r="C90" s="67" t="s">
        <v>2013</v>
      </c>
      <c r="D90" s="67">
        <v>355.4</v>
      </c>
    </row>
    <row r="91" spans="2:4" ht="33.75" thickBot="1" x14ac:dyDescent="0.35">
      <c r="B91" s="613">
        <v>36</v>
      </c>
      <c r="C91" s="67" t="s">
        <v>2013</v>
      </c>
      <c r="D91" s="67">
        <v>359.6</v>
      </c>
    </row>
    <row r="92" spans="2:4" ht="33.75" thickBot="1" x14ac:dyDescent="0.35">
      <c r="B92" s="613">
        <v>37</v>
      </c>
      <c r="C92" s="67" t="s">
        <v>2013</v>
      </c>
      <c r="D92" s="67">
        <v>363.8</v>
      </c>
    </row>
    <row r="93" spans="2:4" ht="33.75" thickBot="1" x14ac:dyDescent="0.35">
      <c r="B93" s="613">
        <v>38</v>
      </c>
      <c r="C93" s="67" t="s">
        <v>2013</v>
      </c>
      <c r="D93" s="67">
        <v>368</v>
      </c>
    </row>
    <row r="94" spans="2:4" ht="33.75" thickBot="1" x14ac:dyDescent="0.35">
      <c r="B94" s="613">
        <v>39</v>
      </c>
      <c r="C94" s="67" t="s">
        <v>2013</v>
      </c>
      <c r="D94" s="67">
        <v>372.2</v>
      </c>
    </row>
    <row r="95" spans="2:4" ht="33.75" thickBot="1" x14ac:dyDescent="0.35">
      <c r="B95" s="613">
        <v>40</v>
      </c>
      <c r="C95" s="67" t="s">
        <v>2013</v>
      </c>
      <c r="D95" s="67">
        <v>378.5</v>
      </c>
    </row>
    <row r="96" spans="2:4" ht="33.75" thickBot="1" x14ac:dyDescent="0.35">
      <c r="B96" s="613">
        <v>41</v>
      </c>
      <c r="C96" s="67" t="s">
        <v>2013</v>
      </c>
      <c r="D96" s="67">
        <v>384.8</v>
      </c>
    </row>
    <row r="97" spans="1:6" ht="33.75" thickBot="1" x14ac:dyDescent="0.35">
      <c r="B97" s="613">
        <v>42</v>
      </c>
      <c r="C97" s="67" t="s">
        <v>2013</v>
      </c>
      <c r="D97" s="67">
        <v>391.1</v>
      </c>
    </row>
    <row r="98" spans="1:6" ht="33.75" thickBot="1" x14ac:dyDescent="0.35">
      <c r="B98" s="613">
        <v>43</v>
      </c>
      <c r="C98" s="67" t="s">
        <v>2013</v>
      </c>
      <c r="D98" s="67">
        <v>397.4</v>
      </c>
    </row>
    <row r="99" spans="1:6" ht="33.75" thickBot="1" x14ac:dyDescent="0.35">
      <c r="B99" s="613">
        <v>44</v>
      </c>
      <c r="C99" s="67" t="s">
        <v>2013</v>
      </c>
      <c r="D99" s="67">
        <v>403.7</v>
      </c>
    </row>
    <row r="100" spans="1:6" ht="33.75" thickBot="1" x14ac:dyDescent="0.35">
      <c r="B100" s="613" t="s">
        <v>1326</v>
      </c>
      <c r="C100" s="67" t="s">
        <v>2013</v>
      </c>
      <c r="D100" s="67">
        <v>410</v>
      </c>
    </row>
    <row r="101" spans="1:6" x14ac:dyDescent="0.3">
      <c r="B101" s="7" t="s">
        <v>2014</v>
      </c>
    </row>
    <row r="102" spans="1:6" x14ac:dyDescent="0.3">
      <c r="B102" s="7" t="s">
        <v>2015</v>
      </c>
    </row>
    <row r="104" spans="1:6" ht="17.25" thickBot="1" x14ac:dyDescent="0.35">
      <c r="A104" s="436"/>
      <c r="B104" s="8" t="s">
        <v>2370</v>
      </c>
    </row>
    <row r="105" spans="1:6" ht="65.25" customHeight="1" x14ac:dyDescent="0.3">
      <c r="B105" s="680" t="s">
        <v>1</v>
      </c>
      <c r="C105" s="592" t="s">
        <v>2</v>
      </c>
      <c r="D105" s="592" t="s">
        <v>3</v>
      </c>
      <c r="E105" s="680" t="s">
        <v>2018</v>
      </c>
      <c r="F105" s="592" t="s">
        <v>3</v>
      </c>
    </row>
    <row r="106" spans="1:6" ht="17.25" thickBot="1" x14ac:dyDescent="0.35">
      <c r="B106" s="681"/>
      <c r="C106" s="593" t="s">
        <v>2016</v>
      </c>
      <c r="D106" s="593" t="s">
        <v>2017</v>
      </c>
      <c r="E106" s="681"/>
      <c r="F106" s="593" t="s">
        <v>2017</v>
      </c>
    </row>
    <row r="107" spans="1:6" ht="17.25" thickBot="1" x14ac:dyDescent="0.35">
      <c r="B107" s="399" t="s">
        <v>4</v>
      </c>
      <c r="C107" s="65">
        <v>1845267</v>
      </c>
      <c r="D107" s="67">
        <v>1.24</v>
      </c>
      <c r="E107" s="67">
        <v>315.60000000000002</v>
      </c>
      <c r="F107" s="624">
        <v>1.0629999999999999</v>
      </c>
    </row>
    <row r="108" spans="1:6" ht="17.25" thickBot="1" x14ac:dyDescent="0.35">
      <c r="B108" s="614" t="s">
        <v>2019</v>
      </c>
      <c r="C108" s="65">
        <v>234404</v>
      </c>
      <c r="D108" s="67" t="s">
        <v>1415</v>
      </c>
      <c r="E108" s="67">
        <v>154.5</v>
      </c>
      <c r="F108" s="624" t="s">
        <v>1415</v>
      </c>
    </row>
    <row r="109" spans="1:6" ht="17.25" thickBot="1" x14ac:dyDescent="0.35">
      <c r="B109" s="399" t="s">
        <v>5</v>
      </c>
      <c r="C109" s="65">
        <v>582695</v>
      </c>
      <c r="D109" s="66">
        <v>3.274</v>
      </c>
      <c r="E109" s="67">
        <v>265.8</v>
      </c>
      <c r="F109" s="624">
        <v>2.3690000000000002</v>
      </c>
    </row>
    <row r="110" spans="1:6" ht="17.25" thickBot="1" x14ac:dyDescent="0.35">
      <c r="B110" s="614" t="s">
        <v>2019</v>
      </c>
      <c r="C110" s="65">
        <v>480922</v>
      </c>
      <c r="D110" s="67" t="s">
        <v>1415</v>
      </c>
      <c r="E110" s="67">
        <v>294.8</v>
      </c>
      <c r="F110" s="624" t="s">
        <v>1415</v>
      </c>
    </row>
    <row r="111" spans="1:6" ht="17.25" thickBot="1" x14ac:dyDescent="0.35">
      <c r="B111" s="399" t="s">
        <v>7</v>
      </c>
      <c r="C111" s="65">
        <v>396675</v>
      </c>
      <c r="D111" s="66">
        <v>0.95599999999999996</v>
      </c>
      <c r="E111" s="67">
        <v>778.3</v>
      </c>
      <c r="F111" s="624">
        <v>1.077</v>
      </c>
    </row>
    <row r="112" spans="1:6" ht="17.25" thickBot="1" x14ac:dyDescent="0.35">
      <c r="B112" s="399" t="s">
        <v>6</v>
      </c>
      <c r="C112" s="67">
        <v>532</v>
      </c>
      <c r="D112" s="66">
        <v>0.66600000000000004</v>
      </c>
      <c r="E112" s="67">
        <v>116.8</v>
      </c>
      <c r="F112" s="624">
        <v>1.012</v>
      </c>
    </row>
    <row r="113" spans="1:6" x14ac:dyDescent="0.3">
      <c r="B113" s="7" t="s">
        <v>8</v>
      </c>
    </row>
    <row r="115" spans="1:6" s="62" customFormat="1" ht="17.25" thickBot="1" x14ac:dyDescent="0.35">
      <c r="A115" s="436"/>
      <c r="B115" s="8" t="s">
        <v>2020</v>
      </c>
    </row>
    <row r="116" spans="1:6" s="62" customFormat="1" ht="38.25" customHeight="1" thickBot="1" x14ac:dyDescent="0.35">
      <c r="A116" s="436"/>
      <c r="B116" s="69" t="s">
        <v>9</v>
      </c>
      <c r="C116" s="693" t="s">
        <v>10</v>
      </c>
      <c r="D116" s="694"/>
      <c r="E116" s="693" t="s">
        <v>11</v>
      </c>
      <c r="F116" s="695"/>
    </row>
    <row r="117" spans="1:6" s="62" customFormat="1" ht="17.25" thickBot="1" x14ac:dyDescent="0.35">
      <c r="A117" s="436"/>
      <c r="B117" s="616"/>
      <c r="C117" s="617">
        <v>43830</v>
      </c>
      <c r="D117" s="617">
        <v>44196</v>
      </c>
      <c r="E117" s="617">
        <v>43830</v>
      </c>
      <c r="F117" s="617">
        <v>44196</v>
      </c>
    </row>
    <row r="118" spans="1:6" s="62" customFormat="1" ht="17.25" thickBot="1" x14ac:dyDescent="0.35">
      <c r="A118" s="436"/>
      <c r="B118" s="77" t="s">
        <v>12</v>
      </c>
      <c r="C118" s="81">
        <v>1088300</v>
      </c>
      <c r="D118" s="81">
        <v>1093195</v>
      </c>
      <c r="E118" s="75">
        <v>460.4</v>
      </c>
      <c r="F118" s="75">
        <v>487.4</v>
      </c>
    </row>
    <row r="119" spans="1:6" s="62" customFormat="1" ht="17.25" thickBot="1" x14ac:dyDescent="0.35">
      <c r="A119" s="436"/>
      <c r="B119" s="77" t="s">
        <v>1398</v>
      </c>
      <c r="C119" s="81">
        <v>13194</v>
      </c>
      <c r="D119" s="81">
        <v>12203</v>
      </c>
      <c r="E119" s="75">
        <v>433.1</v>
      </c>
      <c r="F119" s="75">
        <v>474.5</v>
      </c>
    </row>
    <row r="120" spans="1:6" s="62" customFormat="1" ht="17.25" thickBot="1" x14ac:dyDescent="0.35">
      <c r="A120" s="436"/>
      <c r="B120" s="77" t="s">
        <v>1399</v>
      </c>
      <c r="C120" s="81">
        <v>234346</v>
      </c>
      <c r="D120" s="81">
        <v>233461</v>
      </c>
      <c r="E120" s="75">
        <v>275.5</v>
      </c>
      <c r="F120" s="75">
        <v>284.5</v>
      </c>
    </row>
    <row r="121" spans="1:6" s="62" customFormat="1" ht="17.25" thickBot="1" x14ac:dyDescent="0.35">
      <c r="A121" s="436"/>
      <c r="B121" s="77" t="s">
        <v>13</v>
      </c>
      <c r="C121" s="81">
        <v>293017</v>
      </c>
      <c r="D121" s="81">
        <v>290680</v>
      </c>
      <c r="E121" s="75">
        <v>263.10000000000002</v>
      </c>
      <c r="F121" s="75">
        <v>272.5</v>
      </c>
    </row>
    <row r="122" spans="1:6" s="62" customFormat="1" ht="17.25" thickBot="1" x14ac:dyDescent="0.35">
      <c r="A122" s="436"/>
      <c r="B122" s="77" t="s">
        <v>14</v>
      </c>
      <c r="C122" s="81">
        <v>49508</v>
      </c>
      <c r="D122" s="81">
        <v>49915</v>
      </c>
      <c r="E122" s="75">
        <v>208.7</v>
      </c>
      <c r="F122" s="75">
        <v>217.9</v>
      </c>
    </row>
    <row r="123" spans="1:6" s="62" customFormat="1" ht="17.25" thickBot="1" x14ac:dyDescent="0.35">
      <c r="A123" s="436"/>
      <c r="B123" s="77" t="s">
        <v>15</v>
      </c>
      <c r="C123" s="81">
        <v>20113</v>
      </c>
      <c r="D123" s="81">
        <v>19666</v>
      </c>
      <c r="E123" s="75">
        <v>137.6</v>
      </c>
      <c r="F123" s="75">
        <v>142.69999999999999</v>
      </c>
    </row>
    <row r="124" spans="1:6" s="62" customFormat="1" ht="17.25" thickBot="1" x14ac:dyDescent="0.35">
      <c r="A124" s="436"/>
      <c r="B124" s="78" t="s">
        <v>16</v>
      </c>
      <c r="C124" s="371">
        <v>1698478</v>
      </c>
      <c r="D124" s="371">
        <v>1699120</v>
      </c>
      <c r="E124" s="615" t="s">
        <v>17</v>
      </c>
      <c r="F124" s="615" t="s">
        <v>17</v>
      </c>
    </row>
    <row r="125" spans="1:6" s="62" customFormat="1" ht="17.25" thickBot="1" x14ac:dyDescent="0.35">
      <c r="A125" s="436"/>
      <c r="B125" s="238" t="s">
        <v>18</v>
      </c>
      <c r="C125" s="75">
        <v>45</v>
      </c>
      <c r="D125" s="75">
        <v>28</v>
      </c>
      <c r="E125" s="75" t="s">
        <v>17</v>
      </c>
      <c r="F125" s="75" t="s">
        <v>17</v>
      </c>
    </row>
    <row r="126" spans="1:6" s="62" customFormat="1" ht="17.25" thickBot="1" x14ac:dyDescent="0.35">
      <c r="A126" s="436"/>
      <c r="B126" s="77" t="s">
        <v>19</v>
      </c>
      <c r="C126" s="81">
        <v>29377</v>
      </c>
      <c r="D126" s="81">
        <v>31114</v>
      </c>
      <c r="E126" s="75" t="s">
        <v>17</v>
      </c>
      <c r="F126" s="75" t="s">
        <v>17</v>
      </c>
    </row>
    <row r="127" spans="1:6" x14ac:dyDescent="0.3">
      <c r="B127" s="7" t="s">
        <v>8</v>
      </c>
    </row>
    <row r="129" spans="1:6" ht="17.25" thickBot="1" x14ac:dyDescent="0.35">
      <c r="A129" s="436"/>
      <c r="B129" s="6" t="s">
        <v>2022</v>
      </c>
    </row>
    <row r="130" spans="1:6" ht="17.25" thickBot="1" x14ac:dyDescent="0.35">
      <c r="B130" s="676" t="s">
        <v>20</v>
      </c>
      <c r="C130" s="678" t="s">
        <v>1205</v>
      </c>
      <c r="D130" s="679"/>
    </row>
    <row r="131" spans="1:6" ht="17.25" thickBot="1" x14ac:dyDescent="0.35">
      <c r="B131" s="677"/>
      <c r="C131" s="260" t="s">
        <v>1400</v>
      </c>
      <c r="D131" s="260" t="s">
        <v>1785</v>
      </c>
    </row>
    <row r="132" spans="1:6" ht="17.25" thickBot="1" x14ac:dyDescent="0.35">
      <c r="B132" s="409" t="s">
        <v>1401</v>
      </c>
      <c r="C132" s="401">
        <v>505.4</v>
      </c>
      <c r="D132" s="401">
        <v>525.29999999999995</v>
      </c>
      <c r="E132" s="60"/>
      <c r="F132" s="60"/>
    </row>
    <row r="133" spans="1:6" ht="17.25" thickBot="1" x14ac:dyDescent="0.35">
      <c r="B133" s="409" t="s">
        <v>1402</v>
      </c>
      <c r="C133" s="401">
        <v>593.9</v>
      </c>
      <c r="D133" s="401">
        <v>617.1</v>
      </c>
      <c r="E133" s="60"/>
      <c r="F133" s="60"/>
    </row>
    <row r="134" spans="1:6" ht="17.25" thickBot="1" x14ac:dyDescent="0.35">
      <c r="B134" s="409" t="s">
        <v>1403</v>
      </c>
      <c r="C134" s="401">
        <v>519</v>
      </c>
      <c r="D134" s="401">
        <v>536.79999999999995</v>
      </c>
      <c r="E134" s="60"/>
      <c r="F134" s="60"/>
    </row>
    <row r="135" spans="1:6" ht="17.25" thickBot="1" x14ac:dyDescent="0.35">
      <c r="B135" s="409" t="s">
        <v>1404</v>
      </c>
      <c r="C135" s="401">
        <v>550.79999999999995</v>
      </c>
      <c r="D135" s="401">
        <v>586.6</v>
      </c>
      <c r="E135" s="60"/>
      <c r="F135" s="60"/>
    </row>
    <row r="136" spans="1:6" ht="17.25" thickBot="1" x14ac:dyDescent="0.35">
      <c r="B136" s="409" t="s">
        <v>1405</v>
      </c>
      <c r="C136" s="401">
        <v>411.4</v>
      </c>
      <c r="D136" s="401">
        <v>425.1</v>
      </c>
      <c r="E136" s="60"/>
      <c r="F136" s="60"/>
    </row>
    <row r="137" spans="1:6" ht="17.25" thickBot="1" x14ac:dyDescent="0.35">
      <c r="B137" s="409" t="s">
        <v>1406</v>
      </c>
      <c r="C137" s="401">
        <v>435.1</v>
      </c>
      <c r="D137" s="401">
        <v>446.1</v>
      </c>
      <c r="E137" s="60"/>
      <c r="F137" s="60"/>
    </row>
    <row r="138" spans="1:6" x14ac:dyDescent="0.3">
      <c r="B138" s="58" t="s">
        <v>8</v>
      </c>
      <c r="C138" s="60"/>
      <c r="D138" s="60"/>
      <c r="E138" s="60"/>
      <c r="F138" s="60"/>
    </row>
    <row r="139" spans="1:6" x14ac:dyDescent="0.3">
      <c r="B139" s="58" t="s">
        <v>22</v>
      </c>
      <c r="C139" s="60"/>
      <c r="D139" s="60"/>
      <c r="E139" s="60"/>
      <c r="F139" s="60"/>
    </row>
    <row r="140" spans="1:6" x14ac:dyDescent="0.3">
      <c r="B140" s="7"/>
    </row>
    <row r="141" spans="1:6" ht="17.25" thickBot="1" x14ac:dyDescent="0.35">
      <c r="A141" s="436"/>
      <c r="B141" s="24" t="s">
        <v>2023</v>
      </c>
    </row>
    <row r="142" spans="1:6" ht="83.25" thickBot="1" x14ac:dyDescent="0.35">
      <c r="A142" s="436"/>
      <c r="B142" s="69" t="s">
        <v>20</v>
      </c>
      <c r="C142" s="303" t="s">
        <v>1106</v>
      </c>
      <c r="D142" s="305" t="s">
        <v>1107</v>
      </c>
    </row>
    <row r="143" spans="1:6" ht="17.25" thickBot="1" x14ac:dyDescent="0.35">
      <c r="B143" s="414" t="s">
        <v>322</v>
      </c>
      <c r="C143" s="401">
        <v>310.39999999999998</v>
      </c>
      <c r="D143" s="402">
        <v>93.2</v>
      </c>
      <c r="E143" s="60"/>
    </row>
    <row r="144" spans="1:6" ht="17.25" thickBot="1" x14ac:dyDescent="0.35">
      <c r="B144" s="414" t="s">
        <v>1108</v>
      </c>
      <c r="C144" s="401">
        <v>300.10000000000002</v>
      </c>
      <c r="D144" s="402">
        <v>110.4</v>
      </c>
      <c r="E144" s="60"/>
    </row>
    <row r="145" spans="1:5" ht="17.25" thickBot="1" x14ac:dyDescent="0.35">
      <c r="B145" s="414" t="s">
        <v>1109</v>
      </c>
      <c r="C145" s="401">
        <v>148.30000000000001</v>
      </c>
      <c r="D145" s="402">
        <v>62.1</v>
      </c>
      <c r="E145" s="60"/>
    </row>
    <row r="146" spans="1:5" ht="17.25" thickBot="1" x14ac:dyDescent="0.35">
      <c r="B146" s="414" t="s">
        <v>1110</v>
      </c>
      <c r="C146" s="401">
        <v>262.10000000000002</v>
      </c>
      <c r="D146" s="402">
        <v>100.1</v>
      </c>
      <c r="E146" s="60"/>
    </row>
    <row r="147" spans="1:5" ht="17.25" thickBot="1" x14ac:dyDescent="0.35">
      <c r="B147" s="414" t="s">
        <v>1111</v>
      </c>
      <c r="C147" s="401">
        <v>200.1</v>
      </c>
      <c r="D147" s="402">
        <v>86.3</v>
      </c>
      <c r="E147" s="60"/>
    </row>
    <row r="148" spans="1:5" ht="17.25" thickBot="1" x14ac:dyDescent="0.35">
      <c r="B148" s="414" t="s">
        <v>1112</v>
      </c>
      <c r="C148" s="401">
        <v>93.2</v>
      </c>
      <c r="D148" s="402">
        <v>48.3</v>
      </c>
      <c r="E148" s="60"/>
    </row>
    <row r="149" spans="1:5" x14ac:dyDescent="0.3">
      <c r="B149" s="63" t="s">
        <v>1204</v>
      </c>
    </row>
    <row r="151" spans="1:5" ht="17.25" thickBot="1" x14ac:dyDescent="0.35">
      <c r="A151" s="436"/>
      <c r="B151" s="8" t="s">
        <v>2024</v>
      </c>
    </row>
    <row r="152" spans="1:5" ht="83.25" thickBot="1" x14ac:dyDescent="0.35">
      <c r="B152" s="69" t="s">
        <v>23</v>
      </c>
      <c r="C152" s="305" t="s">
        <v>24</v>
      </c>
      <c r="D152" s="305" t="s">
        <v>25</v>
      </c>
      <c r="E152" s="305" t="s">
        <v>26</v>
      </c>
    </row>
    <row r="153" spans="1:5" ht="17.25" thickBot="1" x14ac:dyDescent="0.35">
      <c r="B153" s="409" t="s">
        <v>27</v>
      </c>
      <c r="C153" s="401">
        <v>45</v>
      </c>
      <c r="D153" s="415">
        <v>2127.6</v>
      </c>
      <c r="E153" s="401">
        <v>95.3</v>
      </c>
    </row>
    <row r="154" spans="1:5" ht="17.25" thickBot="1" x14ac:dyDescent="0.35">
      <c r="B154" s="409" t="s">
        <v>28</v>
      </c>
      <c r="C154" s="401">
        <v>215</v>
      </c>
      <c r="D154" s="415">
        <v>2012.1</v>
      </c>
      <c r="E154" s="401">
        <v>432.6</v>
      </c>
    </row>
    <row r="155" spans="1:5" ht="17.25" thickBot="1" x14ac:dyDescent="0.35">
      <c r="B155" s="409" t="s">
        <v>29</v>
      </c>
      <c r="C155" s="401">
        <v>65</v>
      </c>
      <c r="D155" s="415">
        <v>1361.3</v>
      </c>
      <c r="E155" s="401">
        <v>88.5</v>
      </c>
    </row>
    <row r="156" spans="1:5" ht="17.25" thickBot="1" x14ac:dyDescent="0.35">
      <c r="B156" s="409" t="s">
        <v>30</v>
      </c>
      <c r="C156" s="401">
        <v>139</v>
      </c>
      <c r="D156" s="415">
        <v>2052.6999999999998</v>
      </c>
      <c r="E156" s="401">
        <v>285.3</v>
      </c>
    </row>
    <row r="157" spans="1:5" ht="17.25" thickBot="1" x14ac:dyDescent="0.35">
      <c r="B157" s="409" t="s">
        <v>31</v>
      </c>
      <c r="C157" s="401">
        <v>135</v>
      </c>
      <c r="D157" s="415">
        <v>2121.1</v>
      </c>
      <c r="E157" s="401">
        <v>286.3</v>
      </c>
    </row>
    <row r="158" spans="1:5" ht="17.25" thickBot="1" x14ac:dyDescent="0.35">
      <c r="B158" s="409" t="s">
        <v>32</v>
      </c>
      <c r="C158" s="401">
        <v>151</v>
      </c>
      <c r="D158" s="415">
        <v>2069.1</v>
      </c>
      <c r="E158" s="401">
        <v>312.39999999999998</v>
      </c>
    </row>
    <row r="159" spans="1:5" ht="17.25" thickBot="1" x14ac:dyDescent="0.35">
      <c r="B159" s="409" t="s">
        <v>33</v>
      </c>
      <c r="C159" s="401">
        <v>182</v>
      </c>
      <c r="D159" s="415">
        <v>1767.7</v>
      </c>
      <c r="E159" s="401">
        <v>321.7</v>
      </c>
    </row>
    <row r="160" spans="1:5" ht="17.25" thickBot="1" x14ac:dyDescent="0.35">
      <c r="B160" s="409" t="s">
        <v>34</v>
      </c>
      <c r="C160" s="401">
        <v>100</v>
      </c>
      <c r="D160" s="415" t="s">
        <v>2025</v>
      </c>
      <c r="E160" s="401">
        <v>228.5</v>
      </c>
    </row>
    <row r="161" spans="2:5" ht="17.25" thickBot="1" x14ac:dyDescent="0.35">
      <c r="B161" s="409" t="s">
        <v>35</v>
      </c>
      <c r="C161" s="401">
        <v>312</v>
      </c>
      <c r="D161" s="415">
        <v>3058.3</v>
      </c>
      <c r="E161" s="401">
        <v>953.6</v>
      </c>
    </row>
    <row r="162" spans="2:5" ht="17.25" thickBot="1" x14ac:dyDescent="0.35">
      <c r="B162" s="409" t="s">
        <v>36</v>
      </c>
      <c r="C162" s="401">
        <v>222</v>
      </c>
      <c r="D162" s="415">
        <v>2183.1999999999998</v>
      </c>
      <c r="E162" s="401">
        <v>484.9</v>
      </c>
    </row>
    <row r="163" spans="2:5" ht="17.25" thickBot="1" x14ac:dyDescent="0.35">
      <c r="B163" s="409" t="s">
        <v>37</v>
      </c>
      <c r="C163" s="401">
        <v>5</v>
      </c>
      <c r="D163" s="415">
        <v>3136.2</v>
      </c>
      <c r="E163" s="401">
        <v>15.7</v>
      </c>
    </row>
    <row r="164" spans="2:5" ht="17.25" thickBot="1" x14ac:dyDescent="0.35">
      <c r="B164" s="409" t="s">
        <v>38</v>
      </c>
      <c r="C164" s="410">
        <v>61</v>
      </c>
      <c r="D164" s="415">
        <v>1598.7</v>
      </c>
      <c r="E164" s="401">
        <v>97.4</v>
      </c>
    </row>
    <row r="165" spans="2:5" ht="17.25" thickBot="1" x14ac:dyDescent="0.35">
      <c r="B165" s="411" t="s">
        <v>39</v>
      </c>
      <c r="C165" s="412">
        <v>1632</v>
      </c>
      <c r="D165" s="413" t="s">
        <v>17</v>
      </c>
      <c r="E165" s="416">
        <v>3602.3</v>
      </c>
    </row>
    <row r="166" spans="2:5" ht="17.25" thickBot="1" x14ac:dyDescent="0.35">
      <c r="B166" s="411" t="s">
        <v>40</v>
      </c>
      <c r="C166" s="413">
        <v>136</v>
      </c>
      <c r="D166" s="416">
        <v>2212.5</v>
      </c>
      <c r="E166" s="413">
        <v>300.2</v>
      </c>
    </row>
    <row r="167" spans="2:5" x14ac:dyDescent="0.3">
      <c r="B167" s="7" t="s">
        <v>8</v>
      </c>
    </row>
  </sheetData>
  <mergeCells count="14">
    <mergeCell ref="B130:B131"/>
    <mergeCell ref="C130:D130"/>
    <mergeCell ref="E105:E106"/>
    <mergeCell ref="B105:B106"/>
    <mergeCell ref="B3:B5"/>
    <mergeCell ref="C3:H3"/>
    <mergeCell ref="C4:C5"/>
    <mergeCell ref="D4:H4"/>
    <mergeCell ref="C116:D116"/>
    <mergeCell ref="E116:F116"/>
    <mergeCell ref="B54:B56"/>
    <mergeCell ref="C54:H54"/>
    <mergeCell ref="C55:C56"/>
    <mergeCell ref="D55:H5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V358"/>
  <sheetViews>
    <sheetView zoomScale="80" zoomScaleNormal="80" zoomScaleSheetLayoutView="100" workbookViewId="0">
      <selection activeCell="B103" sqref="B103"/>
    </sheetView>
  </sheetViews>
  <sheetFormatPr defaultColWidth="9.140625" defaultRowHeight="16.5" x14ac:dyDescent="0.3"/>
  <cols>
    <col min="1" max="1" width="11.28515625" style="34" customWidth="1"/>
    <col min="2" max="2" width="26.7109375" style="5" customWidth="1"/>
    <col min="3" max="4" width="30.5703125" style="5" customWidth="1"/>
    <col min="5" max="5" width="18.5703125" style="5" customWidth="1"/>
    <col min="6" max="6" width="15.140625" style="5" bestFit="1" customWidth="1"/>
    <col min="7" max="7" width="12" style="5" customWidth="1"/>
    <col min="8" max="8" width="16.7109375" style="5" customWidth="1"/>
    <col min="9" max="9" width="8.85546875" style="5" customWidth="1"/>
    <col min="10" max="10" width="13.5703125" style="5" customWidth="1"/>
    <col min="11" max="11" width="15.140625" style="5" bestFit="1" customWidth="1"/>
    <col min="12" max="12" width="13" style="5" customWidth="1"/>
    <col min="13" max="13" width="9.140625" style="5"/>
    <col min="14" max="14" width="11" style="5" customWidth="1"/>
    <col min="15" max="16" width="9.140625" style="5"/>
    <col min="17" max="17" width="13.140625" style="5" customWidth="1"/>
    <col min="18" max="30" width="9.140625" style="5"/>
    <col min="31" max="31" width="23.28515625" style="5" bestFit="1" customWidth="1"/>
    <col min="32" max="32" width="12.28515625" style="5" bestFit="1" customWidth="1"/>
    <col min="33" max="33" width="13.5703125" style="5" bestFit="1" customWidth="1"/>
    <col min="34" max="34" width="15.140625" style="5" bestFit="1" customWidth="1"/>
    <col min="35" max="35" width="13.42578125" style="5" bestFit="1" customWidth="1"/>
    <col min="36" max="16384" width="9.140625" style="5"/>
  </cols>
  <sheetData>
    <row r="2" spans="1:8" ht="17.25" thickBot="1" x14ac:dyDescent="0.35">
      <c r="A2" s="240"/>
      <c r="B2" s="6" t="s">
        <v>2026</v>
      </c>
    </row>
    <row r="3" spans="1:8" ht="21" customHeight="1" x14ac:dyDescent="0.3">
      <c r="B3" s="714" t="s">
        <v>41</v>
      </c>
      <c r="C3" s="714" t="s">
        <v>42</v>
      </c>
      <c r="D3" s="714" t="s">
        <v>43</v>
      </c>
      <c r="E3" s="714" t="s">
        <v>44</v>
      </c>
      <c r="F3" s="714" t="s">
        <v>45</v>
      </c>
      <c r="G3" s="714" t="s">
        <v>1407</v>
      </c>
      <c r="H3" s="316" t="s">
        <v>1408</v>
      </c>
    </row>
    <row r="4" spans="1:8" ht="17.25" thickBot="1" x14ac:dyDescent="0.35">
      <c r="B4" s="715"/>
      <c r="C4" s="715"/>
      <c r="D4" s="715"/>
      <c r="E4" s="715"/>
      <c r="F4" s="715"/>
      <c r="G4" s="715"/>
      <c r="H4" s="317" t="s">
        <v>1409</v>
      </c>
    </row>
    <row r="5" spans="1:8" ht="17.25" thickBot="1" x14ac:dyDescent="0.35">
      <c r="B5" s="414" t="s">
        <v>47</v>
      </c>
      <c r="C5" s="415">
        <v>2414.6999999999998</v>
      </c>
      <c r="D5" s="628">
        <v>0</v>
      </c>
      <c r="E5" s="628">
        <v>751.8</v>
      </c>
      <c r="F5" s="452">
        <v>0</v>
      </c>
      <c r="G5" s="416">
        <v>3166.5</v>
      </c>
      <c r="H5" s="417">
        <v>0.30599999999999999</v>
      </c>
    </row>
    <row r="6" spans="1:8" ht="17.25" thickBot="1" x14ac:dyDescent="0.35">
      <c r="B6" s="414" t="s">
        <v>48</v>
      </c>
      <c r="C6" s="415">
        <v>1703.3</v>
      </c>
      <c r="D6" s="628">
        <v>0</v>
      </c>
      <c r="E6" s="628">
        <v>228.3</v>
      </c>
      <c r="F6" s="452">
        <v>815.5</v>
      </c>
      <c r="G6" s="416">
        <v>2747.1</v>
      </c>
      <c r="H6" s="417">
        <v>0.26600000000000001</v>
      </c>
    </row>
    <row r="7" spans="1:8" ht="17.25" thickBot="1" x14ac:dyDescent="0.35">
      <c r="B7" s="414" t="s">
        <v>49</v>
      </c>
      <c r="C7" s="401">
        <v>428.9</v>
      </c>
      <c r="D7" s="628">
        <v>0</v>
      </c>
      <c r="E7" s="628">
        <v>79.2</v>
      </c>
      <c r="F7" s="452">
        <v>51.2</v>
      </c>
      <c r="G7" s="626">
        <v>559.29999999999995</v>
      </c>
      <c r="H7" s="417">
        <v>5.3999999999999999E-2</v>
      </c>
    </row>
    <row r="8" spans="1:8" ht="17.25" thickBot="1" x14ac:dyDescent="0.35">
      <c r="B8" s="414" t="s">
        <v>50</v>
      </c>
      <c r="C8" s="415">
        <v>1357.8</v>
      </c>
      <c r="D8" s="628">
        <v>54.3</v>
      </c>
      <c r="E8" s="628">
        <v>232</v>
      </c>
      <c r="F8" s="628">
        <v>354.8</v>
      </c>
      <c r="G8" s="416">
        <v>1998.8</v>
      </c>
      <c r="H8" s="417">
        <v>0.193</v>
      </c>
    </row>
    <row r="9" spans="1:8" ht="17.25" thickBot="1" x14ac:dyDescent="0.35">
      <c r="B9" s="414" t="s">
        <v>51</v>
      </c>
      <c r="C9" s="415">
        <v>1205.9000000000001</v>
      </c>
      <c r="D9" s="628">
        <v>59.9</v>
      </c>
      <c r="E9" s="628">
        <v>126.9</v>
      </c>
      <c r="F9" s="452">
        <v>472.3</v>
      </c>
      <c r="G9" s="416">
        <v>1864.9</v>
      </c>
      <c r="H9" s="417">
        <v>0.18</v>
      </c>
    </row>
    <row r="10" spans="1:8" ht="17.25" thickBot="1" x14ac:dyDescent="0.35">
      <c r="B10" s="418" t="s">
        <v>16</v>
      </c>
      <c r="C10" s="416">
        <v>7110.5</v>
      </c>
      <c r="D10" s="626">
        <v>114.2</v>
      </c>
      <c r="E10" s="416">
        <v>1418.2</v>
      </c>
      <c r="F10" s="419">
        <v>1693.8</v>
      </c>
      <c r="G10" s="416">
        <v>10336.700000000001</v>
      </c>
      <c r="H10" s="417">
        <v>1</v>
      </c>
    </row>
    <row r="11" spans="1:8" ht="17.25" thickBot="1" x14ac:dyDescent="0.35">
      <c r="B11" s="414" t="s">
        <v>46</v>
      </c>
      <c r="C11" s="420">
        <v>0.68799999999999994</v>
      </c>
      <c r="D11" s="420">
        <v>1.0999999999999999E-2</v>
      </c>
      <c r="E11" s="420">
        <v>0.13700000000000001</v>
      </c>
      <c r="F11" s="408">
        <v>0.16400000000000001</v>
      </c>
      <c r="G11" s="401"/>
      <c r="H11" s="401"/>
    </row>
    <row r="12" spans="1:8" x14ac:dyDescent="0.3">
      <c r="B12" s="58" t="s">
        <v>2028</v>
      </c>
      <c r="C12" s="60"/>
      <c r="D12" s="60"/>
      <c r="E12" s="60"/>
      <c r="F12" s="60"/>
      <c r="G12" s="60"/>
      <c r="H12" s="60"/>
    </row>
    <row r="13" spans="1:8" x14ac:dyDescent="0.3">
      <c r="B13" s="7" t="s">
        <v>1410</v>
      </c>
    </row>
    <row r="15" spans="1:8" ht="17.25" thickBot="1" x14ac:dyDescent="0.35">
      <c r="A15" s="240"/>
      <c r="B15" s="8" t="s">
        <v>2027</v>
      </c>
    </row>
    <row r="16" spans="1:8" ht="17.25" customHeight="1" thickBot="1" x14ac:dyDescent="0.35">
      <c r="B16" s="80"/>
      <c r="C16" s="678" t="s">
        <v>52</v>
      </c>
      <c r="D16" s="709"/>
      <c r="E16" s="709"/>
      <c r="F16" s="679"/>
    </row>
    <row r="17" spans="1:7" x14ac:dyDescent="0.3">
      <c r="B17" s="676" t="s">
        <v>53</v>
      </c>
      <c r="C17" s="676" t="s">
        <v>1206</v>
      </c>
      <c r="D17" s="676" t="s">
        <v>54</v>
      </c>
      <c r="E17" s="676" t="s">
        <v>55</v>
      </c>
      <c r="F17" s="676" t="s">
        <v>56</v>
      </c>
    </row>
    <row r="18" spans="1:7" ht="17.25" thickBot="1" x14ac:dyDescent="0.35">
      <c r="B18" s="677"/>
      <c r="C18" s="710"/>
      <c r="D18" s="710"/>
      <c r="E18" s="710"/>
      <c r="F18" s="710"/>
    </row>
    <row r="19" spans="1:7" ht="17.25" thickBot="1" x14ac:dyDescent="0.35">
      <c r="B19" s="629">
        <v>43830</v>
      </c>
      <c r="C19" s="630" t="s">
        <v>2029</v>
      </c>
      <c r="D19" s="630" t="s">
        <v>2031</v>
      </c>
      <c r="E19" s="630" t="s">
        <v>2032</v>
      </c>
      <c r="F19" s="630" t="s">
        <v>2033</v>
      </c>
    </row>
    <row r="20" spans="1:7" ht="17.25" thickBot="1" x14ac:dyDescent="0.35">
      <c r="B20" s="629">
        <v>44196</v>
      </c>
      <c r="C20" s="630" t="s">
        <v>2030</v>
      </c>
      <c r="D20" s="630" t="s">
        <v>2031</v>
      </c>
      <c r="E20" s="630" t="s">
        <v>2035</v>
      </c>
      <c r="F20" s="630" t="s">
        <v>2034</v>
      </c>
    </row>
    <row r="21" spans="1:7" x14ac:dyDescent="0.3">
      <c r="B21" s="7" t="s">
        <v>2028</v>
      </c>
      <c r="C21" s="27"/>
      <c r="D21" s="27"/>
      <c r="E21" s="27"/>
    </row>
    <row r="23" spans="1:7" ht="17.25" thickBot="1" x14ac:dyDescent="0.35">
      <c r="A23" s="240"/>
      <c r="B23" s="8" t="s">
        <v>2036</v>
      </c>
    </row>
    <row r="24" spans="1:7" ht="17.25" thickBot="1" x14ac:dyDescent="0.35">
      <c r="B24" s="69" t="s">
        <v>57</v>
      </c>
      <c r="C24" s="618" t="s">
        <v>1411</v>
      </c>
      <c r="D24" s="618" t="s">
        <v>2037</v>
      </c>
    </row>
    <row r="25" spans="1:7" ht="17.25" thickBot="1" x14ac:dyDescent="0.35">
      <c r="B25" s="78" t="s">
        <v>58</v>
      </c>
      <c r="C25" s="631">
        <v>1.9E-2</v>
      </c>
      <c r="D25" s="631">
        <v>1.7000000000000001E-2</v>
      </c>
    </row>
    <row r="26" spans="1:7" ht="17.25" thickBot="1" x14ac:dyDescent="0.35">
      <c r="B26" s="78" t="s">
        <v>59</v>
      </c>
      <c r="C26" s="631">
        <v>0.122</v>
      </c>
      <c r="D26" s="631">
        <v>2.1999999999999999E-2</v>
      </c>
    </row>
    <row r="27" spans="1:7" ht="17.25" thickBot="1" x14ac:dyDescent="0.35">
      <c r="B27" s="78" t="s">
        <v>60</v>
      </c>
      <c r="C27" s="631">
        <v>0.19400000000000001</v>
      </c>
      <c r="D27" s="631">
        <v>0.04</v>
      </c>
    </row>
    <row r="28" spans="1:7" ht="17.25" thickBot="1" x14ac:dyDescent="0.35">
      <c r="B28" s="78" t="s">
        <v>61</v>
      </c>
      <c r="C28" s="631">
        <v>0.28399999999999997</v>
      </c>
      <c r="D28" s="631">
        <v>3.4000000000000002E-2</v>
      </c>
    </row>
    <row r="29" spans="1:7" x14ac:dyDescent="0.3">
      <c r="B29" s="7" t="s">
        <v>2038</v>
      </c>
      <c r="F29" s="34"/>
      <c r="G29" s="34"/>
    </row>
    <row r="30" spans="1:7" x14ac:dyDescent="0.3">
      <c r="F30" s="34"/>
      <c r="G30" s="34"/>
    </row>
    <row r="31" spans="1:7" ht="17.25" thickBot="1" x14ac:dyDescent="0.35">
      <c r="A31" s="240"/>
      <c r="B31" s="8" t="s">
        <v>2039</v>
      </c>
      <c r="F31" s="261"/>
      <c r="G31" s="34"/>
    </row>
    <row r="32" spans="1:7" ht="33.75" thickBot="1" x14ac:dyDescent="0.35">
      <c r="A32" s="240"/>
      <c r="B32" s="87" t="s">
        <v>41</v>
      </c>
      <c r="C32" s="303" t="s">
        <v>62</v>
      </c>
      <c r="D32" s="303" t="s">
        <v>63</v>
      </c>
      <c r="F32" s="34"/>
      <c r="G32" s="34"/>
    </row>
    <row r="33" spans="1:7" ht="17.25" thickBot="1" x14ac:dyDescent="0.35">
      <c r="B33" s="409" t="s">
        <v>47</v>
      </c>
      <c r="C33" s="410">
        <v>469367</v>
      </c>
      <c r="D33" s="420">
        <v>0.28899999999999998</v>
      </c>
      <c r="E33" s="421"/>
      <c r="F33" s="34"/>
      <c r="G33" s="34"/>
    </row>
    <row r="34" spans="1:7" ht="17.25" thickBot="1" x14ac:dyDescent="0.35">
      <c r="B34" s="409" t="s">
        <v>48</v>
      </c>
      <c r="C34" s="410">
        <v>379839</v>
      </c>
      <c r="D34" s="420">
        <v>0.23400000000000001</v>
      </c>
      <c r="E34" s="421"/>
      <c r="F34" s="34"/>
      <c r="G34" s="34"/>
    </row>
    <row r="35" spans="1:7" ht="17.25" thickBot="1" x14ac:dyDescent="0.35">
      <c r="B35" s="409" t="s">
        <v>49</v>
      </c>
      <c r="C35" s="410">
        <v>122067</v>
      </c>
      <c r="D35" s="420">
        <v>7.4999999999999997E-2</v>
      </c>
      <c r="E35" s="60"/>
      <c r="F35" s="34"/>
      <c r="G35" s="34"/>
    </row>
    <row r="36" spans="1:7" ht="17.25" thickBot="1" x14ac:dyDescent="0.35">
      <c r="B36" s="409" t="s">
        <v>50</v>
      </c>
      <c r="C36" s="410">
        <v>344476</v>
      </c>
      <c r="D36" s="420">
        <v>0.21199999999999999</v>
      </c>
      <c r="E36" s="60"/>
      <c r="F36" s="34"/>
      <c r="G36" s="34"/>
    </row>
    <row r="37" spans="1:7" ht="17.25" thickBot="1" x14ac:dyDescent="0.35">
      <c r="B37" s="409" t="s">
        <v>51</v>
      </c>
      <c r="C37" s="410">
        <v>310428</v>
      </c>
      <c r="D37" s="420">
        <v>0.191</v>
      </c>
      <c r="E37" s="60"/>
    </row>
    <row r="38" spans="1:7" ht="17.25" thickBot="1" x14ac:dyDescent="0.35">
      <c r="B38" s="411" t="s">
        <v>16</v>
      </c>
      <c r="C38" s="412">
        <v>1626177</v>
      </c>
      <c r="D38" s="417">
        <v>1</v>
      </c>
      <c r="E38" s="60"/>
    </row>
    <row r="39" spans="1:7" x14ac:dyDescent="0.3">
      <c r="B39" s="58" t="s">
        <v>71</v>
      </c>
      <c r="C39" s="60"/>
      <c r="D39" s="60"/>
      <c r="E39" s="60"/>
    </row>
    <row r="41" spans="1:7" ht="17.25" thickBot="1" x14ac:dyDescent="0.35">
      <c r="A41" s="240"/>
      <c r="B41" s="8" t="s">
        <v>2040</v>
      </c>
    </row>
    <row r="42" spans="1:7" ht="17.25" thickBot="1" x14ac:dyDescent="0.35">
      <c r="B42" s="69" t="s">
        <v>64</v>
      </c>
      <c r="C42" s="303" t="s">
        <v>62</v>
      </c>
      <c r="D42" s="305" t="s">
        <v>65</v>
      </c>
    </row>
    <row r="43" spans="1:7" ht="17.25" thickBot="1" x14ac:dyDescent="0.35">
      <c r="B43" s="409" t="s">
        <v>66</v>
      </c>
      <c r="C43" s="410">
        <v>19825</v>
      </c>
      <c r="D43" s="627">
        <v>1.2</v>
      </c>
    </row>
    <row r="44" spans="1:7" ht="17.25" thickBot="1" x14ac:dyDescent="0.35">
      <c r="B44" s="409" t="s">
        <v>67</v>
      </c>
      <c r="C44" s="410">
        <v>286121</v>
      </c>
      <c r="D44" s="627">
        <v>17.600000000000001</v>
      </c>
    </row>
    <row r="45" spans="1:7" ht="17.25" thickBot="1" x14ac:dyDescent="0.35">
      <c r="B45" s="409" t="s">
        <v>68</v>
      </c>
      <c r="C45" s="410">
        <v>526391</v>
      </c>
      <c r="D45" s="627">
        <v>32.4</v>
      </c>
    </row>
    <row r="46" spans="1:7" ht="17.25" thickBot="1" x14ac:dyDescent="0.35">
      <c r="B46" s="409" t="s">
        <v>69</v>
      </c>
      <c r="C46" s="410">
        <v>518763</v>
      </c>
      <c r="D46" s="627">
        <v>31.9</v>
      </c>
    </row>
    <row r="47" spans="1:7" ht="17.25" thickBot="1" x14ac:dyDescent="0.35">
      <c r="B47" s="409" t="s">
        <v>70</v>
      </c>
      <c r="C47" s="410">
        <v>275077</v>
      </c>
      <c r="D47" s="627">
        <v>16.899999999999999</v>
      </c>
    </row>
    <row r="48" spans="1:7" ht="17.25" thickBot="1" x14ac:dyDescent="0.35">
      <c r="B48" s="411" t="s">
        <v>16</v>
      </c>
      <c r="C48" s="412">
        <v>1626177</v>
      </c>
      <c r="D48" s="625">
        <v>100</v>
      </c>
    </row>
    <row r="49" spans="1:2" x14ac:dyDescent="0.3">
      <c r="B49" s="7" t="s">
        <v>71</v>
      </c>
    </row>
    <row r="51" spans="1:2" x14ac:dyDescent="0.3">
      <c r="A51" s="240"/>
      <c r="B51" s="11" t="s">
        <v>2041</v>
      </c>
    </row>
    <row r="68" spans="1:12" x14ac:dyDescent="0.3">
      <c r="B68" s="7" t="s">
        <v>2057</v>
      </c>
    </row>
    <row r="70" spans="1:12" x14ac:dyDescent="0.3">
      <c r="A70" s="240"/>
    </row>
    <row r="71" spans="1:12" ht="17.25" thickBot="1" x14ac:dyDescent="0.35">
      <c r="A71" s="240"/>
      <c r="B71" s="8" t="s">
        <v>2042</v>
      </c>
    </row>
    <row r="72" spans="1:12" ht="17.25" thickBot="1" x14ac:dyDescent="0.35">
      <c r="B72" s="82"/>
      <c r="C72" s="320"/>
      <c r="D72" s="711">
        <v>2019</v>
      </c>
      <c r="E72" s="711"/>
      <c r="F72" s="711"/>
      <c r="G72" s="711"/>
      <c r="H72" s="711">
        <v>2020</v>
      </c>
      <c r="I72" s="711"/>
      <c r="J72" s="711"/>
      <c r="K72" s="711"/>
    </row>
    <row r="73" spans="1:12" ht="68.25" thickBot="1" x14ac:dyDescent="0.35">
      <c r="B73" s="716" t="s">
        <v>72</v>
      </c>
      <c r="C73" s="717"/>
      <c r="D73" s="83" t="s">
        <v>73</v>
      </c>
      <c r="E73" s="83" t="s">
        <v>75</v>
      </c>
      <c r="F73" s="83" t="s">
        <v>16</v>
      </c>
      <c r="G73" s="83" t="s">
        <v>74</v>
      </c>
      <c r="H73" s="319" t="s">
        <v>1207</v>
      </c>
      <c r="I73" s="362" t="s">
        <v>75</v>
      </c>
      <c r="J73" s="83" t="s">
        <v>16</v>
      </c>
      <c r="K73" s="83" t="s">
        <v>74</v>
      </c>
    </row>
    <row r="74" spans="1:12" ht="17.25" thickBot="1" x14ac:dyDescent="0.35">
      <c r="A74" s="262"/>
      <c r="B74" s="712" t="s">
        <v>76</v>
      </c>
      <c r="C74" s="713"/>
      <c r="D74" s="422">
        <v>145714</v>
      </c>
      <c r="E74" s="422">
        <v>676</v>
      </c>
      <c r="F74" s="423">
        <v>146390</v>
      </c>
      <c r="G74" s="641">
        <v>0.17</v>
      </c>
      <c r="H74" s="424">
        <v>142152</v>
      </c>
      <c r="I74" s="632">
        <v>244</v>
      </c>
      <c r="J74" s="423">
        <v>142396</v>
      </c>
      <c r="K74" s="641">
        <v>0.16</v>
      </c>
      <c r="L74" s="60"/>
    </row>
    <row r="75" spans="1:12" ht="17.25" thickBot="1" x14ac:dyDescent="0.35">
      <c r="A75" s="262"/>
      <c r="B75" s="718" t="s">
        <v>77</v>
      </c>
      <c r="C75" s="719"/>
      <c r="D75" s="422">
        <v>231772</v>
      </c>
      <c r="E75" s="422">
        <v>9617</v>
      </c>
      <c r="F75" s="423">
        <v>241389</v>
      </c>
      <c r="G75" s="641">
        <v>0.28100000000000003</v>
      </c>
      <c r="H75" s="424">
        <v>242701</v>
      </c>
      <c r="I75" s="633">
        <v>10285</v>
      </c>
      <c r="J75" s="423">
        <v>252986</v>
      </c>
      <c r="K75" s="641">
        <v>0.28499999999999998</v>
      </c>
      <c r="L75" s="60"/>
    </row>
    <row r="76" spans="1:12" ht="17.25" thickBot="1" x14ac:dyDescent="0.35">
      <c r="A76" s="262"/>
      <c r="B76" s="712" t="s">
        <v>1102</v>
      </c>
      <c r="C76" s="713"/>
      <c r="D76" s="422">
        <v>327334</v>
      </c>
      <c r="E76" s="422">
        <v>2532</v>
      </c>
      <c r="F76" s="423">
        <v>329866</v>
      </c>
      <c r="G76" s="641">
        <v>0.38400000000000001</v>
      </c>
      <c r="H76" s="424">
        <v>348210</v>
      </c>
      <c r="I76" s="633">
        <v>2469</v>
      </c>
      <c r="J76" s="423">
        <v>350679</v>
      </c>
      <c r="K76" s="641">
        <v>0.39500000000000002</v>
      </c>
      <c r="L76" s="60"/>
    </row>
    <row r="77" spans="1:12" ht="17.25" thickBot="1" x14ac:dyDescent="0.35">
      <c r="A77" s="262"/>
      <c r="B77" s="712" t="s">
        <v>78</v>
      </c>
      <c r="C77" s="713"/>
      <c r="D77" s="422">
        <v>128776</v>
      </c>
      <c r="E77" s="422">
        <v>13511</v>
      </c>
      <c r="F77" s="423">
        <v>142287</v>
      </c>
      <c r="G77" s="641">
        <v>0.16600000000000001</v>
      </c>
      <c r="H77" s="424">
        <v>128281</v>
      </c>
      <c r="I77" s="633">
        <v>13456</v>
      </c>
      <c r="J77" s="423">
        <v>141737</v>
      </c>
      <c r="K77" s="641">
        <v>0.16</v>
      </c>
      <c r="L77" s="60"/>
    </row>
    <row r="78" spans="1:12" ht="17.25" thickBot="1" x14ac:dyDescent="0.35">
      <c r="A78" s="262"/>
      <c r="B78" s="720" t="s">
        <v>16</v>
      </c>
      <c r="C78" s="721"/>
      <c r="D78" s="423">
        <v>833596</v>
      </c>
      <c r="E78" s="423">
        <v>26336</v>
      </c>
      <c r="F78" s="423">
        <v>859932</v>
      </c>
      <c r="G78" s="641">
        <v>1</v>
      </c>
      <c r="H78" s="425">
        <v>861344</v>
      </c>
      <c r="I78" s="634">
        <v>26454</v>
      </c>
      <c r="J78" s="423">
        <v>887798</v>
      </c>
      <c r="K78" s="641">
        <v>1</v>
      </c>
      <c r="L78" s="60"/>
    </row>
    <row r="79" spans="1:12" x14ac:dyDescent="0.3">
      <c r="A79" s="262"/>
      <c r="B79" s="58" t="s">
        <v>79</v>
      </c>
      <c r="C79" s="60"/>
      <c r="D79" s="60"/>
      <c r="E79" s="60"/>
      <c r="F79" s="60"/>
      <c r="G79" s="60"/>
      <c r="H79" s="60"/>
      <c r="I79" s="60"/>
      <c r="J79" s="60"/>
      <c r="K79" s="60"/>
      <c r="L79" s="60"/>
    </row>
    <row r="81" spans="1:7" ht="17.25" thickBot="1" x14ac:dyDescent="0.35">
      <c r="A81" s="240"/>
      <c r="B81" s="6" t="s">
        <v>2043</v>
      </c>
    </row>
    <row r="82" spans="1:7" ht="17.25" thickBot="1" x14ac:dyDescent="0.35">
      <c r="A82" s="100"/>
      <c r="B82" s="676" t="s">
        <v>80</v>
      </c>
      <c r="C82" s="678">
        <v>2019</v>
      </c>
      <c r="D82" s="709"/>
      <c r="E82" s="679"/>
      <c r="F82" s="678">
        <v>2020</v>
      </c>
      <c r="G82" s="679"/>
    </row>
    <row r="83" spans="1:7" ht="17.25" customHeight="1" thickBot="1" x14ac:dyDescent="0.35">
      <c r="B83" s="677"/>
      <c r="C83" s="620" t="s">
        <v>2044</v>
      </c>
      <c r="D83" s="619" t="s">
        <v>2045</v>
      </c>
      <c r="E83" s="678" t="s">
        <v>2046</v>
      </c>
      <c r="F83" s="679"/>
      <c r="G83" s="619" t="s">
        <v>2047</v>
      </c>
    </row>
    <row r="84" spans="1:7" ht="17.25" customHeight="1" thickBot="1" x14ac:dyDescent="0.35">
      <c r="B84" s="77" t="s">
        <v>2048</v>
      </c>
      <c r="C84" s="75">
        <v>41.6</v>
      </c>
      <c r="D84" s="67">
        <v>186.5</v>
      </c>
      <c r="E84" s="707">
        <v>45.2</v>
      </c>
      <c r="F84" s="708"/>
      <c r="G84" s="642">
        <v>191.3</v>
      </c>
    </row>
    <row r="85" spans="1:7" ht="17.25" thickBot="1" x14ac:dyDescent="0.35">
      <c r="B85" s="238" t="s">
        <v>2049</v>
      </c>
      <c r="C85" s="75">
        <v>0.1</v>
      </c>
      <c r="D85" s="67">
        <v>262.89999999999998</v>
      </c>
      <c r="E85" s="707">
        <v>0.3</v>
      </c>
      <c r="F85" s="708"/>
      <c r="G85" s="642">
        <v>296</v>
      </c>
    </row>
    <row r="86" spans="1:7" ht="17.25" thickBot="1" x14ac:dyDescent="0.35">
      <c r="B86" s="77" t="s">
        <v>81</v>
      </c>
      <c r="C86" s="75">
        <v>14</v>
      </c>
      <c r="D86" s="635">
        <v>2446.4</v>
      </c>
      <c r="E86" s="707">
        <v>10.4</v>
      </c>
      <c r="F86" s="708"/>
      <c r="G86" s="642" t="s">
        <v>2050</v>
      </c>
    </row>
    <row r="87" spans="1:7" ht="17.25" thickBot="1" x14ac:dyDescent="0.35">
      <c r="B87" s="77" t="s">
        <v>82</v>
      </c>
      <c r="C87" s="75">
        <v>5.6</v>
      </c>
      <c r="D87" s="635">
        <v>2539.1</v>
      </c>
      <c r="E87" s="707">
        <v>4.8</v>
      </c>
      <c r="F87" s="708"/>
      <c r="G87" s="642">
        <v>2903.7</v>
      </c>
    </row>
    <row r="88" spans="1:7" ht="17.25" thickBot="1" x14ac:dyDescent="0.35">
      <c r="B88" s="77" t="s">
        <v>83</v>
      </c>
      <c r="C88" s="75">
        <v>50.6</v>
      </c>
      <c r="D88" s="635">
        <v>3082.9</v>
      </c>
      <c r="E88" s="707">
        <v>44.2</v>
      </c>
      <c r="F88" s="708"/>
      <c r="G88" s="642">
        <v>2885.9</v>
      </c>
    </row>
    <row r="89" spans="1:7" x14ac:dyDescent="0.3">
      <c r="B89" s="637" t="s">
        <v>2051</v>
      </c>
      <c r="C89" s="301"/>
      <c r="D89" s="636"/>
      <c r="E89" s="301"/>
      <c r="F89" s="301"/>
      <c r="G89" s="636"/>
    </row>
    <row r="90" spans="1:7" x14ac:dyDescent="0.3">
      <c r="A90" s="518"/>
      <c r="B90" s="638" t="s">
        <v>79</v>
      </c>
      <c r="C90" s="301"/>
      <c r="D90" s="301"/>
      <c r="E90" s="301"/>
      <c r="F90" s="301"/>
      <c r="G90" s="636"/>
    </row>
    <row r="91" spans="1:7" x14ac:dyDescent="0.3">
      <c r="B91" s="60"/>
      <c r="C91" s="60"/>
      <c r="D91" s="60"/>
      <c r="E91" s="60"/>
    </row>
    <row r="92" spans="1:7" ht="17.25" thickBot="1" x14ac:dyDescent="0.35">
      <c r="A92" s="240"/>
      <c r="B92" s="358" t="s">
        <v>2052</v>
      </c>
      <c r="C92" s="60"/>
      <c r="D92" s="60"/>
      <c r="E92" s="60"/>
    </row>
    <row r="93" spans="1:7" ht="64.5" thickBot="1" x14ac:dyDescent="0.35">
      <c r="B93" s="82" t="s">
        <v>72</v>
      </c>
      <c r="C93" s="304" t="s">
        <v>84</v>
      </c>
      <c r="D93" s="304" t="s">
        <v>85</v>
      </c>
      <c r="E93" s="304" t="s">
        <v>86</v>
      </c>
      <c r="F93" s="304" t="s">
        <v>1412</v>
      </c>
    </row>
    <row r="94" spans="1:7" ht="17.25" thickBot="1" x14ac:dyDescent="0.35">
      <c r="B94" s="426" t="s">
        <v>76</v>
      </c>
      <c r="C94" s="427">
        <v>389.2</v>
      </c>
      <c r="D94" s="427">
        <v>9.6</v>
      </c>
      <c r="E94" s="427">
        <v>398.8</v>
      </c>
      <c r="F94" s="428">
        <v>0.02</v>
      </c>
      <c r="G94" s="60"/>
    </row>
    <row r="95" spans="1:7" ht="17.25" thickBot="1" x14ac:dyDescent="0.35">
      <c r="B95" s="429" t="s">
        <v>2055</v>
      </c>
      <c r="C95" s="427">
        <v>812.1</v>
      </c>
      <c r="D95" s="427">
        <v>26.9</v>
      </c>
      <c r="E95" s="427">
        <v>838.9</v>
      </c>
      <c r="F95" s="428">
        <v>5.2999999999999999E-2</v>
      </c>
      <c r="G95" s="60"/>
    </row>
    <row r="96" spans="1:7" ht="17.25" customHeight="1" thickBot="1" x14ac:dyDescent="0.35">
      <c r="B96" s="429" t="s">
        <v>1102</v>
      </c>
      <c r="C96" s="549">
        <v>1007.8</v>
      </c>
      <c r="D96" s="427">
        <v>31.4</v>
      </c>
      <c r="E96" s="549">
        <v>1039.2</v>
      </c>
      <c r="F96" s="428">
        <v>2.1999999999999999E-2</v>
      </c>
      <c r="G96" s="60"/>
    </row>
    <row r="97" spans="1:22" ht="17.25" thickBot="1" x14ac:dyDescent="0.35">
      <c r="B97" s="426" t="s">
        <v>2056</v>
      </c>
      <c r="C97" s="427">
        <v>367.9</v>
      </c>
      <c r="D97" s="427">
        <v>28.5</v>
      </c>
      <c r="E97" s="427">
        <v>396.4</v>
      </c>
      <c r="F97" s="428">
        <v>2.1000000000000001E-2</v>
      </c>
      <c r="G97" s="60"/>
    </row>
    <row r="98" spans="1:22" ht="17.25" thickBot="1" x14ac:dyDescent="0.35">
      <c r="B98" s="430" t="s">
        <v>16</v>
      </c>
      <c r="C98" s="433">
        <v>2577</v>
      </c>
      <c r="D98" s="431">
        <v>96.3</v>
      </c>
      <c r="E98" s="434">
        <v>2673.3</v>
      </c>
      <c r="F98" s="432">
        <v>3.1E-2</v>
      </c>
      <c r="G98" s="60"/>
    </row>
    <row r="99" spans="1:22" x14ac:dyDescent="0.3">
      <c r="B99" s="58" t="s">
        <v>87</v>
      </c>
      <c r="C99" s="60"/>
      <c r="D99" s="60"/>
      <c r="E99" s="60"/>
      <c r="F99" s="60"/>
      <c r="G99" s="60"/>
    </row>
    <row r="100" spans="1:22" x14ac:dyDescent="0.3">
      <c r="B100" s="639" t="s">
        <v>2053</v>
      </c>
      <c r="C100" s="60"/>
      <c r="D100" s="60"/>
      <c r="E100" s="60"/>
      <c r="F100" s="60"/>
      <c r="G100" s="60"/>
    </row>
    <row r="101" spans="1:22" x14ac:dyDescent="0.3">
      <c r="B101" s="12" t="s">
        <v>2054</v>
      </c>
      <c r="C101" s="60"/>
      <c r="D101" s="60"/>
      <c r="E101" s="60"/>
      <c r="F101" s="60"/>
      <c r="G101" s="60"/>
    </row>
    <row r="103" spans="1:22" x14ac:dyDescent="0.3">
      <c r="A103" s="640"/>
      <c r="B103" s="11" t="s">
        <v>1745</v>
      </c>
    </row>
    <row r="104" spans="1:22" x14ac:dyDescent="0.3">
      <c r="H104" s="13" t="s">
        <v>23</v>
      </c>
      <c r="I104" s="13" t="s">
        <v>841</v>
      </c>
      <c r="J104" s="13" t="s">
        <v>842</v>
      </c>
      <c r="K104" s="13" t="s">
        <v>843</v>
      </c>
      <c r="L104" s="13" t="s">
        <v>844</v>
      </c>
      <c r="N104" s="50"/>
      <c r="O104" s="50"/>
      <c r="P104" s="50"/>
      <c r="Q104" s="50"/>
      <c r="R104" s="50"/>
      <c r="S104" s="50"/>
      <c r="T104" s="50"/>
      <c r="U104" s="50"/>
      <c r="V104" s="50"/>
    </row>
    <row r="105" spans="1:22" x14ac:dyDescent="0.3">
      <c r="H105" s="14">
        <v>43832</v>
      </c>
      <c r="I105" s="15">
        <v>5.3888400000000003E-2</v>
      </c>
      <c r="J105" s="15">
        <v>5.2137500000000003E-2</v>
      </c>
      <c r="K105" s="15">
        <v>4.5286399999999997E-2</v>
      </c>
      <c r="L105" s="15">
        <v>6.8281399999999992E-2</v>
      </c>
      <c r="N105" s="568"/>
      <c r="O105" s="568"/>
      <c r="P105" s="568"/>
      <c r="Q105" s="568"/>
      <c r="R105" s="568"/>
      <c r="S105" s="50"/>
      <c r="T105" s="50"/>
      <c r="U105" s="50"/>
      <c r="V105" s="50"/>
    </row>
    <row r="106" spans="1:22" x14ac:dyDescent="0.3">
      <c r="H106" s="14">
        <v>43833</v>
      </c>
      <c r="I106" s="15">
        <v>5.39532E-2</v>
      </c>
      <c r="J106" s="15">
        <v>5.2156500000000001E-2</v>
      </c>
      <c r="K106" s="15">
        <v>4.5368399999999996E-2</v>
      </c>
      <c r="L106" s="15">
        <v>6.8148200000000006E-2</v>
      </c>
      <c r="N106" s="569"/>
      <c r="O106" s="50"/>
      <c r="P106" s="50"/>
      <c r="Q106" s="50"/>
      <c r="R106" s="50"/>
      <c r="S106" s="50"/>
      <c r="T106" s="50"/>
      <c r="U106" s="50"/>
      <c r="V106" s="50"/>
    </row>
    <row r="107" spans="1:22" x14ac:dyDescent="0.3">
      <c r="H107" s="14">
        <v>43837</v>
      </c>
      <c r="I107" s="15">
        <v>5.3926600000000005E-2</v>
      </c>
      <c r="J107" s="15">
        <v>5.2104999999999999E-2</v>
      </c>
      <c r="K107" s="15">
        <v>4.5365799999999998E-2</v>
      </c>
      <c r="L107" s="15">
        <v>6.8308000000000008E-2</v>
      </c>
      <c r="N107" s="569"/>
      <c r="O107" s="50"/>
      <c r="P107" s="50"/>
      <c r="Q107" s="50"/>
      <c r="R107" s="50"/>
      <c r="S107" s="50"/>
      <c r="T107" s="50"/>
      <c r="U107" s="50"/>
      <c r="V107" s="50"/>
    </row>
    <row r="108" spans="1:22" x14ac:dyDescent="0.3">
      <c r="H108" s="14">
        <v>43838</v>
      </c>
      <c r="I108" s="15">
        <v>5.4021200000000005E-2</v>
      </c>
      <c r="J108" s="15">
        <v>5.2115500000000002E-2</v>
      </c>
      <c r="K108" s="15">
        <v>4.5330200000000001E-2</v>
      </c>
      <c r="L108" s="15">
        <v>6.8587000000000009E-2</v>
      </c>
      <c r="N108" s="569"/>
      <c r="O108" s="50"/>
      <c r="P108" s="50"/>
      <c r="Q108" s="50"/>
      <c r="R108" s="50"/>
      <c r="S108" s="50"/>
      <c r="T108" s="50"/>
      <c r="U108" s="50"/>
      <c r="V108" s="50"/>
    </row>
    <row r="109" spans="1:22" x14ac:dyDescent="0.3">
      <c r="H109" s="14">
        <v>43839</v>
      </c>
      <c r="I109" s="15">
        <v>5.4157799999999992E-2</v>
      </c>
      <c r="J109" s="15">
        <v>5.2245E-2</v>
      </c>
      <c r="K109" s="15">
        <v>4.5293600000000003E-2</v>
      </c>
      <c r="L109" s="15">
        <v>6.8951799999999994E-2</v>
      </c>
      <c r="N109" s="569"/>
      <c r="O109" s="50"/>
      <c r="P109" s="50"/>
      <c r="Q109" s="50"/>
      <c r="R109" s="50"/>
      <c r="S109" s="50"/>
      <c r="T109" s="50"/>
      <c r="U109" s="50"/>
      <c r="V109" s="50"/>
    </row>
    <row r="110" spans="1:22" x14ac:dyDescent="0.3">
      <c r="H110" s="14">
        <v>43840</v>
      </c>
      <c r="I110" s="15">
        <v>5.42056E-2</v>
      </c>
      <c r="J110" s="15">
        <v>5.22795E-2</v>
      </c>
      <c r="K110" s="15">
        <v>4.5319000000000005E-2</v>
      </c>
      <c r="L110" s="15">
        <v>6.8863800000000003E-2</v>
      </c>
      <c r="N110" s="569"/>
      <c r="O110" s="50"/>
      <c r="P110" s="50"/>
      <c r="Q110" s="50"/>
      <c r="R110" s="50"/>
      <c r="S110" s="50"/>
      <c r="T110" s="50"/>
      <c r="U110" s="50"/>
      <c r="V110" s="50"/>
    </row>
    <row r="111" spans="1:22" x14ac:dyDescent="0.3">
      <c r="H111" s="14">
        <v>43843</v>
      </c>
      <c r="I111" s="15">
        <v>5.4163200000000002E-2</v>
      </c>
      <c r="J111" s="15">
        <v>5.2295999999999995E-2</v>
      </c>
      <c r="K111" s="15">
        <v>4.5276799999999999E-2</v>
      </c>
      <c r="L111" s="15">
        <v>6.8804600000000007E-2</v>
      </c>
      <c r="N111" s="569"/>
      <c r="O111" s="50"/>
      <c r="P111" s="50"/>
      <c r="Q111" s="50"/>
      <c r="R111" s="50"/>
      <c r="S111" s="50"/>
      <c r="T111" s="50"/>
      <c r="U111" s="50"/>
      <c r="V111" s="50"/>
    </row>
    <row r="112" spans="1:22" x14ac:dyDescent="0.3">
      <c r="H112" s="14">
        <v>43844</v>
      </c>
      <c r="I112" s="15">
        <v>5.4227199999999996E-2</v>
      </c>
      <c r="J112" s="15">
        <v>5.2334499999999999E-2</v>
      </c>
      <c r="K112" s="15">
        <v>4.5292399999999997E-2</v>
      </c>
      <c r="L112" s="15">
        <v>6.9004200000000002E-2</v>
      </c>
      <c r="N112" s="569"/>
      <c r="O112" s="50"/>
      <c r="P112" s="50"/>
      <c r="Q112" s="50"/>
      <c r="R112" s="50"/>
      <c r="S112" s="50"/>
      <c r="T112" s="50"/>
      <c r="U112" s="50"/>
      <c r="V112" s="50"/>
    </row>
    <row r="113" spans="2:22" x14ac:dyDescent="0.3">
      <c r="H113" s="14">
        <v>43845</v>
      </c>
      <c r="I113" s="15">
        <v>5.4242199999999997E-2</v>
      </c>
      <c r="J113" s="15">
        <v>5.2332000000000004E-2</v>
      </c>
      <c r="K113" s="15">
        <v>4.53234E-2</v>
      </c>
      <c r="L113" s="15">
        <v>6.8964799999999993E-2</v>
      </c>
      <c r="N113" s="569"/>
      <c r="O113" s="50"/>
      <c r="P113" s="50"/>
      <c r="Q113" s="50"/>
      <c r="R113" s="50"/>
      <c r="S113" s="50"/>
      <c r="T113" s="50"/>
      <c r="U113" s="50"/>
      <c r="V113" s="50"/>
    </row>
    <row r="114" spans="2:22" x14ac:dyDescent="0.3">
      <c r="H114" s="14">
        <v>43846</v>
      </c>
      <c r="I114" s="15">
        <v>5.4329200000000001E-2</v>
      </c>
      <c r="J114" s="15">
        <v>5.2405499999999994E-2</v>
      </c>
      <c r="K114" s="15">
        <v>4.5327599999999996E-2</v>
      </c>
      <c r="L114" s="15">
        <v>6.9224999999999995E-2</v>
      </c>
      <c r="N114" s="569"/>
      <c r="O114" s="50"/>
      <c r="P114" s="50"/>
      <c r="Q114" s="50"/>
      <c r="R114" s="50"/>
      <c r="S114" s="50"/>
      <c r="T114" s="50"/>
      <c r="U114" s="50"/>
      <c r="V114" s="50"/>
    </row>
    <row r="115" spans="2:22" x14ac:dyDescent="0.3">
      <c r="H115" s="14">
        <v>43847</v>
      </c>
      <c r="I115" s="15">
        <v>5.4577399999999998E-2</v>
      </c>
      <c r="J115" s="15">
        <v>5.2553500000000003E-2</v>
      </c>
      <c r="K115" s="15">
        <v>4.5330599999999999E-2</v>
      </c>
      <c r="L115" s="15">
        <v>6.9727399999999995E-2</v>
      </c>
      <c r="N115" s="569"/>
      <c r="O115" s="50"/>
      <c r="P115" s="50"/>
      <c r="Q115" s="50"/>
      <c r="R115" s="50"/>
      <c r="S115" s="50"/>
      <c r="T115" s="50"/>
      <c r="U115" s="50"/>
      <c r="V115" s="50"/>
    </row>
    <row r="116" spans="2:22" x14ac:dyDescent="0.3">
      <c r="H116" s="14">
        <v>43850</v>
      </c>
      <c r="I116" s="15">
        <v>5.4632399999999991E-2</v>
      </c>
      <c r="J116" s="15">
        <v>5.2580000000000002E-2</v>
      </c>
      <c r="K116" s="15">
        <v>4.5348600000000003E-2</v>
      </c>
      <c r="L116" s="15">
        <v>6.9752599999999998E-2</v>
      </c>
      <c r="N116" s="569"/>
      <c r="O116" s="50"/>
      <c r="P116" s="50"/>
      <c r="Q116" s="50"/>
      <c r="R116" s="50"/>
      <c r="S116" s="50"/>
      <c r="T116" s="50"/>
      <c r="U116" s="50"/>
      <c r="V116" s="50"/>
    </row>
    <row r="117" spans="2:22" x14ac:dyDescent="0.3">
      <c r="H117" s="14">
        <v>43851</v>
      </c>
      <c r="I117" s="15">
        <v>5.4540400000000003E-2</v>
      </c>
      <c r="J117" s="15">
        <v>5.25015E-2</v>
      </c>
      <c r="K117" s="15">
        <v>4.5380999999999998E-2</v>
      </c>
      <c r="L117" s="15">
        <v>6.9609000000000004E-2</v>
      </c>
      <c r="N117" s="569"/>
      <c r="O117" s="50"/>
      <c r="P117" s="50"/>
      <c r="Q117" s="50"/>
      <c r="R117" s="50"/>
      <c r="S117" s="50"/>
      <c r="T117" s="50"/>
      <c r="U117" s="50"/>
      <c r="V117" s="50"/>
    </row>
    <row r="118" spans="2:22" x14ac:dyDescent="0.3">
      <c r="H118" s="14">
        <v>43852</v>
      </c>
      <c r="I118" s="15">
        <v>5.4615199999999996E-2</v>
      </c>
      <c r="J118" s="15">
        <v>5.2581000000000003E-2</v>
      </c>
      <c r="K118" s="15">
        <v>4.5403399999999997E-2</v>
      </c>
      <c r="L118" s="15">
        <v>6.96518E-2</v>
      </c>
      <c r="N118" s="569"/>
      <c r="O118" s="50"/>
      <c r="P118" s="50"/>
      <c r="Q118" s="50"/>
      <c r="R118" s="50"/>
      <c r="S118" s="50"/>
      <c r="T118" s="50"/>
      <c r="U118" s="50"/>
      <c r="V118" s="50"/>
    </row>
    <row r="119" spans="2:22" x14ac:dyDescent="0.3">
      <c r="H119" s="14">
        <v>43853</v>
      </c>
      <c r="I119" s="15">
        <v>5.4603599999999995E-2</v>
      </c>
      <c r="J119" s="15">
        <v>5.2562999999999999E-2</v>
      </c>
      <c r="K119" s="15">
        <v>4.5446799999999996E-2</v>
      </c>
      <c r="L119" s="15">
        <v>6.9440199999999994E-2</v>
      </c>
      <c r="N119" s="569"/>
      <c r="O119" s="50"/>
      <c r="P119" s="50"/>
      <c r="Q119" s="50"/>
      <c r="R119" s="50"/>
      <c r="S119" s="50"/>
      <c r="T119" s="50"/>
      <c r="U119" s="50"/>
      <c r="V119" s="50"/>
    </row>
    <row r="120" spans="2:22" x14ac:dyDescent="0.3">
      <c r="H120" s="14">
        <v>43854</v>
      </c>
      <c r="I120" s="15">
        <v>5.4723599999999997E-2</v>
      </c>
      <c r="J120" s="15">
        <v>5.2645499999999998E-2</v>
      </c>
      <c r="K120" s="15">
        <v>4.5480199999999998E-2</v>
      </c>
      <c r="L120" s="15">
        <v>6.9718599999999992E-2</v>
      </c>
      <c r="N120" s="569"/>
      <c r="O120" s="50"/>
      <c r="P120" s="50"/>
      <c r="Q120" s="50"/>
      <c r="R120" s="50"/>
      <c r="S120" s="50"/>
      <c r="T120" s="50"/>
      <c r="U120" s="50"/>
      <c r="V120" s="50"/>
    </row>
    <row r="121" spans="2:22" x14ac:dyDescent="0.3">
      <c r="H121" s="14">
        <v>43857</v>
      </c>
      <c r="I121" s="15">
        <v>5.4263000000000006E-2</v>
      </c>
      <c r="J121" s="15">
        <v>5.2214999999999998E-2</v>
      </c>
      <c r="K121" s="15">
        <v>4.5552599999999999E-2</v>
      </c>
      <c r="L121" s="15">
        <v>6.8356E-2</v>
      </c>
      <c r="N121" s="569"/>
      <c r="O121" s="50"/>
      <c r="P121" s="50"/>
      <c r="Q121" s="50"/>
      <c r="R121" s="50"/>
      <c r="S121" s="50"/>
      <c r="T121" s="50"/>
      <c r="U121" s="50"/>
      <c r="V121" s="50"/>
    </row>
    <row r="122" spans="2:22" x14ac:dyDescent="0.3">
      <c r="H122" s="14">
        <v>43858</v>
      </c>
      <c r="I122" s="15">
        <v>5.4429800000000007E-2</v>
      </c>
      <c r="J122" s="15">
        <v>5.2313999999999999E-2</v>
      </c>
      <c r="K122" s="15">
        <v>4.5523399999999999E-2</v>
      </c>
      <c r="L122" s="15">
        <v>6.8958800000000015E-2</v>
      </c>
      <c r="N122" s="569"/>
      <c r="O122" s="50"/>
      <c r="P122" s="50"/>
      <c r="Q122" s="50"/>
      <c r="R122" s="50"/>
      <c r="S122" s="50"/>
      <c r="T122" s="50"/>
      <c r="U122" s="50"/>
      <c r="V122" s="50"/>
    </row>
    <row r="123" spans="2:22" x14ac:dyDescent="0.3">
      <c r="H123" s="14">
        <v>43859</v>
      </c>
      <c r="I123" s="15">
        <v>5.4554000000000005E-2</v>
      </c>
      <c r="J123" s="15">
        <v>5.2385000000000001E-2</v>
      </c>
      <c r="K123" s="15">
        <v>4.5559599999999999E-2</v>
      </c>
      <c r="L123" s="15">
        <v>6.9168199999999985E-2</v>
      </c>
      <c r="N123" s="569"/>
      <c r="O123" s="50"/>
      <c r="P123" s="50"/>
      <c r="Q123" s="50"/>
      <c r="R123" s="50"/>
      <c r="S123" s="50"/>
      <c r="T123" s="50"/>
      <c r="U123" s="50"/>
      <c r="V123" s="50"/>
    </row>
    <row r="124" spans="2:22" x14ac:dyDescent="0.3">
      <c r="H124" s="14">
        <v>43860</v>
      </c>
      <c r="I124" s="15">
        <v>5.4369200000000006E-2</v>
      </c>
      <c r="J124" s="15">
        <v>5.2225500000000001E-2</v>
      </c>
      <c r="K124" s="15">
        <v>4.5587799999999998E-2</v>
      </c>
      <c r="L124" s="15">
        <v>6.8473599999999996E-2</v>
      </c>
      <c r="N124" s="569"/>
      <c r="O124" s="50"/>
      <c r="P124" s="50"/>
      <c r="Q124" s="50"/>
      <c r="R124" s="50"/>
      <c r="S124" s="50"/>
      <c r="T124" s="50"/>
      <c r="U124" s="50"/>
      <c r="V124" s="50"/>
    </row>
    <row r="125" spans="2:22" x14ac:dyDescent="0.3">
      <c r="B125" s="7" t="s">
        <v>1744</v>
      </c>
      <c r="H125" s="14">
        <v>43861</v>
      </c>
      <c r="I125" s="15">
        <v>5.4043400000000005E-2</v>
      </c>
      <c r="J125" s="15">
        <v>5.2020499999999997E-2</v>
      </c>
      <c r="K125" s="15">
        <v>4.5633600000000003E-2</v>
      </c>
      <c r="L125" s="15">
        <v>6.7670999999999995E-2</v>
      </c>
      <c r="N125" s="569"/>
      <c r="O125" s="50"/>
      <c r="P125" s="50"/>
      <c r="Q125" s="50"/>
      <c r="R125" s="50"/>
      <c r="S125" s="50"/>
      <c r="T125" s="50"/>
      <c r="U125" s="50"/>
      <c r="V125" s="50"/>
    </row>
    <row r="126" spans="2:22" x14ac:dyDescent="0.3">
      <c r="B126" s="7"/>
      <c r="H126" s="14">
        <v>43864</v>
      </c>
      <c r="I126" s="15">
        <v>5.4112000000000007E-2</v>
      </c>
      <c r="J126" s="15">
        <v>5.2124000000000004E-2</v>
      </c>
      <c r="K126" s="15">
        <v>4.5623399999999995E-2</v>
      </c>
      <c r="L126" s="15">
        <v>6.8004599999999998E-2</v>
      </c>
      <c r="N126" s="569"/>
      <c r="O126" s="50"/>
      <c r="P126" s="50"/>
      <c r="Q126" s="50"/>
      <c r="R126" s="50"/>
      <c r="S126" s="50"/>
      <c r="T126" s="50"/>
      <c r="U126" s="50"/>
      <c r="V126" s="50"/>
    </row>
    <row r="127" spans="2:22" x14ac:dyDescent="0.3">
      <c r="H127" s="14">
        <v>43865</v>
      </c>
      <c r="I127" s="15">
        <v>5.4522800000000003E-2</v>
      </c>
      <c r="J127" s="15">
        <v>5.2484000000000003E-2</v>
      </c>
      <c r="K127" s="15">
        <v>4.5585000000000001E-2</v>
      </c>
      <c r="L127" s="15">
        <v>6.9180599999999995E-2</v>
      </c>
      <c r="N127" s="569"/>
      <c r="O127" s="50"/>
      <c r="P127" s="50"/>
      <c r="Q127" s="50"/>
      <c r="R127" s="50"/>
      <c r="S127" s="50"/>
      <c r="T127" s="50"/>
      <c r="U127" s="50"/>
      <c r="V127" s="50"/>
    </row>
    <row r="128" spans="2:22" x14ac:dyDescent="0.3">
      <c r="H128" s="14">
        <v>43866</v>
      </c>
      <c r="I128" s="15">
        <v>5.4815999999999997E-2</v>
      </c>
      <c r="J128" s="15">
        <v>5.2706500000000003E-2</v>
      </c>
      <c r="K128" s="15">
        <v>4.5539000000000003E-2</v>
      </c>
      <c r="L128" s="15">
        <v>6.9808200000000001E-2</v>
      </c>
      <c r="N128" s="569"/>
      <c r="O128" s="50"/>
      <c r="P128" s="50"/>
      <c r="Q128" s="50"/>
      <c r="R128" s="50"/>
      <c r="S128" s="50"/>
      <c r="T128" s="50"/>
      <c r="U128" s="50"/>
      <c r="V128" s="50"/>
    </row>
    <row r="129" spans="8:22" x14ac:dyDescent="0.3">
      <c r="H129" s="14">
        <v>43867</v>
      </c>
      <c r="I129" s="15">
        <v>5.5038400000000001E-2</v>
      </c>
      <c r="J129" s="15">
        <v>5.2839999999999998E-2</v>
      </c>
      <c r="K129" s="15">
        <v>4.5544000000000001E-2</v>
      </c>
      <c r="L129" s="15">
        <v>7.0235999999999993E-2</v>
      </c>
      <c r="N129" s="569"/>
      <c r="O129" s="50"/>
      <c r="P129" s="50"/>
      <c r="Q129" s="50"/>
      <c r="R129" s="50"/>
      <c r="S129" s="50"/>
      <c r="T129" s="50"/>
      <c r="U129" s="50"/>
      <c r="V129" s="50"/>
    </row>
    <row r="130" spans="8:22" x14ac:dyDescent="0.3">
      <c r="H130" s="14">
        <v>43868</v>
      </c>
      <c r="I130" s="15">
        <v>5.5049600000000011E-2</v>
      </c>
      <c r="J130" s="15">
        <v>5.2798999999999999E-2</v>
      </c>
      <c r="K130" s="15">
        <v>4.5577999999999994E-2</v>
      </c>
      <c r="L130" s="15">
        <v>7.0144399999999996E-2</v>
      </c>
      <c r="N130" s="569"/>
      <c r="O130" s="50"/>
      <c r="P130" s="50"/>
      <c r="Q130" s="50"/>
      <c r="R130" s="50"/>
      <c r="S130" s="50"/>
      <c r="T130" s="50"/>
      <c r="U130" s="50"/>
      <c r="V130" s="50"/>
    </row>
    <row r="131" spans="8:22" x14ac:dyDescent="0.3">
      <c r="H131" s="14">
        <v>43871</v>
      </c>
      <c r="I131" s="15">
        <v>5.5196399999999993E-2</v>
      </c>
      <c r="J131" s="15">
        <v>5.2886000000000002E-2</v>
      </c>
      <c r="K131" s="15">
        <v>4.5609400000000008E-2</v>
      </c>
      <c r="L131" s="15">
        <v>7.0344199999999996E-2</v>
      </c>
      <c r="N131" s="569"/>
      <c r="O131" s="50"/>
      <c r="P131" s="50"/>
      <c r="Q131" s="50"/>
      <c r="R131" s="50"/>
      <c r="S131" s="50"/>
      <c r="T131" s="50"/>
      <c r="U131" s="50"/>
      <c r="V131" s="50"/>
    </row>
    <row r="132" spans="8:22" x14ac:dyDescent="0.3">
      <c r="H132" s="14">
        <v>43872</v>
      </c>
      <c r="I132" s="15">
        <v>5.5383200000000007E-2</v>
      </c>
      <c r="J132" s="15">
        <v>5.3032999999999997E-2</v>
      </c>
      <c r="K132" s="15">
        <v>4.5602199999999996E-2</v>
      </c>
      <c r="L132" s="15">
        <v>7.0780800000000005E-2</v>
      </c>
      <c r="N132" s="569"/>
      <c r="O132" s="50"/>
      <c r="P132" s="50"/>
      <c r="Q132" s="50"/>
      <c r="R132" s="50"/>
      <c r="S132" s="50"/>
      <c r="T132" s="50"/>
      <c r="U132" s="50"/>
      <c r="V132" s="50"/>
    </row>
    <row r="133" spans="8:22" x14ac:dyDescent="0.3">
      <c r="H133" s="14">
        <v>43873</v>
      </c>
      <c r="I133" s="15">
        <v>5.5529599999999998E-2</v>
      </c>
      <c r="J133" s="15">
        <v>5.3158999999999998E-2</v>
      </c>
      <c r="K133" s="15">
        <v>4.5579400000000006E-2</v>
      </c>
      <c r="L133" s="15">
        <v>7.11614E-2</v>
      </c>
      <c r="N133" s="569"/>
      <c r="O133" s="50"/>
      <c r="P133" s="50"/>
      <c r="Q133" s="50"/>
      <c r="R133" s="50"/>
      <c r="S133" s="50"/>
      <c r="T133" s="50"/>
      <c r="U133" s="50"/>
      <c r="V133" s="50"/>
    </row>
    <row r="134" spans="8:22" x14ac:dyDescent="0.3">
      <c r="H134" s="14">
        <v>43874</v>
      </c>
      <c r="I134" s="15">
        <v>5.5646600000000004E-2</v>
      </c>
      <c r="J134" s="15">
        <v>5.3235000000000005E-2</v>
      </c>
      <c r="K134" s="15">
        <v>4.5602600000000007E-2</v>
      </c>
      <c r="L134" s="15">
        <v>7.1306400000000006E-2</v>
      </c>
      <c r="N134" s="569"/>
      <c r="O134" s="50"/>
      <c r="P134" s="50"/>
      <c r="Q134" s="50"/>
      <c r="R134" s="50"/>
      <c r="S134" s="50"/>
      <c r="T134" s="50"/>
      <c r="U134" s="50"/>
      <c r="V134" s="50"/>
    </row>
    <row r="135" spans="8:22" x14ac:dyDescent="0.3">
      <c r="H135" s="14">
        <v>43875</v>
      </c>
      <c r="I135" s="15">
        <v>5.5715399999999991E-2</v>
      </c>
      <c r="J135" s="15">
        <v>5.32795E-2</v>
      </c>
      <c r="K135" s="15">
        <v>4.56354E-2</v>
      </c>
      <c r="L135" s="15">
        <v>7.1299199999999979E-2</v>
      </c>
      <c r="N135" s="569"/>
      <c r="O135" s="50"/>
      <c r="P135" s="50"/>
      <c r="Q135" s="50"/>
      <c r="R135" s="50"/>
      <c r="S135" s="50"/>
      <c r="T135" s="50"/>
      <c r="U135" s="50"/>
      <c r="V135" s="50"/>
    </row>
    <row r="136" spans="8:22" x14ac:dyDescent="0.3">
      <c r="H136" s="14">
        <v>43878</v>
      </c>
      <c r="I136" s="15">
        <v>5.5776400000000004E-2</v>
      </c>
      <c r="J136" s="15">
        <v>5.3340499999999999E-2</v>
      </c>
      <c r="K136" s="15">
        <v>4.5640199999999999E-2</v>
      </c>
      <c r="L136" s="15">
        <v>7.1486399999999992E-2</v>
      </c>
      <c r="N136" s="569"/>
      <c r="O136" s="50"/>
      <c r="P136" s="50"/>
      <c r="Q136" s="50"/>
      <c r="R136" s="50"/>
      <c r="S136" s="50"/>
      <c r="T136" s="50"/>
      <c r="U136" s="50"/>
      <c r="V136" s="50"/>
    </row>
    <row r="137" spans="8:22" x14ac:dyDescent="0.3">
      <c r="H137" s="14">
        <v>43879</v>
      </c>
      <c r="I137" s="15">
        <v>5.5707600000000003E-2</v>
      </c>
      <c r="J137" s="15">
        <v>5.3254499999999996E-2</v>
      </c>
      <c r="K137" s="15">
        <v>4.5647200000000006E-2</v>
      </c>
      <c r="L137" s="15">
        <v>7.1159600000000017E-2</v>
      </c>
      <c r="N137" s="569"/>
      <c r="O137" s="50"/>
      <c r="P137" s="50"/>
      <c r="Q137" s="50"/>
      <c r="R137" s="50"/>
      <c r="S137" s="50"/>
      <c r="T137" s="50"/>
      <c r="U137" s="50"/>
      <c r="V137" s="50"/>
    </row>
    <row r="138" spans="8:22" x14ac:dyDescent="0.3">
      <c r="H138" s="14">
        <v>43880</v>
      </c>
      <c r="I138" s="15">
        <v>5.5933400000000001E-2</v>
      </c>
      <c r="J138" s="15">
        <v>5.3474999999999995E-2</v>
      </c>
      <c r="K138" s="15">
        <v>4.5664400000000001E-2</v>
      </c>
      <c r="L138" s="15">
        <v>7.1720799999999987E-2</v>
      </c>
      <c r="N138" s="569"/>
      <c r="O138" s="50"/>
      <c r="P138" s="50"/>
      <c r="Q138" s="50"/>
      <c r="R138" s="50"/>
      <c r="S138" s="50"/>
      <c r="T138" s="50"/>
      <c r="U138" s="50"/>
      <c r="V138" s="50"/>
    </row>
    <row r="139" spans="8:22" x14ac:dyDescent="0.3">
      <c r="H139" s="14">
        <v>43881</v>
      </c>
      <c r="I139" s="15">
        <v>5.5748399999999997E-2</v>
      </c>
      <c r="J139" s="15">
        <v>5.32725E-2</v>
      </c>
      <c r="K139" s="15">
        <v>4.5697399999999999E-2</v>
      </c>
      <c r="L139" s="15">
        <v>7.0999400000000004E-2</v>
      </c>
      <c r="N139" s="569"/>
      <c r="O139" s="50"/>
      <c r="P139" s="50"/>
      <c r="Q139" s="50"/>
      <c r="R139" s="50"/>
      <c r="S139" s="50"/>
      <c r="T139" s="50"/>
      <c r="U139" s="50"/>
      <c r="V139" s="50"/>
    </row>
    <row r="140" spans="8:22" x14ac:dyDescent="0.3">
      <c r="H140" s="14">
        <v>43882</v>
      </c>
      <c r="I140" s="15">
        <v>5.5580399999999995E-2</v>
      </c>
      <c r="J140" s="15">
        <v>5.3196500000000001E-2</v>
      </c>
      <c r="K140" s="15">
        <v>4.5715400000000003E-2</v>
      </c>
      <c r="L140" s="15">
        <v>7.0542000000000007E-2</v>
      </c>
      <c r="N140" s="569"/>
      <c r="O140" s="50"/>
      <c r="P140" s="50"/>
      <c r="Q140" s="50"/>
      <c r="R140" s="50"/>
      <c r="S140" s="50"/>
      <c r="T140" s="50"/>
      <c r="U140" s="50"/>
      <c r="V140" s="50"/>
    </row>
    <row r="141" spans="8:22" x14ac:dyDescent="0.3">
      <c r="H141" s="14">
        <v>43885</v>
      </c>
      <c r="I141" s="15">
        <v>5.4646199999999999E-2</v>
      </c>
      <c r="J141" s="15">
        <v>5.2402000000000004E-2</v>
      </c>
      <c r="K141" s="15">
        <v>4.5750599999999995E-2</v>
      </c>
      <c r="L141" s="15">
        <v>6.8225400000000005E-2</v>
      </c>
      <c r="N141" s="569"/>
      <c r="O141" s="50"/>
      <c r="P141" s="50"/>
      <c r="Q141" s="50"/>
      <c r="R141" s="50"/>
      <c r="S141" s="50"/>
      <c r="T141" s="50"/>
      <c r="U141" s="50"/>
      <c r="V141" s="50"/>
    </row>
    <row r="142" spans="8:22" x14ac:dyDescent="0.3">
      <c r="H142" s="14">
        <v>43886</v>
      </c>
      <c r="I142" s="15">
        <v>5.39952E-2</v>
      </c>
      <c r="J142" s="15">
        <v>5.1952499999999999E-2</v>
      </c>
      <c r="K142" s="15">
        <v>4.5773799999999996E-2</v>
      </c>
      <c r="L142" s="15">
        <v>6.7056399999999988E-2</v>
      </c>
      <c r="N142" s="569"/>
      <c r="O142" s="50"/>
      <c r="P142" s="50"/>
      <c r="Q142" s="50"/>
      <c r="R142" s="50"/>
      <c r="S142" s="50"/>
      <c r="T142" s="50"/>
      <c r="U142" s="50"/>
      <c r="V142" s="50"/>
    </row>
    <row r="143" spans="8:22" x14ac:dyDescent="0.3">
      <c r="H143" s="14">
        <v>43887</v>
      </c>
      <c r="I143" s="15">
        <v>5.3801000000000002E-2</v>
      </c>
      <c r="J143" s="15">
        <v>5.1805000000000004E-2</v>
      </c>
      <c r="K143" s="15">
        <v>4.5733000000000003E-2</v>
      </c>
      <c r="L143" s="15">
        <v>6.68348E-2</v>
      </c>
      <c r="N143" s="569"/>
      <c r="O143" s="50"/>
      <c r="P143" s="50"/>
      <c r="Q143" s="50"/>
      <c r="R143" s="50"/>
      <c r="S143" s="50"/>
      <c r="T143" s="50"/>
      <c r="U143" s="50"/>
      <c r="V143" s="50"/>
    </row>
    <row r="144" spans="8:22" x14ac:dyDescent="0.3">
      <c r="H144" s="14">
        <v>43888</v>
      </c>
      <c r="I144" s="15">
        <v>5.2663400000000006E-2</v>
      </c>
      <c r="J144" s="15">
        <v>5.0945000000000004E-2</v>
      </c>
      <c r="K144" s="15">
        <v>4.5741199999999996E-2</v>
      </c>
      <c r="L144" s="15">
        <v>6.4227799999999988E-2</v>
      </c>
      <c r="N144" s="569"/>
      <c r="O144" s="50"/>
      <c r="P144" s="50"/>
      <c r="Q144" s="50"/>
      <c r="R144" s="50"/>
      <c r="S144" s="50"/>
      <c r="T144" s="50"/>
      <c r="U144" s="50"/>
      <c r="V144" s="50"/>
    </row>
    <row r="145" spans="8:22" x14ac:dyDescent="0.3">
      <c r="H145" s="14">
        <v>43889</v>
      </c>
      <c r="I145" s="15">
        <v>5.1799399999999995E-2</v>
      </c>
      <c r="J145" s="15">
        <v>5.0124500000000002E-2</v>
      </c>
      <c r="K145" s="15">
        <v>4.57534E-2</v>
      </c>
      <c r="L145" s="15">
        <v>6.1930000000000006E-2</v>
      </c>
      <c r="N145" s="569"/>
      <c r="O145" s="50"/>
      <c r="P145" s="50"/>
      <c r="Q145" s="50"/>
      <c r="R145" s="50"/>
      <c r="S145" s="50"/>
      <c r="T145" s="50"/>
      <c r="U145" s="50"/>
      <c r="V145" s="50"/>
    </row>
    <row r="146" spans="8:22" x14ac:dyDescent="0.3">
      <c r="H146" s="14">
        <v>43892</v>
      </c>
      <c r="I146" s="15">
        <v>5.2104600000000001E-2</v>
      </c>
      <c r="J146" s="15">
        <v>5.0453999999999999E-2</v>
      </c>
      <c r="K146" s="15">
        <v>4.5768400000000001E-2</v>
      </c>
      <c r="L146" s="15">
        <v>6.2612399999999985E-2</v>
      </c>
      <c r="N146" s="569"/>
      <c r="O146" s="50"/>
      <c r="P146" s="50"/>
      <c r="Q146" s="50"/>
      <c r="R146" s="50"/>
      <c r="S146" s="50"/>
      <c r="T146" s="50"/>
      <c r="U146" s="50"/>
      <c r="V146" s="50"/>
    </row>
    <row r="147" spans="8:22" x14ac:dyDescent="0.3">
      <c r="H147" s="14">
        <v>43893</v>
      </c>
      <c r="I147" s="15">
        <v>5.22718E-2</v>
      </c>
      <c r="J147" s="15">
        <v>5.0800999999999999E-2</v>
      </c>
      <c r="K147" s="15">
        <v>4.57954E-2</v>
      </c>
      <c r="L147" s="15">
        <v>6.2948799999999999E-2</v>
      </c>
      <c r="N147" s="569"/>
      <c r="O147" s="50"/>
      <c r="P147" s="50"/>
      <c r="Q147" s="50"/>
      <c r="R147" s="50"/>
      <c r="S147" s="50"/>
      <c r="T147" s="50"/>
      <c r="U147" s="50"/>
      <c r="V147" s="50"/>
    </row>
    <row r="148" spans="8:22" x14ac:dyDescent="0.3">
      <c r="H148" s="14">
        <v>43894</v>
      </c>
      <c r="I148" s="15">
        <v>5.2745200000000006E-2</v>
      </c>
      <c r="J148" s="15">
        <v>5.1090499999999997E-2</v>
      </c>
      <c r="K148" s="15">
        <v>4.5828800000000003E-2</v>
      </c>
      <c r="L148" s="15">
        <v>6.3704999999999984E-2</v>
      </c>
      <c r="N148" s="569"/>
      <c r="O148" s="50"/>
      <c r="P148" s="50"/>
      <c r="Q148" s="50"/>
      <c r="R148" s="50"/>
      <c r="S148" s="50"/>
      <c r="T148" s="50"/>
      <c r="U148" s="50"/>
      <c r="V148" s="50"/>
    </row>
    <row r="149" spans="8:22" x14ac:dyDescent="0.3">
      <c r="H149" s="14">
        <v>43895</v>
      </c>
      <c r="I149" s="15">
        <v>5.2371599999999997E-2</v>
      </c>
      <c r="J149" s="15">
        <v>5.0806000000000004E-2</v>
      </c>
      <c r="K149" s="15">
        <v>4.5845999999999998E-2</v>
      </c>
      <c r="L149" s="15">
        <v>6.3005200000000011E-2</v>
      </c>
      <c r="N149" s="569"/>
      <c r="O149" s="50"/>
      <c r="P149" s="50"/>
      <c r="Q149" s="50"/>
      <c r="R149" s="50"/>
      <c r="S149" s="50"/>
      <c r="T149" s="50"/>
      <c r="U149" s="50"/>
      <c r="V149" s="50"/>
    </row>
    <row r="150" spans="8:22" x14ac:dyDescent="0.3">
      <c r="H150" s="14">
        <v>43896</v>
      </c>
      <c r="I150" s="15">
        <v>5.1449399999999999E-2</v>
      </c>
      <c r="J150" s="15">
        <v>5.0012000000000001E-2</v>
      </c>
      <c r="K150" s="15">
        <v>4.5819399999999996E-2</v>
      </c>
      <c r="L150" s="15">
        <v>6.0543800000000002E-2</v>
      </c>
      <c r="N150" s="569"/>
      <c r="O150" s="50"/>
      <c r="P150" s="50"/>
      <c r="Q150" s="50"/>
      <c r="R150" s="50"/>
      <c r="S150" s="50"/>
      <c r="T150" s="50"/>
      <c r="U150" s="50"/>
      <c r="V150" s="50"/>
    </row>
    <row r="151" spans="8:22" x14ac:dyDescent="0.3">
      <c r="H151" s="14">
        <v>43899</v>
      </c>
      <c r="I151" s="15">
        <v>4.9645800000000004E-2</v>
      </c>
      <c r="J151" s="15">
        <v>4.8487000000000002E-2</v>
      </c>
      <c r="K151" s="15">
        <v>4.5744799999999995E-2</v>
      </c>
      <c r="L151" s="15">
        <v>5.6208799999999989E-2</v>
      </c>
      <c r="N151" s="569"/>
      <c r="O151" s="50"/>
      <c r="P151" s="50"/>
      <c r="Q151" s="50"/>
      <c r="R151" s="50"/>
      <c r="S151" s="50"/>
      <c r="T151" s="50"/>
      <c r="U151" s="50"/>
      <c r="V151" s="50"/>
    </row>
    <row r="152" spans="8:22" x14ac:dyDescent="0.3">
      <c r="H152" s="14">
        <v>43900</v>
      </c>
      <c r="I152" s="15">
        <v>4.9677800000000008E-2</v>
      </c>
      <c r="J152" s="15">
        <v>4.8460000000000003E-2</v>
      </c>
      <c r="K152" s="15">
        <v>4.5635600000000005E-2</v>
      </c>
      <c r="L152" s="15">
        <v>5.6295399999999995E-2</v>
      </c>
      <c r="N152" s="569"/>
      <c r="O152" s="50"/>
      <c r="P152" s="50"/>
      <c r="Q152" s="50"/>
      <c r="R152" s="50"/>
      <c r="S152" s="50"/>
      <c r="T152" s="50"/>
      <c r="U152" s="50"/>
      <c r="V152" s="50"/>
    </row>
    <row r="153" spans="8:22" x14ac:dyDescent="0.3">
      <c r="H153" s="14">
        <v>43901</v>
      </c>
      <c r="I153" s="15">
        <v>4.93228E-2</v>
      </c>
      <c r="J153" s="15">
        <v>4.8154000000000002E-2</v>
      </c>
      <c r="K153" s="15">
        <v>4.5605199999999999E-2</v>
      </c>
      <c r="L153" s="15">
        <v>5.6155200000000002E-2</v>
      </c>
      <c r="N153" s="569"/>
      <c r="O153" s="50"/>
      <c r="P153" s="50"/>
      <c r="Q153" s="50"/>
      <c r="R153" s="50"/>
      <c r="S153" s="50"/>
      <c r="T153" s="50"/>
      <c r="U153" s="50"/>
      <c r="V153" s="50"/>
    </row>
    <row r="154" spans="8:22" x14ac:dyDescent="0.3">
      <c r="H154" s="14">
        <v>43902</v>
      </c>
      <c r="I154" s="15">
        <v>4.6818800000000001E-2</v>
      </c>
      <c r="J154" s="15">
        <v>4.5876500000000001E-2</v>
      </c>
      <c r="K154" s="15">
        <v>4.5373800000000006E-2</v>
      </c>
      <c r="L154" s="15">
        <v>5.0795199999999999E-2</v>
      </c>
      <c r="N154" s="569"/>
      <c r="O154" s="50"/>
      <c r="P154" s="50"/>
      <c r="Q154" s="50"/>
      <c r="R154" s="50"/>
      <c r="S154" s="50"/>
      <c r="T154" s="50"/>
      <c r="U154" s="50"/>
      <c r="V154" s="50"/>
    </row>
    <row r="155" spans="8:22" x14ac:dyDescent="0.3">
      <c r="H155" s="14">
        <v>43903</v>
      </c>
      <c r="I155" s="15">
        <v>4.7319799999999995E-2</v>
      </c>
      <c r="J155" s="15">
        <v>4.6226000000000003E-2</v>
      </c>
      <c r="K155" s="15">
        <v>4.51738E-2</v>
      </c>
      <c r="L155" s="15">
        <v>5.1940600000000003E-2</v>
      </c>
      <c r="N155" s="569"/>
      <c r="O155" s="50"/>
      <c r="P155" s="50"/>
      <c r="Q155" s="50"/>
      <c r="R155" s="50"/>
      <c r="S155" s="50"/>
      <c r="T155" s="50"/>
      <c r="U155" s="50"/>
      <c r="V155" s="50"/>
    </row>
    <row r="156" spans="8:22" x14ac:dyDescent="0.3">
      <c r="H156" s="14">
        <v>43906</v>
      </c>
      <c r="I156" s="15">
        <v>4.5752400000000006E-2</v>
      </c>
      <c r="J156" s="15">
        <v>4.4828E-2</v>
      </c>
      <c r="K156" s="15">
        <v>4.4882400000000003E-2</v>
      </c>
      <c r="L156" s="15">
        <v>5.0069200000000001E-2</v>
      </c>
      <c r="N156" s="569"/>
      <c r="O156" s="50"/>
      <c r="P156" s="50"/>
      <c r="Q156" s="50"/>
      <c r="R156" s="50"/>
      <c r="S156" s="50"/>
      <c r="T156" s="50"/>
      <c r="U156" s="50"/>
      <c r="V156" s="50"/>
    </row>
    <row r="157" spans="8:22" x14ac:dyDescent="0.3">
      <c r="H157" s="14">
        <v>43907</v>
      </c>
      <c r="I157" s="15">
        <v>4.6148199999999993E-2</v>
      </c>
      <c r="J157" s="15">
        <v>4.4832499999999997E-2</v>
      </c>
      <c r="K157" s="15">
        <v>4.46702E-2</v>
      </c>
      <c r="L157" s="15">
        <v>5.0821600000000001E-2</v>
      </c>
      <c r="N157" s="569"/>
      <c r="O157" s="50"/>
      <c r="P157" s="50"/>
      <c r="Q157" s="50"/>
      <c r="R157" s="50"/>
      <c r="S157" s="50"/>
      <c r="T157" s="50"/>
      <c r="U157" s="50"/>
      <c r="V157" s="50"/>
    </row>
    <row r="158" spans="8:22" x14ac:dyDescent="0.3">
      <c r="H158" s="14">
        <v>43908</v>
      </c>
      <c r="I158" s="15">
        <v>4.4907199999999994E-2</v>
      </c>
      <c r="J158" s="15">
        <v>4.3624999999999997E-2</v>
      </c>
      <c r="K158" s="15">
        <v>4.4134600000000003E-2</v>
      </c>
      <c r="L158" s="15">
        <v>4.8710400000000001E-2</v>
      </c>
      <c r="N158" s="569"/>
      <c r="O158" s="50"/>
      <c r="P158" s="50"/>
      <c r="Q158" s="50"/>
      <c r="R158" s="50"/>
      <c r="S158" s="50"/>
      <c r="T158" s="50"/>
      <c r="U158" s="50"/>
      <c r="V158" s="50"/>
    </row>
    <row r="159" spans="8:22" x14ac:dyDescent="0.3">
      <c r="H159" s="14">
        <v>43909</v>
      </c>
      <c r="I159" s="15">
        <v>4.5339399999999995E-2</v>
      </c>
      <c r="J159" s="15">
        <v>4.3972999999999998E-2</v>
      </c>
      <c r="K159" s="15">
        <v>4.4130799999999998E-2</v>
      </c>
      <c r="L159" s="15">
        <v>5.0001199999999989E-2</v>
      </c>
      <c r="N159" s="569"/>
      <c r="O159" s="50"/>
      <c r="P159" s="50"/>
      <c r="Q159" s="50"/>
      <c r="R159" s="50"/>
      <c r="S159" s="50"/>
      <c r="T159" s="50"/>
      <c r="U159" s="50"/>
      <c r="V159" s="50"/>
    </row>
    <row r="160" spans="8:22" x14ac:dyDescent="0.3">
      <c r="H160" s="14">
        <v>43910</v>
      </c>
      <c r="I160" s="15">
        <v>4.5611199999999998E-2</v>
      </c>
      <c r="J160" s="15">
        <v>4.4222999999999998E-2</v>
      </c>
      <c r="K160" s="15">
        <v>4.4338200000000008E-2</v>
      </c>
      <c r="L160" s="15">
        <v>5.0292000000000003E-2</v>
      </c>
      <c r="N160" s="569"/>
      <c r="O160" s="50"/>
      <c r="P160" s="50"/>
      <c r="Q160" s="50"/>
      <c r="R160" s="50"/>
      <c r="S160" s="50"/>
      <c r="T160" s="50"/>
      <c r="U160" s="50"/>
      <c r="V160" s="50"/>
    </row>
    <row r="161" spans="8:22" x14ac:dyDescent="0.3">
      <c r="H161" s="14">
        <v>43913</v>
      </c>
      <c r="I161" s="15">
        <v>4.4836000000000001E-2</v>
      </c>
      <c r="J161" s="15">
        <v>4.3510500000000001E-2</v>
      </c>
      <c r="K161" s="15">
        <v>4.4326600000000008E-2</v>
      </c>
      <c r="L161" s="15">
        <v>4.7983999999999999E-2</v>
      </c>
      <c r="N161" s="569"/>
      <c r="O161" s="50"/>
      <c r="P161" s="50"/>
      <c r="Q161" s="50"/>
      <c r="R161" s="50"/>
      <c r="S161" s="50"/>
      <c r="T161" s="50"/>
      <c r="U161" s="50"/>
      <c r="V161" s="50"/>
    </row>
    <row r="162" spans="8:22" x14ac:dyDescent="0.3">
      <c r="H162" s="14">
        <v>43914</v>
      </c>
      <c r="I162" s="15">
        <v>4.6327799999999995E-2</v>
      </c>
      <c r="J162" s="15">
        <v>4.4643500000000003E-2</v>
      </c>
      <c r="K162" s="15">
        <v>4.4241799999999998E-2</v>
      </c>
      <c r="L162" s="15">
        <v>5.1807000000000006E-2</v>
      </c>
      <c r="N162" s="569"/>
      <c r="O162" s="50"/>
      <c r="P162" s="50"/>
      <c r="Q162" s="50"/>
      <c r="R162" s="50"/>
      <c r="S162" s="50"/>
      <c r="T162" s="50"/>
      <c r="U162" s="50"/>
      <c r="V162" s="50"/>
    </row>
    <row r="163" spans="8:22" x14ac:dyDescent="0.3">
      <c r="H163" s="14">
        <v>43915</v>
      </c>
      <c r="I163" s="15">
        <v>4.6950199999999997E-2</v>
      </c>
      <c r="J163" s="15">
        <v>4.5073500000000002E-2</v>
      </c>
      <c r="K163" s="15">
        <v>4.4237399999999996E-2</v>
      </c>
      <c r="L163" s="15">
        <v>5.3037399999999998E-2</v>
      </c>
      <c r="N163" s="569"/>
      <c r="O163" s="50"/>
      <c r="P163" s="50"/>
      <c r="Q163" s="50"/>
      <c r="R163" s="50"/>
      <c r="S163" s="50"/>
      <c r="T163" s="50"/>
      <c r="U163" s="50"/>
      <c r="V163" s="50"/>
    </row>
    <row r="164" spans="8:22" x14ac:dyDescent="0.3">
      <c r="H164" s="14">
        <v>43916</v>
      </c>
      <c r="I164" s="15">
        <v>4.75082E-2</v>
      </c>
      <c r="J164" s="15">
        <v>4.5557500000000001E-2</v>
      </c>
      <c r="K164" s="15">
        <v>4.4365400000000006E-2</v>
      </c>
      <c r="L164" s="15">
        <v>5.4200199999999997E-2</v>
      </c>
      <c r="N164" s="569"/>
      <c r="O164" s="50"/>
      <c r="P164" s="50"/>
      <c r="Q164" s="50"/>
      <c r="R164" s="50"/>
      <c r="S164" s="50"/>
      <c r="T164" s="50"/>
      <c r="U164" s="50"/>
      <c r="V164" s="50"/>
    </row>
    <row r="165" spans="8:22" x14ac:dyDescent="0.3">
      <c r="H165" s="14">
        <v>43917</v>
      </c>
      <c r="I165" s="15">
        <v>4.7179399999999996E-2</v>
      </c>
      <c r="J165" s="15">
        <v>4.5378500000000002E-2</v>
      </c>
      <c r="K165" s="15">
        <v>4.4524999999999995E-2</v>
      </c>
      <c r="L165" s="15">
        <v>5.2802400000000006E-2</v>
      </c>
      <c r="N165" s="569"/>
      <c r="O165" s="50"/>
      <c r="P165" s="50"/>
      <c r="Q165" s="50"/>
      <c r="R165" s="50"/>
      <c r="S165" s="50"/>
      <c r="T165" s="50"/>
      <c r="U165" s="50"/>
      <c r="V165" s="50"/>
    </row>
    <row r="166" spans="8:22" x14ac:dyDescent="0.3">
      <c r="H166" s="14">
        <v>43920</v>
      </c>
      <c r="I166" s="15">
        <v>4.7448599999999994E-2</v>
      </c>
      <c r="J166" s="15">
        <v>4.5497999999999997E-2</v>
      </c>
      <c r="K166" s="15">
        <v>4.4519599999999999E-2</v>
      </c>
      <c r="L166" s="15">
        <v>5.3746200000000001E-2</v>
      </c>
      <c r="N166" s="569"/>
      <c r="O166" s="50"/>
      <c r="P166" s="50"/>
      <c r="Q166" s="50"/>
      <c r="R166" s="50"/>
      <c r="S166" s="50"/>
      <c r="T166" s="50"/>
      <c r="U166" s="50"/>
      <c r="V166" s="50"/>
    </row>
    <row r="167" spans="8:22" x14ac:dyDescent="0.3">
      <c r="H167" s="14">
        <v>43921</v>
      </c>
      <c r="I167" s="15">
        <v>4.7620799999999998E-2</v>
      </c>
      <c r="J167" s="15">
        <v>4.5623499999999997E-2</v>
      </c>
      <c r="K167" s="15">
        <v>4.4477999999999997E-2</v>
      </c>
      <c r="L167" s="15">
        <v>5.43948E-2</v>
      </c>
      <c r="N167" s="569"/>
      <c r="O167" s="50"/>
      <c r="P167" s="50"/>
      <c r="Q167" s="50"/>
      <c r="R167" s="50"/>
      <c r="S167" s="50"/>
      <c r="T167" s="50"/>
      <c r="U167" s="50"/>
      <c r="V167" s="50"/>
    </row>
    <row r="168" spans="8:22" x14ac:dyDescent="0.3">
      <c r="H168" s="14">
        <v>43922</v>
      </c>
      <c r="I168" s="15">
        <v>4.6847600000000003E-2</v>
      </c>
      <c r="J168" s="15">
        <v>4.5020999999999999E-2</v>
      </c>
      <c r="K168" s="15">
        <v>4.4445800000000001E-2</v>
      </c>
      <c r="L168" s="15">
        <v>5.2369800000000001E-2</v>
      </c>
      <c r="N168" s="569"/>
      <c r="O168" s="50"/>
      <c r="P168" s="50"/>
      <c r="Q168" s="50"/>
      <c r="R168" s="50"/>
      <c r="S168" s="50"/>
      <c r="T168" s="50"/>
      <c r="U168" s="50"/>
      <c r="V168" s="50"/>
    </row>
    <row r="169" spans="8:22" x14ac:dyDescent="0.3">
      <c r="H169" s="14">
        <v>43923</v>
      </c>
      <c r="I169" s="15">
        <v>4.7142399999999994E-2</v>
      </c>
      <c r="J169" s="15">
        <v>4.5203999999999994E-2</v>
      </c>
      <c r="K169" s="15">
        <v>4.4440199999999999E-2</v>
      </c>
      <c r="L169" s="15">
        <v>5.2761800000000005E-2</v>
      </c>
      <c r="N169" s="569"/>
      <c r="O169" s="50"/>
      <c r="P169" s="50"/>
      <c r="Q169" s="50"/>
      <c r="R169" s="50"/>
      <c r="S169" s="50"/>
      <c r="T169" s="50"/>
      <c r="U169" s="50"/>
      <c r="V169" s="50"/>
    </row>
    <row r="170" spans="8:22" x14ac:dyDescent="0.3">
      <c r="H170" s="14">
        <v>43924</v>
      </c>
      <c r="I170" s="15">
        <v>4.7154800000000004E-2</v>
      </c>
      <c r="J170" s="15">
        <v>4.5212500000000003E-2</v>
      </c>
      <c r="K170" s="15">
        <v>4.44692E-2</v>
      </c>
      <c r="L170" s="15">
        <v>5.2448599999999998E-2</v>
      </c>
      <c r="N170" s="569"/>
      <c r="O170" s="50"/>
      <c r="P170" s="50"/>
      <c r="Q170" s="50"/>
      <c r="R170" s="50"/>
      <c r="S170" s="50"/>
      <c r="T170" s="50"/>
      <c r="U170" s="50"/>
      <c r="V170" s="50"/>
    </row>
    <row r="171" spans="8:22" x14ac:dyDescent="0.3">
      <c r="H171" s="14">
        <v>43927</v>
      </c>
      <c r="I171" s="15">
        <v>4.8115399999999996E-2</v>
      </c>
      <c r="J171" s="15">
        <v>4.5915999999999998E-2</v>
      </c>
      <c r="K171" s="15">
        <v>4.4457000000000003E-2</v>
      </c>
      <c r="L171" s="15">
        <v>5.4695399999999991E-2</v>
      </c>
      <c r="N171" s="569"/>
      <c r="O171" s="50"/>
      <c r="P171" s="50"/>
      <c r="Q171" s="50"/>
      <c r="R171" s="50"/>
      <c r="S171" s="50"/>
      <c r="T171" s="50"/>
      <c r="U171" s="50"/>
      <c r="V171" s="50"/>
    </row>
    <row r="172" spans="8:22" x14ac:dyDescent="0.3">
      <c r="H172" s="14">
        <v>43928</v>
      </c>
      <c r="I172" s="15">
        <v>4.8375200000000007E-2</v>
      </c>
      <c r="J172" s="15">
        <v>4.6166499999999999E-2</v>
      </c>
      <c r="K172" s="15">
        <v>4.4375199999999997E-2</v>
      </c>
      <c r="L172" s="15">
        <v>5.6121799999999999E-2</v>
      </c>
      <c r="N172" s="569"/>
      <c r="O172" s="50"/>
      <c r="P172" s="50"/>
      <c r="Q172" s="50"/>
      <c r="R172" s="50"/>
      <c r="S172" s="50"/>
      <c r="T172" s="50"/>
      <c r="U172" s="50"/>
      <c r="V172" s="50"/>
    </row>
    <row r="173" spans="8:22" x14ac:dyDescent="0.3">
      <c r="H173" s="14">
        <v>43929</v>
      </c>
      <c r="I173" s="15">
        <v>4.8547599999999996E-2</v>
      </c>
      <c r="J173" s="15">
        <v>4.62225E-2</v>
      </c>
      <c r="K173" s="15">
        <v>4.4390200000000005E-2</v>
      </c>
      <c r="L173" s="15">
        <v>5.6132399999999992E-2</v>
      </c>
      <c r="N173" s="569"/>
      <c r="O173" s="50"/>
      <c r="P173" s="50"/>
      <c r="Q173" s="50"/>
      <c r="R173" s="50"/>
      <c r="S173" s="50"/>
      <c r="T173" s="50"/>
      <c r="U173" s="50"/>
      <c r="V173" s="50"/>
    </row>
    <row r="174" spans="8:22" x14ac:dyDescent="0.3">
      <c r="H174" s="14">
        <v>43930</v>
      </c>
      <c r="I174" s="15">
        <v>4.9004800000000001E-2</v>
      </c>
      <c r="J174" s="15">
        <v>4.6697500000000003E-2</v>
      </c>
      <c r="K174" s="15">
        <v>4.4534200000000003E-2</v>
      </c>
      <c r="L174" s="15">
        <v>5.7125599999999999E-2</v>
      </c>
      <c r="N174" s="569"/>
      <c r="O174" s="50"/>
      <c r="P174" s="50"/>
      <c r="Q174" s="50"/>
      <c r="R174" s="50"/>
      <c r="S174" s="50"/>
      <c r="T174" s="50"/>
      <c r="U174" s="50"/>
      <c r="V174" s="50"/>
    </row>
    <row r="175" spans="8:22" x14ac:dyDescent="0.3">
      <c r="H175" s="14">
        <v>43935</v>
      </c>
      <c r="I175" s="15">
        <v>4.9289800000000002E-2</v>
      </c>
      <c r="J175" s="15">
        <v>4.6962500000000004E-2</v>
      </c>
      <c r="K175" s="15">
        <v>4.4597000000000005E-2</v>
      </c>
      <c r="L175" s="15">
        <v>5.7401999999999995E-2</v>
      </c>
      <c r="N175" s="569"/>
      <c r="O175" s="50"/>
      <c r="P175" s="50"/>
      <c r="Q175" s="50"/>
      <c r="R175" s="50"/>
      <c r="S175" s="50"/>
      <c r="T175" s="50"/>
      <c r="U175" s="50"/>
      <c r="V175" s="50"/>
    </row>
    <row r="176" spans="8:22" x14ac:dyDescent="0.3">
      <c r="H176" s="14">
        <v>43936</v>
      </c>
      <c r="I176" s="15">
        <v>4.8964600000000004E-2</v>
      </c>
      <c r="J176" s="15">
        <v>4.6669000000000002E-2</v>
      </c>
      <c r="K176" s="15">
        <v>4.4674599999999995E-2</v>
      </c>
      <c r="L176" s="15">
        <v>5.6321200000000002E-2</v>
      </c>
      <c r="N176" s="569"/>
      <c r="O176" s="50"/>
      <c r="P176" s="50"/>
      <c r="Q176" s="50"/>
      <c r="R176" s="50"/>
      <c r="S176" s="50"/>
      <c r="T176" s="50"/>
      <c r="U176" s="50"/>
      <c r="V176" s="50"/>
    </row>
    <row r="177" spans="8:22" x14ac:dyDescent="0.3">
      <c r="H177" s="14">
        <v>43937</v>
      </c>
      <c r="I177" s="15">
        <v>4.9128600000000001E-2</v>
      </c>
      <c r="J177" s="15">
        <v>4.6724500000000002E-2</v>
      </c>
      <c r="K177" s="15">
        <v>4.4676799999999996E-2</v>
      </c>
      <c r="L177" s="15">
        <v>5.6838199999999992E-2</v>
      </c>
      <c r="N177" s="569"/>
      <c r="O177" s="50"/>
      <c r="P177" s="50"/>
      <c r="Q177" s="50"/>
      <c r="R177" s="50"/>
      <c r="S177" s="50"/>
      <c r="T177" s="50"/>
      <c r="U177" s="50"/>
      <c r="V177" s="50"/>
    </row>
    <row r="178" spans="8:22" x14ac:dyDescent="0.3">
      <c r="H178" s="14">
        <v>43938</v>
      </c>
      <c r="I178" s="15">
        <v>4.9531800000000001E-2</v>
      </c>
      <c r="J178" s="15">
        <v>4.7002500000000003E-2</v>
      </c>
      <c r="K178" s="15">
        <v>4.4687600000000001E-2</v>
      </c>
      <c r="L178" s="15">
        <v>5.7741600000000004E-2</v>
      </c>
      <c r="N178" s="569"/>
      <c r="O178" s="50"/>
      <c r="P178" s="50"/>
      <c r="Q178" s="50"/>
      <c r="R178" s="50"/>
      <c r="S178" s="50"/>
      <c r="T178" s="50"/>
      <c r="U178" s="50"/>
      <c r="V178" s="50"/>
    </row>
    <row r="179" spans="8:22" x14ac:dyDescent="0.3">
      <c r="H179" s="14">
        <v>43941</v>
      </c>
      <c r="I179" s="15">
        <v>4.95074E-2</v>
      </c>
      <c r="J179" s="15">
        <v>4.6937E-2</v>
      </c>
      <c r="K179" s="15">
        <v>4.4669200000000006E-2</v>
      </c>
      <c r="L179" s="15">
        <v>5.8131000000000002E-2</v>
      </c>
      <c r="N179" s="569"/>
      <c r="O179" s="50"/>
      <c r="P179" s="50"/>
      <c r="Q179" s="50"/>
      <c r="R179" s="50"/>
      <c r="S179" s="50"/>
      <c r="T179" s="50"/>
      <c r="U179" s="50"/>
      <c r="V179" s="50"/>
    </row>
    <row r="180" spans="8:22" x14ac:dyDescent="0.3">
      <c r="H180" s="14">
        <v>43942</v>
      </c>
      <c r="I180" s="15">
        <v>4.8740000000000006E-2</v>
      </c>
      <c r="J180" s="15">
        <v>4.6348500000000001E-2</v>
      </c>
      <c r="K180" s="15">
        <v>4.4651399999999994E-2</v>
      </c>
      <c r="L180" s="15">
        <v>5.5952399999999999E-2</v>
      </c>
      <c r="N180" s="569"/>
      <c r="O180" s="50"/>
      <c r="P180" s="50"/>
      <c r="Q180" s="50"/>
      <c r="R180" s="50"/>
      <c r="S180" s="50"/>
      <c r="T180" s="50"/>
      <c r="U180" s="50"/>
      <c r="V180" s="50"/>
    </row>
    <row r="181" spans="8:22" x14ac:dyDescent="0.3">
      <c r="H181" s="14">
        <v>43943</v>
      </c>
      <c r="I181" s="15">
        <v>4.9032599999999996E-2</v>
      </c>
      <c r="J181" s="15">
        <v>4.6524999999999997E-2</v>
      </c>
      <c r="K181" s="15">
        <v>4.4566000000000008E-2</v>
      </c>
      <c r="L181" s="15">
        <v>5.7063200000000001E-2</v>
      </c>
      <c r="N181" s="569"/>
      <c r="O181" s="50"/>
      <c r="P181" s="50"/>
      <c r="Q181" s="50"/>
      <c r="R181" s="50"/>
      <c r="S181" s="50"/>
      <c r="T181" s="50"/>
      <c r="U181" s="50"/>
      <c r="V181" s="50"/>
    </row>
    <row r="182" spans="8:22" x14ac:dyDescent="0.3">
      <c r="H182" s="14">
        <v>43944</v>
      </c>
      <c r="I182" s="15">
        <v>4.9434200000000005E-2</v>
      </c>
      <c r="J182" s="15">
        <v>4.6789499999999998E-2</v>
      </c>
      <c r="K182" s="15">
        <v>4.4625200000000004E-2</v>
      </c>
      <c r="L182" s="15">
        <v>5.7646200000000002E-2</v>
      </c>
      <c r="N182" s="569"/>
      <c r="O182" s="50"/>
      <c r="P182" s="50"/>
      <c r="Q182" s="50"/>
      <c r="R182" s="50"/>
      <c r="S182" s="50"/>
      <c r="T182" s="50"/>
      <c r="U182" s="50"/>
      <c r="V182" s="50"/>
    </row>
    <row r="183" spans="8:22" x14ac:dyDescent="0.3">
      <c r="H183" s="14">
        <v>43945</v>
      </c>
      <c r="I183" s="15">
        <v>4.9375999999999996E-2</v>
      </c>
      <c r="J183" s="15">
        <v>4.6814499999999995E-2</v>
      </c>
      <c r="K183" s="15">
        <v>4.4691000000000002E-2</v>
      </c>
      <c r="L183" s="15">
        <v>5.7263399999999999E-2</v>
      </c>
      <c r="N183" s="569"/>
      <c r="O183" s="50"/>
      <c r="P183" s="50"/>
      <c r="Q183" s="50"/>
      <c r="R183" s="50"/>
      <c r="S183" s="50"/>
      <c r="T183" s="50"/>
      <c r="U183" s="50"/>
      <c r="V183" s="50"/>
    </row>
    <row r="184" spans="8:22" x14ac:dyDescent="0.3">
      <c r="H184" s="14">
        <v>43948</v>
      </c>
      <c r="I184" s="15">
        <v>4.9659600000000005E-2</v>
      </c>
      <c r="J184" s="15">
        <v>4.7035999999999994E-2</v>
      </c>
      <c r="K184" s="15">
        <v>4.4697599999999997E-2</v>
      </c>
      <c r="L184" s="15">
        <v>5.8465799999999998E-2</v>
      </c>
      <c r="N184" s="569"/>
      <c r="O184" s="50"/>
      <c r="P184" s="50"/>
      <c r="Q184" s="50"/>
      <c r="R184" s="50"/>
      <c r="S184" s="50"/>
      <c r="T184" s="50"/>
      <c r="U184" s="50"/>
      <c r="V184" s="50"/>
    </row>
    <row r="185" spans="8:22" x14ac:dyDescent="0.3">
      <c r="H185" s="14">
        <v>43949</v>
      </c>
      <c r="I185" s="15">
        <v>4.9773200000000004E-2</v>
      </c>
      <c r="J185" s="15">
        <v>4.7099500000000002E-2</v>
      </c>
      <c r="K185" s="15">
        <v>4.4718600000000004E-2</v>
      </c>
      <c r="L185" s="15">
        <v>5.8919600000000003E-2</v>
      </c>
      <c r="N185" s="569"/>
      <c r="O185" s="50"/>
      <c r="P185" s="50"/>
      <c r="Q185" s="50"/>
      <c r="R185" s="50"/>
      <c r="S185" s="50"/>
      <c r="T185" s="50"/>
      <c r="U185" s="50"/>
      <c r="V185" s="50"/>
    </row>
    <row r="186" spans="8:22" x14ac:dyDescent="0.3">
      <c r="H186" s="14">
        <v>43950</v>
      </c>
      <c r="I186" s="15">
        <v>5.0304400000000006E-2</v>
      </c>
      <c r="J186" s="15">
        <v>4.7497999999999999E-2</v>
      </c>
      <c r="K186" s="15">
        <v>4.4782799999999998E-2</v>
      </c>
      <c r="L186" s="15">
        <v>5.9872600000000012E-2</v>
      </c>
      <c r="N186" s="569"/>
      <c r="O186" s="50"/>
      <c r="P186" s="50"/>
      <c r="Q186" s="50"/>
      <c r="R186" s="50"/>
      <c r="S186" s="50"/>
      <c r="T186" s="50"/>
      <c r="U186" s="50"/>
      <c r="V186" s="50"/>
    </row>
    <row r="187" spans="8:22" x14ac:dyDescent="0.3">
      <c r="H187" s="14">
        <v>43951</v>
      </c>
      <c r="I187" s="15">
        <v>5.0074799999999996E-2</v>
      </c>
      <c r="J187" s="15">
        <v>4.7390500000000002E-2</v>
      </c>
      <c r="K187" s="15">
        <v>4.48782E-2</v>
      </c>
      <c r="L187" s="15">
        <v>5.8819599999999993E-2</v>
      </c>
      <c r="N187" s="569"/>
      <c r="O187" s="50"/>
      <c r="P187" s="50"/>
      <c r="Q187" s="50"/>
      <c r="R187" s="50"/>
      <c r="S187" s="50"/>
      <c r="T187" s="50"/>
      <c r="U187" s="50"/>
      <c r="V187" s="50"/>
    </row>
    <row r="188" spans="8:22" x14ac:dyDescent="0.3">
      <c r="H188" s="14">
        <v>43955</v>
      </c>
      <c r="I188" s="15">
        <v>4.9286000000000003E-2</v>
      </c>
      <c r="J188" s="15">
        <v>4.6850500000000003E-2</v>
      </c>
      <c r="K188" s="15">
        <v>4.4818199999999996E-2</v>
      </c>
      <c r="L188" s="15">
        <v>5.7162000000000004E-2</v>
      </c>
      <c r="N188" s="569"/>
      <c r="O188" s="50"/>
      <c r="P188" s="50"/>
      <c r="Q188" s="50"/>
      <c r="R188" s="50"/>
      <c r="S188" s="50"/>
      <c r="T188" s="50"/>
      <c r="U188" s="50"/>
      <c r="V188" s="50"/>
    </row>
    <row r="189" spans="8:22" x14ac:dyDescent="0.3">
      <c r="H189" s="14">
        <v>43956</v>
      </c>
      <c r="I189" s="15">
        <v>4.9722000000000002E-2</v>
      </c>
      <c r="J189" s="15">
        <v>4.7191999999999998E-2</v>
      </c>
      <c r="K189" s="15">
        <v>4.4844800000000004E-2</v>
      </c>
      <c r="L189" s="15">
        <v>5.8605600000000001E-2</v>
      </c>
      <c r="N189" s="569"/>
      <c r="O189" s="50"/>
      <c r="P189" s="50"/>
      <c r="Q189" s="50"/>
      <c r="R189" s="50"/>
      <c r="S189" s="50"/>
      <c r="T189" s="50"/>
      <c r="U189" s="50"/>
      <c r="V189" s="50"/>
    </row>
    <row r="190" spans="8:22" x14ac:dyDescent="0.3">
      <c r="H190" s="14">
        <v>43957</v>
      </c>
      <c r="I190" s="15">
        <v>4.9580200000000005E-2</v>
      </c>
      <c r="J190" s="15">
        <v>4.6995499999999996E-2</v>
      </c>
      <c r="K190" s="15">
        <v>4.4762399999999994E-2</v>
      </c>
      <c r="L190" s="15">
        <v>5.8348600000000007E-2</v>
      </c>
      <c r="N190" s="569"/>
      <c r="O190" s="50"/>
      <c r="P190" s="50"/>
      <c r="Q190" s="50"/>
      <c r="R190" s="50"/>
      <c r="S190" s="50"/>
      <c r="T190" s="50"/>
      <c r="U190" s="50"/>
      <c r="V190" s="50"/>
    </row>
    <row r="191" spans="8:22" x14ac:dyDescent="0.3">
      <c r="H191" s="14">
        <v>43958</v>
      </c>
      <c r="I191" s="15">
        <v>4.9920200000000005E-2</v>
      </c>
      <c r="J191" s="15">
        <v>4.7217999999999996E-2</v>
      </c>
      <c r="K191" s="15">
        <v>4.4813199999999997E-2</v>
      </c>
      <c r="L191" s="15">
        <v>5.8981799999999994E-2</v>
      </c>
      <c r="N191" s="569"/>
      <c r="O191" s="50"/>
      <c r="P191" s="50"/>
      <c r="Q191" s="50"/>
      <c r="R191" s="50"/>
      <c r="S191" s="50"/>
      <c r="T191" s="50"/>
      <c r="U191" s="50"/>
      <c r="V191" s="50"/>
    </row>
    <row r="192" spans="8:22" x14ac:dyDescent="0.3">
      <c r="H192" s="14">
        <v>43962</v>
      </c>
      <c r="I192" s="15">
        <v>5.0070999999999997E-2</v>
      </c>
      <c r="J192" s="15">
        <v>4.7322000000000003E-2</v>
      </c>
      <c r="K192" s="15">
        <v>4.4770999999999991E-2</v>
      </c>
      <c r="L192" s="15">
        <v>5.9450399999999994E-2</v>
      </c>
      <c r="N192" s="569"/>
      <c r="O192" s="50"/>
      <c r="P192" s="50"/>
      <c r="Q192" s="50"/>
      <c r="R192" s="50"/>
      <c r="S192" s="50"/>
      <c r="T192" s="50"/>
      <c r="U192" s="50"/>
      <c r="V192" s="50"/>
    </row>
    <row r="193" spans="8:22" x14ac:dyDescent="0.3">
      <c r="H193" s="14">
        <v>43963</v>
      </c>
      <c r="I193" s="15">
        <v>4.9963400000000005E-2</v>
      </c>
      <c r="J193" s="15">
        <v>4.7336500000000004E-2</v>
      </c>
      <c r="K193" s="15">
        <v>4.477359999999999E-2</v>
      </c>
      <c r="L193" s="15">
        <v>5.9276200000000001E-2</v>
      </c>
      <c r="N193" s="569"/>
      <c r="O193" s="50"/>
      <c r="P193" s="50"/>
      <c r="Q193" s="50"/>
      <c r="R193" s="50"/>
      <c r="S193" s="50"/>
      <c r="T193" s="50"/>
      <c r="U193" s="50"/>
      <c r="V193" s="50"/>
    </row>
    <row r="194" spans="8:22" x14ac:dyDescent="0.3">
      <c r="H194" s="14">
        <v>43964</v>
      </c>
      <c r="I194" s="15">
        <v>4.9577599999999993E-2</v>
      </c>
      <c r="J194" s="15">
        <v>4.7072000000000003E-2</v>
      </c>
      <c r="K194" s="15">
        <v>4.4792399999999996E-2</v>
      </c>
      <c r="L194" s="15">
        <v>5.8010999999999993E-2</v>
      </c>
      <c r="N194" s="569"/>
      <c r="O194" s="50"/>
      <c r="P194" s="50"/>
      <c r="Q194" s="50"/>
      <c r="R194" s="50"/>
      <c r="S194" s="50"/>
      <c r="T194" s="50"/>
      <c r="U194" s="50"/>
      <c r="V194" s="50"/>
    </row>
    <row r="195" spans="8:22" x14ac:dyDescent="0.3">
      <c r="H195" s="14">
        <v>43965</v>
      </c>
      <c r="I195" s="15">
        <v>4.9562000000000009E-2</v>
      </c>
      <c r="J195" s="15">
        <v>4.6980000000000001E-2</v>
      </c>
      <c r="K195" s="15">
        <v>4.4815800000000003E-2</v>
      </c>
      <c r="L195" s="15">
        <v>5.7419599999999994E-2</v>
      </c>
      <c r="N195" s="569"/>
      <c r="O195" s="50"/>
      <c r="P195" s="50"/>
      <c r="Q195" s="50"/>
      <c r="R195" s="50"/>
      <c r="S195" s="50"/>
      <c r="T195" s="50"/>
      <c r="U195" s="50"/>
      <c r="V195" s="50"/>
    </row>
    <row r="196" spans="8:22" x14ac:dyDescent="0.3">
      <c r="H196" s="14">
        <v>43966</v>
      </c>
      <c r="I196" s="15">
        <v>4.9680999999999996E-2</v>
      </c>
      <c r="J196" s="15">
        <v>4.7042500000000001E-2</v>
      </c>
      <c r="K196" s="15">
        <v>4.4810000000000003E-2</v>
      </c>
      <c r="L196" s="15">
        <v>5.7681000000000003E-2</v>
      </c>
      <c r="N196" s="569"/>
      <c r="O196" s="50"/>
      <c r="P196" s="50"/>
      <c r="Q196" s="50"/>
      <c r="R196" s="50"/>
      <c r="S196" s="50"/>
      <c r="T196" s="50"/>
      <c r="U196" s="50"/>
      <c r="V196" s="50"/>
    </row>
    <row r="197" spans="8:22" x14ac:dyDescent="0.3">
      <c r="H197" s="14">
        <v>43969</v>
      </c>
      <c r="I197" s="15">
        <v>5.0320600000000007E-2</v>
      </c>
      <c r="J197" s="15">
        <v>4.7557000000000002E-2</v>
      </c>
      <c r="K197" s="15">
        <v>4.478E-2</v>
      </c>
      <c r="L197" s="15">
        <v>5.9749200000000016E-2</v>
      </c>
      <c r="N197" s="569"/>
      <c r="O197" s="50"/>
      <c r="P197" s="50"/>
      <c r="Q197" s="50"/>
      <c r="R197" s="50"/>
      <c r="S197" s="50"/>
      <c r="T197" s="50"/>
      <c r="U197" s="50"/>
      <c r="V197" s="50"/>
    </row>
    <row r="198" spans="8:22" x14ac:dyDescent="0.3">
      <c r="H198" s="14">
        <v>43970</v>
      </c>
      <c r="I198" s="15">
        <v>5.0162999999999999E-2</v>
      </c>
      <c r="J198" s="15">
        <v>4.7530000000000003E-2</v>
      </c>
      <c r="K198" s="15">
        <v>4.47778E-2</v>
      </c>
      <c r="L198" s="15">
        <v>5.94738E-2</v>
      </c>
      <c r="N198" s="569"/>
      <c r="O198" s="50"/>
      <c r="P198" s="50"/>
      <c r="Q198" s="50"/>
      <c r="R198" s="50"/>
      <c r="S198" s="50"/>
      <c r="T198" s="50"/>
      <c r="U198" s="50"/>
      <c r="V198" s="50"/>
    </row>
    <row r="199" spans="8:22" x14ac:dyDescent="0.3">
      <c r="H199" s="14">
        <v>43971</v>
      </c>
      <c r="I199" s="15">
        <v>5.0430799999999998E-2</v>
      </c>
      <c r="J199" s="15">
        <v>4.7739500000000004E-2</v>
      </c>
      <c r="K199" s="15">
        <v>4.4820800000000008E-2</v>
      </c>
      <c r="L199" s="15">
        <v>5.9835400000000004E-2</v>
      </c>
      <c r="N199" s="569"/>
      <c r="O199" s="50"/>
      <c r="P199" s="50"/>
      <c r="Q199" s="50"/>
      <c r="R199" s="50"/>
      <c r="S199" s="50"/>
      <c r="T199" s="50"/>
      <c r="U199" s="50"/>
      <c r="V199" s="50"/>
    </row>
    <row r="200" spans="8:22" x14ac:dyDescent="0.3">
      <c r="H200" s="14">
        <v>43972</v>
      </c>
      <c r="I200" s="15">
        <v>5.0201599999999999E-2</v>
      </c>
      <c r="J200" s="15">
        <v>4.7654500000000002E-2</v>
      </c>
      <c r="K200" s="15">
        <v>4.4853799999999999E-2</v>
      </c>
      <c r="L200" s="15">
        <v>5.9328800000000001E-2</v>
      </c>
      <c r="N200" s="569"/>
      <c r="O200" s="50"/>
      <c r="P200" s="50"/>
      <c r="Q200" s="50"/>
      <c r="R200" s="50"/>
      <c r="S200" s="50"/>
      <c r="T200" s="50"/>
      <c r="U200" s="50"/>
      <c r="V200" s="50"/>
    </row>
    <row r="201" spans="8:22" x14ac:dyDescent="0.3">
      <c r="H201" s="14">
        <v>43973</v>
      </c>
      <c r="I201" s="15">
        <v>5.0341000000000004E-2</v>
      </c>
      <c r="J201" s="15">
        <v>4.7690499999999997E-2</v>
      </c>
      <c r="K201" s="15">
        <v>4.4876800000000001E-2</v>
      </c>
      <c r="L201" s="15">
        <v>5.9414999999999996E-2</v>
      </c>
      <c r="N201" s="569"/>
      <c r="O201" s="50"/>
      <c r="P201" s="50"/>
      <c r="Q201" s="50"/>
      <c r="R201" s="50"/>
      <c r="S201" s="50"/>
      <c r="T201" s="50"/>
      <c r="U201" s="50"/>
      <c r="V201" s="50"/>
    </row>
    <row r="202" spans="8:22" x14ac:dyDescent="0.3">
      <c r="H202" s="14">
        <v>43976</v>
      </c>
      <c r="I202" s="15">
        <v>5.0590000000000003E-2</v>
      </c>
      <c r="J202" s="15">
        <v>4.7935499999999999E-2</v>
      </c>
      <c r="K202" s="15">
        <v>4.4904600000000003E-2</v>
      </c>
      <c r="L202" s="15">
        <v>6.053660000000001E-2</v>
      </c>
      <c r="N202" s="569"/>
      <c r="O202" s="50"/>
      <c r="P202" s="50"/>
      <c r="Q202" s="50"/>
      <c r="R202" s="50"/>
      <c r="S202" s="50"/>
      <c r="T202" s="50"/>
      <c r="U202" s="50"/>
      <c r="V202" s="50"/>
    </row>
    <row r="203" spans="8:22" x14ac:dyDescent="0.3">
      <c r="H203" s="14">
        <v>43977</v>
      </c>
      <c r="I203" s="15">
        <v>5.0676200000000005E-2</v>
      </c>
      <c r="J203" s="15">
        <v>4.8163499999999998E-2</v>
      </c>
      <c r="K203" s="15">
        <v>4.4906199999999993E-2</v>
      </c>
      <c r="L203" s="15">
        <v>6.0600000000000001E-2</v>
      </c>
      <c r="N203" s="569"/>
      <c r="O203" s="50"/>
      <c r="P203" s="50"/>
      <c r="Q203" s="50"/>
      <c r="R203" s="50"/>
      <c r="S203" s="50"/>
      <c r="T203" s="50"/>
      <c r="U203" s="50"/>
      <c r="V203" s="50"/>
    </row>
    <row r="204" spans="8:22" x14ac:dyDescent="0.3">
      <c r="H204" s="14">
        <v>43978</v>
      </c>
      <c r="I204" s="15">
        <v>5.0753199999999998E-2</v>
      </c>
      <c r="J204" s="15">
        <v>4.8236000000000001E-2</v>
      </c>
      <c r="K204" s="15">
        <v>4.4955200000000001E-2</v>
      </c>
      <c r="L204" s="15">
        <v>6.0634199999999992E-2</v>
      </c>
      <c r="N204" s="569"/>
      <c r="O204" s="50"/>
      <c r="P204" s="50"/>
      <c r="Q204" s="50"/>
      <c r="R204" s="50"/>
      <c r="S204" s="50"/>
      <c r="T204" s="50"/>
      <c r="U204" s="50"/>
      <c r="V204" s="50"/>
    </row>
    <row r="205" spans="8:22" x14ac:dyDescent="0.3">
      <c r="H205" s="14">
        <v>43979</v>
      </c>
      <c r="I205" s="15">
        <v>5.1052200000000006E-2</v>
      </c>
      <c r="J205" s="15">
        <v>4.8482999999999998E-2</v>
      </c>
      <c r="K205" s="15">
        <v>4.5018999999999997E-2</v>
      </c>
      <c r="L205" s="15">
        <v>6.1482400000000006E-2</v>
      </c>
      <c r="N205" s="569"/>
      <c r="O205" s="50"/>
      <c r="P205" s="50"/>
      <c r="Q205" s="50"/>
      <c r="R205" s="50"/>
      <c r="S205" s="50"/>
      <c r="T205" s="50"/>
      <c r="U205" s="50"/>
      <c r="V205" s="50"/>
    </row>
    <row r="206" spans="8:22" x14ac:dyDescent="0.3">
      <c r="H206" s="14">
        <v>43980</v>
      </c>
      <c r="I206" s="15">
        <v>5.0771400000000001E-2</v>
      </c>
      <c r="J206" s="15">
        <v>4.8358999999999999E-2</v>
      </c>
      <c r="K206" s="15">
        <v>4.5043399999999997E-2</v>
      </c>
      <c r="L206" s="15">
        <v>6.0522600000000003E-2</v>
      </c>
      <c r="N206" s="569"/>
      <c r="O206" s="50"/>
      <c r="P206" s="50"/>
      <c r="Q206" s="50"/>
      <c r="R206" s="50"/>
      <c r="S206" s="50"/>
      <c r="T206" s="50"/>
      <c r="U206" s="50"/>
      <c r="V206" s="50"/>
    </row>
    <row r="207" spans="8:22" x14ac:dyDescent="0.3">
      <c r="H207" s="14">
        <v>43983</v>
      </c>
      <c r="I207" s="15">
        <v>5.0905800000000001E-2</v>
      </c>
      <c r="J207" s="15">
        <v>4.8475000000000004E-2</v>
      </c>
      <c r="K207" s="15">
        <v>4.5028800000000001E-2</v>
      </c>
      <c r="L207" s="15">
        <v>6.0605399999999997E-2</v>
      </c>
      <c r="N207" s="569"/>
      <c r="O207" s="50"/>
      <c r="P207" s="50"/>
      <c r="Q207" s="50"/>
      <c r="R207" s="50"/>
      <c r="S207" s="50"/>
      <c r="T207" s="50"/>
      <c r="U207" s="50"/>
      <c r="V207" s="50"/>
    </row>
    <row r="208" spans="8:22" x14ac:dyDescent="0.3">
      <c r="H208" s="14">
        <v>43984</v>
      </c>
      <c r="I208" s="15">
        <v>5.1178200000000007E-2</v>
      </c>
      <c r="J208" s="15">
        <v>4.8726499999999999E-2</v>
      </c>
      <c r="K208" s="15">
        <v>4.5075199999999996E-2</v>
      </c>
      <c r="L208" s="15">
        <v>6.1651400000000002E-2</v>
      </c>
      <c r="N208" s="569"/>
      <c r="O208" s="50"/>
      <c r="P208" s="50"/>
      <c r="Q208" s="50"/>
      <c r="R208" s="50"/>
      <c r="S208" s="50"/>
      <c r="T208" s="50"/>
      <c r="U208" s="50"/>
      <c r="V208" s="50"/>
    </row>
    <row r="209" spans="8:22" x14ac:dyDescent="0.3">
      <c r="H209" s="14">
        <v>43985</v>
      </c>
      <c r="I209" s="15">
        <v>5.1530600000000003E-2</v>
      </c>
      <c r="J209" s="15">
        <v>4.9012500000000001E-2</v>
      </c>
      <c r="K209" s="15">
        <v>4.5083200000000004E-2</v>
      </c>
      <c r="L209" s="15">
        <v>6.2766000000000002E-2</v>
      </c>
      <c r="N209" s="569"/>
      <c r="O209" s="50"/>
      <c r="P209" s="50"/>
      <c r="Q209" s="50"/>
      <c r="R209" s="50"/>
      <c r="S209" s="50"/>
      <c r="T209" s="50"/>
      <c r="U209" s="50"/>
      <c r="V209" s="50"/>
    </row>
    <row r="210" spans="8:22" x14ac:dyDescent="0.3">
      <c r="H210" s="14">
        <v>43986</v>
      </c>
      <c r="I210" s="15">
        <v>5.1339800000000005E-2</v>
      </c>
      <c r="J210" s="15">
        <v>4.8972500000000002E-2</v>
      </c>
      <c r="K210" s="15">
        <v>4.5122800000000005E-2</v>
      </c>
      <c r="L210" s="15">
        <v>6.2177000000000003E-2</v>
      </c>
      <c r="N210" s="569"/>
      <c r="O210" s="50"/>
      <c r="P210" s="50"/>
      <c r="Q210" s="50"/>
      <c r="R210" s="50"/>
      <c r="S210" s="50"/>
      <c r="T210" s="50"/>
      <c r="U210" s="50"/>
      <c r="V210" s="50"/>
    </row>
    <row r="211" spans="8:22" x14ac:dyDescent="0.3">
      <c r="H211" s="14">
        <v>43987</v>
      </c>
      <c r="I211" s="15">
        <v>5.181100000000001E-2</v>
      </c>
      <c r="J211" s="15">
        <v>4.9373500000000001E-2</v>
      </c>
      <c r="K211" s="15">
        <v>4.5131600000000001E-2</v>
      </c>
      <c r="L211" s="15">
        <v>6.3886799999999994E-2</v>
      </c>
      <c r="N211" s="569"/>
      <c r="O211" s="50"/>
      <c r="P211" s="50"/>
      <c r="Q211" s="50"/>
      <c r="R211" s="50"/>
      <c r="S211" s="50"/>
      <c r="T211" s="50"/>
      <c r="U211" s="50"/>
      <c r="V211" s="50"/>
    </row>
    <row r="212" spans="8:22" x14ac:dyDescent="0.3">
      <c r="H212" s="14">
        <v>43990</v>
      </c>
      <c r="I212" s="15">
        <v>5.2066800000000003E-2</v>
      </c>
      <c r="J212" s="15">
        <v>4.9586000000000005E-2</v>
      </c>
      <c r="K212" s="15">
        <v>4.5236600000000002E-2</v>
      </c>
      <c r="L212" s="15">
        <v>6.3941800000000007E-2</v>
      </c>
      <c r="N212" s="569"/>
      <c r="O212" s="50"/>
      <c r="P212" s="50"/>
      <c r="Q212" s="50"/>
      <c r="R212" s="50"/>
      <c r="S212" s="50"/>
      <c r="T212" s="50"/>
      <c r="U212" s="50"/>
      <c r="V212" s="50"/>
    </row>
    <row r="213" spans="8:22" x14ac:dyDescent="0.3">
      <c r="H213" s="14">
        <v>43991</v>
      </c>
      <c r="I213" s="15">
        <v>5.1920800000000003E-2</v>
      </c>
      <c r="J213" s="15">
        <v>4.9424999999999997E-2</v>
      </c>
      <c r="K213" s="15">
        <v>4.5227399999999994E-2</v>
      </c>
      <c r="L213" s="15">
        <v>6.3358799999999993E-2</v>
      </c>
      <c r="N213" s="569"/>
      <c r="O213" s="50"/>
      <c r="P213" s="50"/>
      <c r="Q213" s="50"/>
      <c r="R213" s="50"/>
      <c r="S213" s="50"/>
      <c r="T213" s="50"/>
      <c r="U213" s="50"/>
      <c r="V213" s="50"/>
    </row>
    <row r="214" spans="8:22" x14ac:dyDescent="0.3">
      <c r="H214" s="14">
        <v>43992</v>
      </c>
      <c r="I214" s="15">
        <v>5.1787600000000003E-2</v>
      </c>
      <c r="J214" s="15">
        <v>4.9339999999999995E-2</v>
      </c>
      <c r="K214" s="15">
        <v>4.5228999999999998E-2</v>
      </c>
      <c r="L214" s="15">
        <v>6.3097200000000006E-2</v>
      </c>
      <c r="N214" s="569"/>
      <c r="O214" s="50"/>
      <c r="P214" s="50"/>
      <c r="Q214" s="50"/>
      <c r="R214" s="50"/>
      <c r="S214" s="50"/>
      <c r="T214" s="50"/>
      <c r="U214" s="50"/>
      <c r="V214" s="50"/>
    </row>
    <row r="215" spans="8:22" x14ac:dyDescent="0.3">
      <c r="H215" s="14">
        <v>43993</v>
      </c>
      <c r="I215" s="15">
        <v>5.0796600000000004E-2</v>
      </c>
      <c r="J215" s="15">
        <v>4.8754499999999999E-2</v>
      </c>
      <c r="K215" s="15">
        <v>4.5282599999999999E-2</v>
      </c>
      <c r="L215" s="15">
        <v>6.0663199999999994E-2</v>
      </c>
      <c r="N215" s="569"/>
      <c r="O215" s="50"/>
      <c r="P215" s="50"/>
      <c r="Q215" s="50"/>
      <c r="R215" s="50"/>
      <c r="S215" s="50"/>
      <c r="T215" s="50"/>
      <c r="U215" s="50"/>
      <c r="V215" s="50"/>
    </row>
    <row r="216" spans="8:22" x14ac:dyDescent="0.3">
      <c r="H216" s="14">
        <v>43994</v>
      </c>
      <c r="I216" s="15">
        <v>5.0851199999999999E-2</v>
      </c>
      <c r="J216" s="15">
        <v>4.8869500000000003E-2</v>
      </c>
      <c r="K216" s="15">
        <v>4.5315599999999998E-2</v>
      </c>
      <c r="L216" s="15">
        <v>6.0876200000000005E-2</v>
      </c>
      <c r="N216" s="569"/>
      <c r="O216" s="50"/>
      <c r="P216" s="50"/>
      <c r="Q216" s="50"/>
      <c r="R216" s="50"/>
      <c r="S216" s="50"/>
      <c r="T216" s="50"/>
      <c r="U216" s="50"/>
      <c r="V216" s="50"/>
    </row>
    <row r="217" spans="8:22" x14ac:dyDescent="0.3">
      <c r="H217" s="14">
        <v>43997</v>
      </c>
      <c r="I217" s="15">
        <v>5.0754800000000003E-2</v>
      </c>
      <c r="J217" s="15">
        <v>4.8791500000000002E-2</v>
      </c>
      <c r="K217" s="15">
        <v>4.5344599999999999E-2</v>
      </c>
      <c r="L217" s="15">
        <v>6.0442799999999998E-2</v>
      </c>
      <c r="N217" s="569"/>
      <c r="O217" s="50"/>
      <c r="P217" s="50"/>
      <c r="Q217" s="50"/>
      <c r="R217" s="50"/>
      <c r="S217" s="50"/>
      <c r="T217" s="50"/>
      <c r="U217" s="50"/>
      <c r="V217" s="50"/>
    </row>
    <row r="218" spans="8:22" x14ac:dyDescent="0.3">
      <c r="H218" s="14">
        <v>43998</v>
      </c>
      <c r="I218" s="15">
        <v>5.142519999999999E-2</v>
      </c>
      <c r="J218" s="15">
        <v>4.9260499999999999E-2</v>
      </c>
      <c r="K218" s="15">
        <v>4.5354199999999997E-2</v>
      </c>
      <c r="L218" s="15">
        <v>6.2245599999999998E-2</v>
      </c>
      <c r="N218" s="569"/>
      <c r="O218" s="50"/>
      <c r="P218" s="50"/>
      <c r="Q218" s="50"/>
      <c r="R218" s="50"/>
      <c r="S218" s="50"/>
      <c r="T218" s="50"/>
      <c r="U218" s="50"/>
      <c r="V218" s="50"/>
    </row>
    <row r="219" spans="8:22" x14ac:dyDescent="0.3">
      <c r="H219" s="14">
        <v>43999</v>
      </c>
      <c r="I219" s="15">
        <v>5.1657799999999997E-2</v>
      </c>
      <c r="J219" s="15">
        <v>4.9311500000000001E-2</v>
      </c>
      <c r="K219" s="15">
        <v>4.5363399999999998E-2</v>
      </c>
      <c r="L219" s="15">
        <v>6.2685000000000005E-2</v>
      </c>
      <c r="N219" s="569"/>
      <c r="O219" s="50"/>
      <c r="P219" s="50"/>
      <c r="Q219" s="50"/>
      <c r="R219" s="50"/>
      <c r="S219" s="50"/>
      <c r="T219" s="50"/>
      <c r="U219" s="50"/>
      <c r="V219" s="50"/>
    </row>
    <row r="220" spans="8:22" x14ac:dyDescent="0.3">
      <c r="H220" s="14">
        <v>44000</v>
      </c>
      <c r="I220" s="15">
        <v>5.1576200000000003E-2</v>
      </c>
      <c r="J220" s="15">
        <v>4.9277000000000001E-2</v>
      </c>
      <c r="K220" s="15">
        <v>4.5374999999999999E-2</v>
      </c>
      <c r="L220" s="15">
        <v>6.2426999999999996E-2</v>
      </c>
      <c r="N220" s="569"/>
      <c r="O220" s="50"/>
      <c r="P220" s="50"/>
      <c r="Q220" s="50"/>
      <c r="R220" s="50"/>
      <c r="S220" s="50"/>
      <c r="T220" s="50"/>
      <c r="U220" s="50"/>
      <c r="V220" s="50"/>
    </row>
    <row r="221" spans="8:22" x14ac:dyDescent="0.3">
      <c r="H221" s="14">
        <v>44001</v>
      </c>
      <c r="I221" s="15">
        <v>5.1763800000000006E-2</v>
      </c>
      <c r="J221" s="15">
        <v>4.9361000000000002E-2</v>
      </c>
      <c r="K221" s="15">
        <v>4.5387400000000001E-2</v>
      </c>
      <c r="L221" s="15">
        <v>6.2856400000000007E-2</v>
      </c>
      <c r="N221" s="569"/>
      <c r="O221" s="50"/>
      <c r="P221" s="50"/>
      <c r="Q221" s="50"/>
      <c r="R221" s="50"/>
      <c r="S221" s="50"/>
      <c r="T221" s="50"/>
      <c r="U221" s="50"/>
      <c r="V221" s="50"/>
    </row>
    <row r="222" spans="8:22" x14ac:dyDescent="0.3">
      <c r="H222" s="14">
        <v>44004</v>
      </c>
      <c r="I222" s="15">
        <v>5.1673999999999998E-2</v>
      </c>
      <c r="J222" s="15">
        <v>4.9357499999999999E-2</v>
      </c>
      <c r="K222" s="15">
        <v>4.5433000000000001E-2</v>
      </c>
      <c r="L222" s="15">
        <v>6.2236E-2</v>
      </c>
      <c r="N222" s="569"/>
      <c r="O222" s="50"/>
      <c r="P222" s="50"/>
      <c r="Q222" s="50"/>
      <c r="R222" s="50"/>
      <c r="S222" s="50"/>
      <c r="T222" s="50"/>
      <c r="U222" s="50"/>
      <c r="V222" s="50"/>
    </row>
    <row r="223" spans="8:22" x14ac:dyDescent="0.3">
      <c r="H223" s="14">
        <v>44005</v>
      </c>
      <c r="I223" s="15">
        <v>5.1786599999999995E-2</v>
      </c>
      <c r="J223" s="15">
        <v>4.9440499999999998E-2</v>
      </c>
      <c r="K223" s="15">
        <v>4.5372800000000005E-2</v>
      </c>
      <c r="L223" s="15">
        <v>6.2787200000000001E-2</v>
      </c>
      <c r="N223" s="569"/>
      <c r="O223" s="50"/>
      <c r="P223" s="50"/>
      <c r="Q223" s="50"/>
      <c r="R223" s="50"/>
      <c r="S223" s="50"/>
      <c r="T223" s="50"/>
      <c r="U223" s="50"/>
      <c r="V223" s="50"/>
    </row>
    <row r="224" spans="8:22" x14ac:dyDescent="0.3">
      <c r="H224" s="14">
        <v>44006</v>
      </c>
      <c r="I224" s="15">
        <v>5.119619999999999E-2</v>
      </c>
      <c r="J224" s="15">
        <v>4.9093499999999998E-2</v>
      </c>
      <c r="K224" s="15">
        <v>4.540799999999999E-2</v>
      </c>
      <c r="L224" s="15">
        <v>6.1209800000000002E-2</v>
      </c>
      <c r="N224" s="569"/>
      <c r="O224" s="50"/>
      <c r="P224" s="50"/>
      <c r="Q224" s="50"/>
      <c r="R224" s="50"/>
      <c r="S224" s="50"/>
      <c r="T224" s="50"/>
      <c r="U224" s="50"/>
      <c r="V224" s="50"/>
    </row>
    <row r="225" spans="8:22" x14ac:dyDescent="0.3">
      <c r="H225" s="14">
        <v>44007</v>
      </c>
      <c r="I225" s="15">
        <v>5.1388200000000009E-2</v>
      </c>
      <c r="J225" s="15">
        <v>4.9180500000000002E-2</v>
      </c>
      <c r="K225" s="15">
        <v>4.5446799999999996E-2</v>
      </c>
      <c r="L225" s="15">
        <v>6.1551000000000002E-2</v>
      </c>
      <c r="N225" s="569"/>
      <c r="O225" s="50"/>
      <c r="P225" s="50"/>
      <c r="Q225" s="50"/>
      <c r="R225" s="50"/>
      <c r="S225" s="50"/>
      <c r="T225" s="50"/>
      <c r="U225" s="50"/>
      <c r="V225" s="50"/>
    </row>
    <row r="226" spans="8:22" x14ac:dyDescent="0.3">
      <c r="H226" s="14">
        <v>44008</v>
      </c>
      <c r="I226" s="15">
        <v>5.1172599999999999E-2</v>
      </c>
      <c r="J226" s="15">
        <v>4.9047999999999994E-2</v>
      </c>
      <c r="K226" s="15">
        <v>4.5453199999999999E-2</v>
      </c>
      <c r="L226" s="15">
        <v>6.1277800000000007E-2</v>
      </c>
      <c r="N226" s="569"/>
      <c r="O226" s="50"/>
      <c r="P226" s="50"/>
      <c r="Q226" s="50"/>
      <c r="R226" s="50"/>
      <c r="S226" s="50"/>
      <c r="T226" s="50"/>
      <c r="U226" s="50"/>
      <c r="V226" s="50"/>
    </row>
    <row r="227" spans="8:22" x14ac:dyDescent="0.3">
      <c r="H227" s="14">
        <v>44011</v>
      </c>
      <c r="I227" s="15">
        <v>5.1180800000000005E-2</v>
      </c>
      <c r="J227" s="15">
        <v>4.9062499999999995E-2</v>
      </c>
      <c r="K227" s="15">
        <v>4.5432200000000006E-2</v>
      </c>
      <c r="L227" s="15">
        <v>6.1467000000000008E-2</v>
      </c>
      <c r="N227" s="569"/>
      <c r="O227" s="50"/>
      <c r="P227" s="50"/>
      <c r="Q227" s="50"/>
      <c r="R227" s="50"/>
      <c r="S227" s="50"/>
      <c r="T227" s="50"/>
      <c r="U227" s="50"/>
      <c r="V227" s="50"/>
    </row>
    <row r="228" spans="8:22" x14ac:dyDescent="0.3">
      <c r="H228" s="14">
        <v>44012</v>
      </c>
      <c r="I228" s="15">
        <v>5.1516000000000006E-2</v>
      </c>
      <c r="J228" s="15">
        <v>4.9214999999999995E-2</v>
      </c>
      <c r="K228" s="15">
        <v>4.5452400000000004E-2</v>
      </c>
      <c r="L228" s="15">
        <v>6.1875199999999998E-2</v>
      </c>
      <c r="N228" s="569"/>
      <c r="O228" s="50"/>
      <c r="P228" s="50"/>
      <c r="Q228" s="50"/>
      <c r="R228" s="50"/>
      <c r="S228" s="50"/>
      <c r="T228" s="50"/>
      <c r="U228" s="50"/>
      <c r="V228" s="50"/>
    </row>
    <row r="229" spans="8:22" x14ac:dyDescent="0.3">
      <c r="H229" s="14">
        <v>44013</v>
      </c>
      <c r="I229" s="15">
        <v>5.1621199999999999E-2</v>
      </c>
      <c r="J229" s="15">
        <v>4.9253999999999999E-2</v>
      </c>
      <c r="K229" s="15">
        <v>4.5387600000000007E-2</v>
      </c>
      <c r="L229" s="15">
        <v>6.2114199999999994E-2</v>
      </c>
      <c r="N229" s="569"/>
      <c r="O229" s="50"/>
      <c r="P229" s="50"/>
      <c r="Q229" s="50"/>
      <c r="R229" s="50"/>
      <c r="S229" s="50"/>
      <c r="T229" s="50"/>
      <c r="U229" s="50"/>
      <c r="V229" s="50"/>
    </row>
    <row r="230" spans="8:22" x14ac:dyDescent="0.3">
      <c r="H230" s="14">
        <v>44014</v>
      </c>
      <c r="I230" s="15">
        <v>5.1954399999999998E-2</v>
      </c>
      <c r="J230" s="15">
        <v>4.9533999999999995E-2</v>
      </c>
      <c r="K230" s="15">
        <v>4.5424000000000006E-2</v>
      </c>
      <c r="L230" s="15">
        <v>6.3145800000000002E-2</v>
      </c>
      <c r="N230" s="569"/>
      <c r="O230" s="50"/>
      <c r="P230" s="50"/>
      <c r="Q230" s="50"/>
      <c r="R230" s="50"/>
      <c r="S230" s="50"/>
      <c r="T230" s="50"/>
      <c r="U230" s="50"/>
      <c r="V230" s="50"/>
    </row>
    <row r="231" spans="8:22" x14ac:dyDescent="0.3">
      <c r="H231" s="14">
        <v>44015</v>
      </c>
      <c r="I231" s="15">
        <v>5.1960600000000003E-2</v>
      </c>
      <c r="J231" s="15">
        <v>4.9531499999999999E-2</v>
      </c>
      <c r="K231" s="15">
        <v>4.5442200000000002E-2</v>
      </c>
      <c r="L231" s="15">
        <v>6.2795799999999999E-2</v>
      </c>
      <c r="N231" s="569"/>
      <c r="O231" s="50"/>
      <c r="P231" s="50"/>
      <c r="Q231" s="50"/>
      <c r="R231" s="50"/>
      <c r="S231" s="50"/>
      <c r="T231" s="50"/>
      <c r="U231" s="50"/>
      <c r="V231" s="50"/>
    </row>
    <row r="232" spans="8:22" x14ac:dyDescent="0.3">
      <c r="H232" s="14">
        <v>44018</v>
      </c>
      <c r="I232" s="15">
        <v>5.2308999999999994E-2</v>
      </c>
      <c r="J232" s="15">
        <v>4.9771499999999996E-2</v>
      </c>
      <c r="K232" s="15">
        <v>4.5451999999999999E-2</v>
      </c>
      <c r="L232" s="15">
        <v>6.3630999999999993E-2</v>
      </c>
      <c r="N232" s="569"/>
      <c r="O232" s="50"/>
      <c r="P232" s="50"/>
      <c r="Q232" s="50"/>
      <c r="R232" s="50"/>
      <c r="S232" s="50"/>
      <c r="T232" s="50"/>
      <c r="U232" s="50"/>
      <c r="V232" s="50"/>
    </row>
    <row r="233" spans="8:22" x14ac:dyDescent="0.3">
      <c r="H233" s="14">
        <v>44019</v>
      </c>
      <c r="I233" s="15">
        <v>5.22462E-2</v>
      </c>
      <c r="J233" s="15">
        <v>4.9682999999999998E-2</v>
      </c>
      <c r="K233" s="15">
        <v>4.54636E-2</v>
      </c>
      <c r="L233" s="15">
        <v>6.3409800000000002E-2</v>
      </c>
      <c r="N233" s="569"/>
      <c r="O233" s="50"/>
      <c r="P233" s="50"/>
      <c r="Q233" s="50"/>
      <c r="R233" s="50"/>
      <c r="S233" s="50"/>
      <c r="T233" s="50"/>
      <c r="U233" s="50"/>
      <c r="V233" s="50"/>
    </row>
    <row r="234" spans="8:22" x14ac:dyDescent="0.3">
      <c r="H234" s="14">
        <v>44020</v>
      </c>
      <c r="I234" s="15">
        <v>5.2177399999999999E-2</v>
      </c>
      <c r="J234" s="15">
        <v>4.9659000000000002E-2</v>
      </c>
      <c r="K234" s="15">
        <v>4.5503399999999999E-2</v>
      </c>
      <c r="L234" s="15">
        <v>6.2824199999999997E-2</v>
      </c>
      <c r="N234" s="569"/>
      <c r="O234" s="50"/>
      <c r="P234" s="50"/>
      <c r="Q234" s="50"/>
      <c r="R234" s="50"/>
      <c r="S234" s="50"/>
      <c r="T234" s="50"/>
      <c r="U234" s="50"/>
      <c r="V234" s="50"/>
    </row>
    <row r="235" spans="8:22" x14ac:dyDescent="0.3">
      <c r="H235" s="14">
        <v>44021</v>
      </c>
      <c r="I235" s="15">
        <v>5.2062200000000003E-2</v>
      </c>
      <c r="J235" s="15">
        <v>4.9631999999999996E-2</v>
      </c>
      <c r="K235" s="15">
        <v>4.5520600000000001E-2</v>
      </c>
      <c r="L235" s="15">
        <v>6.2547199999999997E-2</v>
      </c>
      <c r="N235" s="569"/>
      <c r="O235" s="50"/>
      <c r="P235" s="50"/>
      <c r="Q235" s="50"/>
      <c r="R235" s="50"/>
      <c r="S235" s="50"/>
      <c r="T235" s="50"/>
      <c r="U235" s="50"/>
      <c r="V235" s="50"/>
    </row>
    <row r="236" spans="8:22" x14ac:dyDescent="0.3">
      <c r="H236" s="14">
        <v>44022</v>
      </c>
      <c r="I236" s="15">
        <v>5.2339999999999998E-2</v>
      </c>
      <c r="J236" s="15">
        <v>4.9744499999999997E-2</v>
      </c>
      <c r="K236" s="15">
        <v>4.5548199999999997E-2</v>
      </c>
      <c r="L236" s="15">
        <v>6.3138399999999997E-2</v>
      </c>
      <c r="N236" s="569"/>
      <c r="O236" s="50"/>
      <c r="P236" s="50"/>
      <c r="Q236" s="50"/>
      <c r="R236" s="50"/>
      <c r="S236" s="50"/>
      <c r="T236" s="50"/>
      <c r="U236" s="50"/>
      <c r="V236" s="50"/>
    </row>
    <row r="237" spans="8:22" x14ac:dyDescent="0.3">
      <c r="H237" s="14">
        <v>44025</v>
      </c>
      <c r="I237" s="15">
        <v>5.2489600000000004E-2</v>
      </c>
      <c r="J237" s="15">
        <v>4.97545E-2</v>
      </c>
      <c r="K237" s="15">
        <v>4.5496599999999998E-2</v>
      </c>
      <c r="L237" s="15">
        <v>6.38846E-2</v>
      </c>
      <c r="N237" s="569"/>
      <c r="O237" s="50"/>
      <c r="P237" s="50"/>
      <c r="Q237" s="50"/>
      <c r="R237" s="50"/>
      <c r="S237" s="50"/>
      <c r="T237" s="50"/>
      <c r="U237" s="50"/>
      <c r="V237" s="50"/>
    </row>
    <row r="238" spans="8:22" x14ac:dyDescent="0.3">
      <c r="H238" s="14">
        <v>44026</v>
      </c>
      <c r="I238" s="15">
        <v>5.2163000000000001E-2</v>
      </c>
      <c r="J238" s="15">
        <v>4.9618999999999996E-2</v>
      </c>
      <c r="K238" s="15">
        <v>4.5534599999999995E-2</v>
      </c>
      <c r="L238" s="15">
        <v>6.2990999999999991E-2</v>
      </c>
      <c r="N238" s="569"/>
      <c r="O238" s="50"/>
      <c r="P238" s="50"/>
      <c r="Q238" s="50"/>
      <c r="R238" s="50"/>
      <c r="S238" s="50"/>
      <c r="T238" s="50"/>
      <c r="U238" s="50"/>
      <c r="V238" s="50"/>
    </row>
    <row r="239" spans="8:22" x14ac:dyDescent="0.3">
      <c r="H239" s="14">
        <v>44027</v>
      </c>
      <c r="I239" s="15">
        <v>5.2456200000000008E-2</v>
      </c>
      <c r="J239" s="15">
        <v>4.9823500000000007E-2</v>
      </c>
      <c r="K239" s="15">
        <v>4.5540000000000004E-2</v>
      </c>
      <c r="L239" s="15">
        <v>6.3871600000000001E-2</v>
      </c>
      <c r="N239" s="569"/>
      <c r="O239" s="50"/>
      <c r="P239" s="50"/>
      <c r="Q239" s="50"/>
      <c r="R239" s="50"/>
      <c r="S239" s="50"/>
      <c r="T239" s="50"/>
      <c r="U239" s="50"/>
      <c r="V239" s="50"/>
    </row>
    <row r="240" spans="8:22" x14ac:dyDescent="0.3">
      <c r="H240" s="14">
        <v>44028</v>
      </c>
      <c r="I240" s="15">
        <v>5.2343799999999996E-2</v>
      </c>
      <c r="J240" s="15">
        <v>4.9751000000000004E-2</v>
      </c>
      <c r="K240" s="15">
        <v>4.5582200000000003E-2</v>
      </c>
      <c r="L240" s="15">
        <v>6.3593999999999998E-2</v>
      </c>
      <c r="N240" s="569"/>
      <c r="O240" s="50"/>
      <c r="P240" s="50"/>
      <c r="Q240" s="50"/>
      <c r="R240" s="50"/>
      <c r="S240" s="50"/>
      <c r="T240" s="50"/>
      <c r="U240" s="50"/>
      <c r="V240" s="50"/>
    </row>
    <row r="241" spans="8:22" x14ac:dyDescent="0.3">
      <c r="H241" s="14">
        <v>44029</v>
      </c>
      <c r="I241" s="15">
        <v>5.2404399999999997E-2</v>
      </c>
      <c r="J241" s="15">
        <v>4.9799499999999997E-2</v>
      </c>
      <c r="K241" s="15">
        <v>4.5583200000000004E-2</v>
      </c>
      <c r="L241" s="15">
        <v>6.3761399999999996E-2</v>
      </c>
      <c r="N241" s="569"/>
      <c r="O241" s="50"/>
      <c r="P241" s="50"/>
      <c r="Q241" s="50"/>
      <c r="R241" s="50"/>
      <c r="S241" s="50"/>
      <c r="T241" s="50"/>
      <c r="U241" s="50"/>
      <c r="V241" s="50"/>
    </row>
    <row r="242" spans="8:22" x14ac:dyDescent="0.3">
      <c r="H242" s="14">
        <v>44032</v>
      </c>
      <c r="I242" s="15">
        <v>5.2671599999999999E-2</v>
      </c>
      <c r="J242" s="15">
        <v>4.9999000000000002E-2</v>
      </c>
      <c r="K242" s="15">
        <v>4.5619199999999999E-2</v>
      </c>
      <c r="L242" s="15">
        <v>6.4098600000000006E-2</v>
      </c>
      <c r="N242" s="569"/>
      <c r="O242" s="50"/>
      <c r="P242" s="50"/>
      <c r="Q242" s="50"/>
      <c r="R242" s="50"/>
      <c r="S242" s="50"/>
      <c r="T242" s="50"/>
      <c r="U242" s="50"/>
      <c r="V242" s="50"/>
    </row>
    <row r="243" spans="8:22" x14ac:dyDescent="0.3">
      <c r="H243" s="14">
        <v>44033</v>
      </c>
      <c r="I243" s="15">
        <v>5.29296E-2</v>
      </c>
      <c r="J243" s="15">
        <v>5.0221500000000002E-2</v>
      </c>
      <c r="K243" s="15">
        <v>4.5676200000000007E-2</v>
      </c>
      <c r="L243" s="15">
        <v>6.4408999999999994E-2</v>
      </c>
      <c r="N243" s="569"/>
      <c r="O243" s="50"/>
      <c r="P243" s="50"/>
      <c r="Q243" s="50"/>
      <c r="R243" s="50"/>
      <c r="S243" s="50"/>
      <c r="T243" s="50"/>
      <c r="U243" s="50"/>
      <c r="V243" s="50"/>
    </row>
    <row r="244" spans="8:22" x14ac:dyDescent="0.3">
      <c r="H244" s="14">
        <v>44034</v>
      </c>
      <c r="I244" s="15">
        <v>5.2740799999999997E-2</v>
      </c>
      <c r="J244" s="15">
        <v>5.01845E-2</v>
      </c>
      <c r="K244" s="15">
        <v>4.5700200000000003E-2</v>
      </c>
      <c r="L244" s="15">
        <v>6.3770800000000002E-2</v>
      </c>
      <c r="N244" s="569"/>
      <c r="O244" s="50"/>
      <c r="P244" s="50"/>
      <c r="Q244" s="50"/>
      <c r="R244" s="50"/>
      <c r="S244" s="50"/>
      <c r="T244" s="50"/>
      <c r="U244" s="50"/>
      <c r="V244" s="50"/>
    </row>
    <row r="245" spans="8:22" x14ac:dyDescent="0.3">
      <c r="H245" s="14">
        <v>44035</v>
      </c>
      <c r="I245" s="15">
        <v>5.2719200000000001E-2</v>
      </c>
      <c r="J245" s="15">
        <v>5.0199000000000001E-2</v>
      </c>
      <c r="K245" s="15">
        <v>4.5718200000000001E-2</v>
      </c>
      <c r="L245" s="15">
        <v>6.3855599999999998E-2</v>
      </c>
      <c r="N245" s="569"/>
      <c r="O245" s="50"/>
      <c r="P245" s="50"/>
      <c r="Q245" s="50"/>
      <c r="R245" s="50"/>
      <c r="S245" s="50"/>
      <c r="T245" s="50"/>
      <c r="U245" s="50"/>
      <c r="V245" s="50"/>
    </row>
    <row r="246" spans="8:22" x14ac:dyDescent="0.3">
      <c r="H246" s="14">
        <v>44036</v>
      </c>
      <c r="I246" s="15">
        <v>5.2214200000000002E-2</v>
      </c>
      <c r="J246" s="15">
        <v>4.9922500000000002E-2</v>
      </c>
      <c r="K246" s="15">
        <v>4.5673000000000005E-2</v>
      </c>
      <c r="L246" s="15">
        <v>6.2717999999999996E-2</v>
      </c>
      <c r="N246" s="569"/>
      <c r="O246" s="50"/>
      <c r="P246" s="50"/>
      <c r="Q246" s="50"/>
      <c r="R246" s="50"/>
      <c r="S246" s="50"/>
      <c r="T246" s="50"/>
      <c r="U246" s="50"/>
      <c r="V246" s="50"/>
    </row>
    <row r="247" spans="8:22" x14ac:dyDescent="0.3">
      <c r="H247" s="14">
        <v>44039</v>
      </c>
      <c r="I247" s="15">
        <v>5.2148799999999995E-2</v>
      </c>
      <c r="J247" s="15">
        <v>4.9977999999999995E-2</v>
      </c>
      <c r="K247" s="15">
        <v>4.5718399999999999E-2</v>
      </c>
      <c r="L247" s="15">
        <v>6.2352400000000009E-2</v>
      </c>
      <c r="N247" s="569"/>
      <c r="O247" s="50"/>
      <c r="P247" s="50"/>
      <c r="Q247" s="50"/>
      <c r="R247" s="50"/>
      <c r="S247" s="50"/>
      <c r="T247" s="50"/>
      <c r="U247" s="50"/>
      <c r="V247" s="50"/>
    </row>
    <row r="248" spans="8:22" x14ac:dyDescent="0.3">
      <c r="H248" s="14">
        <v>44040</v>
      </c>
      <c r="I248" s="15">
        <v>5.2291799999999999E-2</v>
      </c>
      <c r="J248" s="15">
        <v>5.0030000000000005E-2</v>
      </c>
      <c r="K248" s="15">
        <v>4.5745599999999997E-2</v>
      </c>
      <c r="L248" s="15">
        <v>6.2692200000000003E-2</v>
      </c>
      <c r="N248" s="569"/>
      <c r="O248" s="50"/>
      <c r="P248" s="50"/>
      <c r="Q248" s="50"/>
      <c r="R248" s="50"/>
      <c r="S248" s="50"/>
      <c r="T248" s="50"/>
      <c r="U248" s="50"/>
      <c r="V248" s="50"/>
    </row>
    <row r="249" spans="8:22" x14ac:dyDescent="0.3">
      <c r="H249" s="14">
        <v>44041</v>
      </c>
      <c r="I249" s="15">
        <v>5.2306600000000002E-2</v>
      </c>
      <c r="J249" s="15">
        <v>5.0044999999999999E-2</v>
      </c>
      <c r="K249" s="15">
        <v>4.5731800000000003E-2</v>
      </c>
      <c r="L249" s="15">
        <v>6.2643400000000002E-2</v>
      </c>
      <c r="N249" s="569"/>
      <c r="O249" s="50"/>
      <c r="P249" s="50"/>
      <c r="Q249" s="50"/>
      <c r="R249" s="50"/>
      <c r="S249" s="50"/>
      <c r="T249" s="50"/>
      <c r="U249" s="50"/>
      <c r="V249" s="50"/>
    </row>
    <row r="250" spans="8:22" x14ac:dyDescent="0.3">
      <c r="H250" s="14">
        <v>44042</v>
      </c>
      <c r="I250" s="15">
        <v>5.1959999999999992E-2</v>
      </c>
      <c r="J250" s="15">
        <v>4.9862000000000004E-2</v>
      </c>
      <c r="K250" s="15">
        <v>4.5798199999999997E-2</v>
      </c>
      <c r="L250" s="15">
        <v>6.1920200000000002E-2</v>
      </c>
      <c r="N250" s="569"/>
      <c r="O250" s="50"/>
      <c r="P250" s="50"/>
      <c r="Q250" s="50"/>
      <c r="R250" s="50"/>
      <c r="S250" s="50"/>
      <c r="T250" s="50"/>
      <c r="U250" s="50"/>
      <c r="V250" s="50"/>
    </row>
    <row r="251" spans="8:22" x14ac:dyDescent="0.3">
      <c r="H251" s="14">
        <v>44043</v>
      </c>
      <c r="I251" s="15">
        <v>5.183200000000001E-2</v>
      </c>
      <c r="J251" s="15">
        <v>4.9720500000000001E-2</v>
      </c>
      <c r="K251" s="15">
        <v>4.5743199999999998E-2</v>
      </c>
      <c r="L251" s="15">
        <v>6.1467800000000003E-2</v>
      </c>
      <c r="N251" s="569"/>
      <c r="O251" s="50"/>
      <c r="P251" s="50"/>
      <c r="Q251" s="50"/>
      <c r="R251" s="50"/>
      <c r="S251" s="50"/>
      <c r="T251" s="50"/>
      <c r="U251" s="50"/>
      <c r="V251" s="50"/>
    </row>
    <row r="252" spans="8:22" x14ac:dyDescent="0.3">
      <c r="H252" s="14">
        <v>44046</v>
      </c>
      <c r="I252" s="15">
        <v>5.2442600000000006E-2</v>
      </c>
      <c r="J252" s="15">
        <v>5.0085000000000005E-2</v>
      </c>
      <c r="K252" s="15">
        <v>4.57662E-2</v>
      </c>
      <c r="L252" s="15">
        <v>6.2865400000000002E-2</v>
      </c>
      <c r="N252" s="569"/>
      <c r="O252" s="50"/>
      <c r="P252" s="50"/>
      <c r="Q252" s="50"/>
      <c r="R252" s="50"/>
      <c r="S252" s="50"/>
      <c r="T252" s="50"/>
      <c r="U252" s="50"/>
      <c r="V252" s="50"/>
    </row>
    <row r="253" spans="8:22" x14ac:dyDescent="0.3">
      <c r="H253" s="14">
        <v>44047</v>
      </c>
      <c r="I253" s="15">
        <v>5.25838E-2</v>
      </c>
      <c r="J253" s="15">
        <v>5.0265999999999998E-2</v>
      </c>
      <c r="K253" s="15">
        <v>4.5828000000000001E-2</v>
      </c>
      <c r="L253" s="15">
        <v>6.2913799999999992E-2</v>
      </c>
      <c r="N253" s="569"/>
      <c r="O253" s="50"/>
      <c r="P253" s="50"/>
      <c r="Q253" s="50"/>
      <c r="R253" s="50"/>
      <c r="S253" s="50"/>
      <c r="T253" s="50"/>
      <c r="U253" s="50"/>
      <c r="V253" s="50"/>
    </row>
    <row r="254" spans="8:22" x14ac:dyDescent="0.3">
      <c r="H254" s="14">
        <v>44048</v>
      </c>
      <c r="I254" s="15">
        <v>5.2722999999999999E-2</v>
      </c>
      <c r="J254" s="15">
        <v>5.0312500000000003E-2</v>
      </c>
      <c r="K254" s="15">
        <v>4.5770999999999999E-2</v>
      </c>
      <c r="L254" s="15">
        <v>6.2847799999999981E-2</v>
      </c>
      <c r="N254" s="569"/>
      <c r="O254" s="50"/>
      <c r="P254" s="50"/>
      <c r="Q254" s="50"/>
      <c r="R254" s="50"/>
      <c r="S254" s="50"/>
      <c r="T254" s="50"/>
      <c r="U254" s="50"/>
      <c r="V254" s="50"/>
    </row>
    <row r="255" spans="8:22" x14ac:dyDescent="0.3">
      <c r="H255" s="14">
        <v>44049</v>
      </c>
      <c r="I255" s="15">
        <v>5.2806800000000001E-2</v>
      </c>
      <c r="J255" s="15">
        <v>5.0403500000000004E-2</v>
      </c>
      <c r="K255" s="15">
        <v>4.5827799999999995E-2</v>
      </c>
      <c r="L255" s="15">
        <v>6.2805799999999995E-2</v>
      </c>
      <c r="N255" s="569"/>
      <c r="O255" s="50"/>
      <c r="P255" s="50"/>
      <c r="Q255" s="50"/>
      <c r="R255" s="50"/>
      <c r="S255" s="50"/>
      <c r="T255" s="50"/>
      <c r="U255" s="50"/>
      <c r="V255" s="50"/>
    </row>
    <row r="256" spans="8:22" x14ac:dyDescent="0.3">
      <c r="H256" s="14">
        <v>44050</v>
      </c>
      <c r="I256" s="15">
        <v>5.2952600000000002E-2</v>
      </c>
      <c r="J256" s="15">
        <v>5.0448E-2</v>
      </c>
      <c r="K256" s="15">
        <v>4.57908E-2</v>
      </c>
      <c r="L256" s="15">
        <v>6.3270799999999988E-2</v>
      </c>
      <c r="N256" s="569"/>
      <c r="O256" s="50"/>
      <c r="P256" s="50"/>
      <c r="Q256" s="50"/>
      <c r="R256" s="50"/>
      <c r="S256" s="50"/>
      <c r="T256" s="50"/>
      <c r="U256" s="50"/>
      <c r="V256" s="50"/>
    </row>
    <row r="257" spans="8:22" x14ac:dyDescent="0.3">
      <c r="H257" s="14">
        <v>44053</v>
      </c>
      <c r="I257" s="15">
        <v>5.3151999999999998E-2</v>
      </c>
      <c r="J257" s="15">
        <v>5.0583500000000003E-2</v>
      </c>
      <c r="K257" s="15">
        <v>4.5839600000000001E-2</v>
      </c>
      <c r="L257" s="15">
        <v>6.3440200000000002E-2</v>
      </c>
      <c r="N257" s="569"/>
      <c r="O257" s="50"/>
      <c r="P257" s="50"/>
      <c r="Q257" s="50"/>
      <c r="R257" s="50"/>
      <c r="S257" s="50"/>
      <c r="T257" s="50"/>
      <c r="U257" s="50"/>
      <c r="V257" s="50"/>
    </row>
    <row r="258" spans="8:22" x14ac:dyDescent="0.3">
      <c r="H258" s="14">
        <v>44054</v>
      </c>
      <c r="I258" s="15">
        <v>5.3129000000000003E-2</v>
      </c>
      <c r="J258" s="15">
        <v>5.0554500000000002E-2</v>
      </c>
      <c r="K258" s="15">
        <v>4.5786399999999998E-2</v>
      </c>
      <c r="L258" s="15">
        <v>6.4050399999999993E-2</v>
      </c>
      <c r="N258" s="569"/>
      <c r="O258" s="50"/>
      <c r="P258" s="50"/>
      <c r="Q258" s="50"/>
      <c r="R258" s="50"/>
      <c r="S258" s="50"/>
      <c r="T258" s="50"/>
      <c r="U258" s="50"/>
      <c r="V258" s="50"/>
    </row>
    <row r="259" spans="8:22" x14ac:dyDescent="0.3">
      <c r="H259" s="14">
        <v>44055</v>
      </c>
      <c r="I259" s="15">
        <v>5.3324999999999997E-2</v>
      </c>
      <c r="J259" s="15">
        <v>5.0666000000000003E-2</v>
      </c>
      <c r="K259" s="15">
        <v>4.5764199999999998E-2</v>
      </c>
      <c r="L259" s="15">
        <v>6.4413599999999988E-2</v>
      </c>
      <c r="N259" s="569"/>
      <c r="O259" s="50"/>
      <c r="P259" s="50"/>
      <c r="Q259" s="50"/>
      <c r="R259" s="50"/>
      <c r="S259" s="50"/>
      <c r="T259" s="50"/>
      <c r="U259" s="50"/>
      <c r="V259" s="50"/>
    </row>
    <row r="260" spans="8:22" x14ac:dyDescent="0.3">
      <c r="H260" s="14">
        <v>44056</v>
      </c>
      <c r="I260" s="15">
        <v>5.32404E-2</v>
      </c>
      <c r="J260" s="15">
        <v>5.0561999999999996E-2</v>
      </c>
      <c r="K260" s="15">
        <v>4.5711800000000004E-2</v>
      </c>
      <c r="L260" s="15">
        <v>6.4111999999999988E-2</v>
      </c>
      <c r="N260" s="569"/>
      <c r="O260" s="50"/>
      <c r="P260" s="50"/>
      <c r="Q260" s="50"/>
      <c r="R260" s="50"/>
      <c r="S260" s="50"/>
      <c r="T260" s="50"/>
      <c r="U260" s="50"/>
      <c r="V260" s="50"/>
    </row>
    <row r="261" spans="8:22" x14ac:dyDescent="0.3">
      <c r="H261" s="14">
        <v>44057</v>
      </c>
      <c r="I261" s="15">
        <v>5.3118999999999993E-2</v>
      </c>
      <c r="J261" s="15">
        <v>5.0483E-2</v>
      </c>
      <c r="K261" s="15">
        <v>4.5725000000000002E-2</v>
      </c>
      <c r="L261" s="15">
        <v>6.3823600000000008E-2</v>
      </c>
      <c r="N261" s="569"/>
      <c r="O261" s="50"/>
      <c r="P261" s="50"/>
      <c r="Q261" s="50"/>
      <c r="R261" s="50"/>
      <c r="S261" s="50"/>
      <c r="T261" s="50"/>
      <c r="U261" s="50"/>
      <c r="V261" s="50"/>
    </row>
    <row r="262" spans="8:22" x14ac:dyDescent="0.3">
      <c r="H262" s="14">
        <v>44060</v>
      </c>
      <c r="I262" s="15">
        <v>5.3275799999999998E-2</v>
      </c>
      <c r="J262" s="15">
        <v>5.0578499999999998E-2</v>
      </c>
      <c r="K262" s="15">
        <v>4.5764199999999998E-2</v>
      </c>
      <c r="L262" s="15">
        <v>6.3899200000000003E-2</v>
      </c>
      <c r="N262" s="569"/>
      <c r="O262" s="50"/>
      <c r="P262" s="50"/>
      <c r="Q262" s="50"/>
      <c r="R262" s="50"/>
      <c r="S262" s="50"/>
      <c r="T262" s="50"/>
      <c r="U262" s="50"/>
      <c r="V262" s="50"/>
    </row>
    <row r="263" spans="8:22" x14ac:dyDescent="0.3">
      <c r="H263" s="14">
        <v>44061</v>
      </c>
      <c r="I263" s="15">
        <v>5.31586E-2</v>
      </c>
      <c r="J263" s="15">
        <v>5.0518E-2</v>
      </c>
      <c r="K263" s="15">
        <v>4.5786399999999998E-2</v>
      </c>
      <c r="L263" s="15">
        <v>6.3711999999999991E-2</v>
      </c>
      <c r="N263" s="569"/>
      <c r="O263" s="50"/>
      <c r="P263" s="50"/>
      <c r="Q263" s="50"/>
      <c r="R263" s="50"/>
      <c r="S263" s="50"/>
      <c r="T263" s="50"/>
      <c r="U263" s="50"/>
      <c r="V263" s="50"/>
    </row>
    <row r="264" spans="8:22" x14ac:dyDescent="0.3">
      <c r="H264" s="14">
        <v>44062</v>
      </c>
      <c r="I264" s="15">
        <v>5.3126600000000003E-2</v>
      </c>
      <c r="J264" s="15">
        <v>5.0488500000000006E-2</v>
      </c>
      <c r="K264" s="15">
        <v>4.5787000000000001E-2</v>
      </c>
      <c r="L264" s="15">
        <v>6.4066800000000007E-2</v>
      </c>
      <c r="N264" s="569"/>
      <c r="O264" s="50"/>
      <c r="P264" s="50"/>
      <c r="Q264" s="50"/>
      <c r="R264" s="50"/>
      <c r="S264" s="50"/>
      <c r="T264" s="50"/>
      <c r="U264" s="50"/>
      <c r="V264" s="50"/>
    </row>
    <row r="265" spans="8:22" x14ac:dyDescent="0.3">
      <c r="H265" s="14">
        <v>44063</v>
      </c>
      <c r="I265" s="15">
        <v>5.3072399999999999E-2</v>
      </c>
      <c r="J265" s="15">
        <v>5.0485000000000002E-2</v>
      </c>
      <c r="K265" s="15">
        <v>4.5838999999999998E-2</v>
      </c>
      <c r="L265" s="15">
        <v>6.3746400000000009E-2</v>
      </c>
      <c r="N265" s="569"/>
      <c r="O265" s="50"/>
      <c r="P265" s="50"/>
      <c r="Q265" s="50"/>
      <c r="R265" s="50"/>
      <c r="S265" s="50"/>
      <c r="T265" s="50"/>
      <c r="U265" s="50"/>
      <c r="V265" s="50"/>
    </row>
    <row r="266" spans="8:22" x14ac:dyDescent="0.3">
      <c r="H266" s="14">
        <v>44064</v>
      </c>
      <c r="I266" s="15">
        <v>5.3215800000000001E-2</v>
      </c>
      <c r="J266" s="15">
        <v>5.0560499999999994E-2</v>
      </c>
      <c r="K266" s="15">
        <v>4.5856400000000005E-2</v>
      </c>
      <c r="L266" s="15">
        <v>6.3982200000000003E-2</v>
      </c>
      <c r="N266" s="569"/>
      <c r="O266" s="50"/>
      <c r="P266" s="50"/>
      <c r="Q266" s="50"/>
      <c r="R266" s="50"/>
      <c r="S266" s="50"/>
      <c r="T266" s="50"/>
      <c r="U266" s="50"/>
      <c r="V266" s="50"/>
    </row>
    <row r="267" spans="8:22" x14ac:dyDescent="0.3">
      <c r="H267" s="14">
        <v>44067</v>
      </c>
      <c r="I267" s="15">
        <v>5.3452999999999994E-2</v>
      </c>
      <c r="J267" s="15">
        <v>5.0700499999999996E-2</v>
      </c>
      <c r="K267" s="15">
        <v>4.5828800000000003E-2</v>
      </c>
      <c r="L267" s="15">
        <v>6.4646000000000009E-2</v>
      </c>
      <c r="N267" s="569"/>
      <c r="O267" s="50"/>
      <c r="P267" s="50"/>
      <c r="Q267" s="50"/>
      <c r="R267" s="50"/>
      <c r="S267" s="50"/>
      <c r="T267" s="50"/>
      <c r="U267" s="50"/>
      <c r="V267" s="50"/>
    </row>
    <row r="268" spans="8:22" x14ac:dyDescent="0.3">
      <c r="H268" s="14">
        <v>44068</v>
      </c>
      <c r="I268" s="15">
        <v>5.3488999999999995E-2</v>
      </c>
      <c r="J268" s="15">
        <v>5.0675999999999999E-2</v>
      </c>
      <c r="K268" s="15">
        <v>4.5759599999999997E-2</v>
      </c>
      <c r="L268" s="15">
        <v>6.4654000000000003E-2</v>
      </c>
      <c r="N268" s="569"/>
      <c r="O268" s="50"/>
      <c r="P268" s="50"/>
      <c r="Q268" s="50"/>
      <c r="R268" s="50"/>
      <c r="S268" s="50"/>
      <c r="T268" s="50"/>
      <c r="U268" s="50"/>
      <c r="V268" s="50"/>
    </row>
    <row r="269" spans="8:22" x14ac:dyDescent="0.3">
      <c r="H269" s="14">
        <v>44069</v>
      </c>
      <c r="I269" s="15">
        <v>5.3850199999999994E-2</v>
      </c>
      <c r="J269" s="15">
        <v>5.0826999999999997E-2</v>
      </c>
      <c r="K269" s="15">
        <v>4.5733399999999994E-2</v>
      </c>
      <c r="L269" s="15">
        <v>6.5165000000000001E-2</v>
      </c>
      <c r="N269" s="569"/>
      <c r="O269" s="50"/>
      <c r="P269" s="50"/>
      <c r="Q269" s="50"/>
      <c r="R269" s="50"/>
      <c r="S269" s="50"/>
      <c r="T269" s="50"/>
      <c r="U269" s="50"/>
      <c r="V269" s="50"/>
    </row>
    <row r="270" spans="8:22" x14ac:dyDescent="0.3">
      <c r="H270" s="14">
        <v>44070</v>
      </c>
      <c r="I270" s="15">
        <v>5.3833599999999995E-2</v>
      </c>
      <c r="J270" s="15">
        <v>5.0805500000000003E-2</v>
      </c>
      <c r="K270" s="15">
        <v>4.5711000000000002E-2</v>
      </c>
      <c r="L270" s="15">
        <v>6.5389600000000006E-2</v>
      </c>
      <c r="N270" s="569"/>
      <c r="O270" s="50"/>
      <c r="P270" s="50"/>
      <c r="Q270" s="50"/>
      <c r="R270" s="50"/>
      <c r="S270" s="50"/>
      <c r="T270" s="50"/>
      <c r="U270" s="50"/>
      <c r="V270" s="50"/>
    </row>
    <row r="271" spans="8:22" x14ac:dyDescent="0.3">
      <c r="H271" s="14">
        <v>44071</v>
      </c>
      <c r="I271" s="15">
        <v>5.3703999999999995E-2</v>
      </c>
      <c r="J271" s="15">
        <v>5.0733500000000001E-2</v>
      </c>
      <c r="K271" s="15">
        <v>4.5703399999999998E-2</v>
      </c>
      <c r="L271" s="15">
        <v>6.4939200000000002E-2</v>
      </c>
      <c r="N271" s="569"/>
      <c r="O271" s="50"/>
      <c r="P271" s="50"/>
      <c r="Q271" s="50"/>
      <c r="R271" s="50"/>
      <c r="S271" s="50"/>
      <c r="T271" s="50"/>
      <c r="U271" s="50"/>
      <c r="V271" s="50"/>
    </row>
    <row r="272" spans="8:22" x14ac:dyDescent="0.3">
      <c r="H272" s="14">
        <v>44074</v>
      </c>
      <c r="I272" s="15">
        <v>5.3492600000000001E-2</v>
      </c>
      <c r="J272" s="15">
        <v>5.0587E-2</v>
      </c>
      <c r="K272" s="15">
        <v>4.5700400000000002E-2</v>
      </c>
      <c r="L272" s="15">
        <v>6.4611200000000008E-2</v>
      </c>
      <c r="N272" s="569"/>
      <c r="O272" s="50"/>
      <c r="P272" s="50"/>
      <c r="Q272" s="50"/>
      <c r="R272" s="50"/>
      <c r="S272" s="50"/>
      <c r="T272" s="50"/>
      <c r="U272" s="50"/>
      <c r="V272" s="50"/>
    </row>
    <row r="273" spans="8:22" x14ac:dyDescent="0.3">
      <c r="H273" s="14">
        <v>44076</v>
      </c>
      <c r="I273" s="15">
        <v>5.413380000000001E-2</v>
      </c>
      <c r="J273" s="15">
        <v>5.09965E-2</v>
      </c>
      <c r="K273" s="15">
        <v>4.5821999999999995E-2</v>
      </c>
      <c r="L273" s="15">
        <v>6.5923399999999993E-2</v>
      </c>
      <c r="N273" s="569"/>
      <c r="O273" s="50"/>
      <c r="P273" s="50"/>
      <c r="Q273" s="50"/>
      <c r="R273" s="50"/>
      <c r="S273" s="50"/>
      <c r="T273" s="50"/>
      <c r="U273" s="50"/>
      <c r="V273" s="50"/>
    </row>
    <row r="274" spans="8:22" x14ac:dyDescent="0.3">
      <c r="H274" s="14">
        <v>44077</v>
      </c>
      <c r="I274" s="15">
        <v>5.3429199999999996E-2</v>
      </c>
      <c r="J274" s="15">
        <v>5.0701999999999997E-2</v>
      </c>
      <c r="K274" s="15">
        <v>4.5871799999999997E-2</v>
      </c>
      <c r="L274" s="15">
        <v>6.4706200000000005E-2</v>
      </c>
      <c r="N274" s="569"/>
      <c r="O274" s="50"/>
      <c r="P274" s="50"/>
      <c r="Q274" s="50"/>
      <c r="R274" s="50"/>
      <c r="S274" s="50"/>
      <c r="T274" s="50"/>
      <c r="U274" s="50"/>
      <c r="V274" s="50"/>
    </row>
    <row r="275" spans="8:22" x14ac:dyDescent="0.3">
      <c r="H275" s="14">
        <v>44078</v>
      </c>
      <c r="I275" s="15">
        <v>5.2894799999999999E-2</v>
      </c>
      <c r="J275" s="15">
        <v>5.04065E-2</v>
      </c>
      <c r="K275" s="15">
        <v>4.5829399999999999E-2</v>
      </c>
      <c r="L275" s="15">
        <v>6.3607400000000008E-2</v>
      </c>
      <c r="N275" s="569"/>
      <c r="O275" s="50"/>
      <c r="P275" s="50"/>
      <c r="Q275" s="50"/>
      <c r="R275" s="50"/>
      <c r="S275" s="50"/>
      <c r="T275" s="50"/>
      <c r="U275" s="50"/>
      <c r="V275" s="50"/>
    </row>
    <row r="276" spans="8:22" x14ac:dyDescent="0.3">
      <c r="H276" s="14">
        <v>44081</v>
      </c>
      <c r="I276" s="15">
        <v>5.3241400000000008E-2</v>
      </c>
      <c r="J276" s="15">
        <v>5.0601999999999994E-2</v>
      </c>
      <c r="K276" s="15">
        <v>4.5822800000000011E-2</v>
      </c>
      <c r="L276" s="15">
        <v>6.4424200000000001E-2</v>
      </c>
      <c r="N276" s="569"/>
      <c r="O276" s="50"/>
      <c r="P276" s="50"/>
      <c r="Q276" s="50"/>
      <c r="R276" s="50"/>
      <c r="S276" s="50"/>
      <c r="T276" s="50"/>
      <c r="U276" s="50"/>
      <c r="V276" s="50"/>
    </row>
    <row r="277" spans="8:22" x14ac:dyDescent="0.3">
      <c r="H277" s="14">
        <v>44082</v>
      </c>
      <c r="I277" s="15">
        <v>5.27064E-2</v>
      </c>
      <c r="J277" s="15">
        <v>5.0321499999999998E-2</v>
      </c>
      <c r="K277" s="15">
        <v>4.5857999999999996E-2</v>
      </c>
      <c r="L277" s="15">
        <v>6.3374400000000011E-2</v>
      </c>
      <c r="N277" s="569"/>
      <c r="O277" s="50"/>
      <c r="P277" s="50"/>
      <c r="Q277" s="50"/>
      <c r="R277" s="50"/>
      <c r="S277" s="50"/>
      <c r="T277" s="50"/>
      <c r="U277" s="50"/>
      <c r="V277" s="50"/>
    </row>
    <row r="278" spans="8:22" x14ac:dyDescent="0.3">
      <c r="H278" s="14">
        <v>44083</v>
      </c>
      <c r="I278" s="15">
        <v>5.3197399999999992E-2</v>
      </c>
      <c r="J278" s="15">
        <v>5.0547000000000002E-2</v>
      </c>
      <c r="K278" s="15">
        <v>4.5822399999999999E-2</v>
      </c>
      <c r="L278" s="15">
        <v>6.4206800000000008E-2</v>
      </c>
      <c r="N278" s="569"/>
      <c r="O278" s="50"/>
      <c r="P278" s="50"/>
      <c r="Q278" s="50"/>
      <c r="R278" s="50"/>
      <c r="S278" s="50"/>
      <c r="T278" s="50"/>
      <c r="U278" s="50"/>
      <c r="V278" s="50"/>
    </row>
    <row r="279" spans="8:22" x14ac:dyDescent="0.3">
      <c r="H279" s="14">
        <v>44084</v>
      </c>
      <c r="I279" s="15">
        <v>5.2894399999999994E-2</v>
      </c>
      <c r="J279" s="15">
        <v>5.0375500000000004E-2</v>
      </c>
      <c r="K279" s="15">
        <v>4.57708E-2</v>
      </c>
      <c r="L279" s="15">
        <v>6.387240000000001E-2</v>
      </c>
      <c r="N279" s="569"/>
      <c r="O279" s="50"/>
      <c r="P279" s="50"/>
      <c r="Q279" s="50"/>
      <c r="R279" s="50"/>
      <c r="S279" s="50"/>
      <c r="T279" s="50"/>
      <c r="U279" s="50"/>
      <c r="V279" s="50"/>
    </row>
    <row r="280" spans="8:22" x14ac:dyDescent="0.3">
      <c r="H280" s="14">
        <v>44085</v>
      </c>
      <c r="I280" s="15">
        <v>5.28104E-2</v>
      </c>
      <c r="J280" s="15">
        <v>5.0391499999999999E-2</v>
      </c>
      <c r="K280" s="15">
        <v>4.5833199999999998E-2</v>
      </c>
      <c r="L280" s="15">
        <v>6.3553200000000004E-2</v>
      </c>
      <c r="N280" s="569"/>
      <c r="O280" s="50"/>
      <c r="P280" s="50"/>
      <c r="Q280" s="50"/>
      <c r="R280" s="50"/>
      <c r="S280" s="50"/>
      <c r="T280" s="50"/>
      <c r="U280" s="50"/>
      <c r="V280" s="50"/>
    </row>
    <row r="281" spans="8:22" x14ac:dyDescent="0.3">
      <c r="H281" s="14">
        <v>44088</v>
      </c>
      <c r="I281" s="15">
        <v>5.3140600000000003E-2</v>
      </c>
      <c r="J281" s="15">
        <v>5.0543500000000005E-2</v>
      </c>
      <c r="K281" s="15">
        <v>4.5853999999999999E-2</v>
      </c>
      <c r="L281" s="15">
        <v>6.3995999999999997E-2</v>
      </c>
      <c r="N281" s="569"/>
      <c r="O281" s="50"/>
      <c r="P281" s="50"/>
      <c r="Q281" s="50"/>
      <c r="R281" s="50"/>
      <c r="S281" s="50"/>
      <c r="T281" s="50"/>
      <c r="U281" s="50"/>
      <c r="V281" s="50"/>
    </row>
    <row r="282" spans="8:22" x14ac:dyDescent="0.3">
      <c r="H282" s="14">
        <v>44090</v>
      </c>
      <c r="I282" s="15">
        <v>5.3461800000000004E-2</v>
      </c>
      <c r="J282" s="15">
        <v>5.0657000000000001E-2</v>
      </c>
      <c r="K282" s="15">
        <v>4.5843000000000002E-2</v>
      </c>
      <c r="L282" s="15">
        <v>6.4692400000000011E-2</v>
      </c>
      <c r="N282" s="569"/>
      <c r="O282" s="50"/>
      <c r="P282" s="50"/>
      <c r="Q282" s="50"/>
      <c r="R282" s="50"/>
      <c r="S282" s="50"/>
      <c r="T282" s="50"/>
      <c r="U282" s="50"/>
      <c r="V282" s="50"/>
    </row>
    <row r="283" spans="8:22" x14ac:dyDescent="0.3">
      <c r="H283" s="14">
        <v>44091</v>
      </c>
      <c r="I283" s="15">
        <v>5.3213599999999993E-2</v>
      </c>
      <c r="J283" s="15">
        <v>5.0540000000000002E-2</v>
      </c>
      <c r="K283" s="15">
        <v>4.5892799999999997E-2</v>
      </c>
      <c r="L283" s="15">
        <v>6.3949199999999998E-2</v>
      </c>
      <c r="N283" s="569"/>
      <c r="O283" s="50"/>
      <c r="P283" s="50"/>
      <c r="Q283" s="50"/>
      <c r="R283" s="50"/>
      <c r="S283" s="50"/>
      <c r="T283" s="50"/>
      <c r="U283" s="50"/>
      <c r="V283" s="50"/>
    </row>
    <row r="284" spans="8:22" x14ac:dyDescent="0.3">
      <c r="H284" s="14">
        <v>44092</v>
      </c>
      <c r="I284" s="15">
        <v>5.2901799999999999E-2</v>
      </c>
      <c r="J284" s="15">
        <v>5.0328499999999998E-2</v>
      </c>
      <c r="K284" s="15">
        <v>4.5879000000000003E-2</v>
      </c>
      <c r="L284" s="15">
        <v>6.344459999999999E-2</v>
      </c>
      <c r="N284" s="569"/>
      <c r="O284" s="50"/>
      <c r="P284" s="50"/>
      <c r="Q284" s="50"/>
      <c r="R284" s="50"/>
      <c r="S284" s="50"/>
      <c r="T284" s="50"/>
      <c r="U284" s="50"/>
      <c r="V284" s="50"/>
    </row>
    <row r="285" spans="8:22" x14ac:dyDescent="0.3">
      <c r="H285" s="14">
        <v>44095</v>
      </c>
      <c r="I285" s="15">
        <v>5.2093199999999992E-2</v>
      </c>
      <c r="J285" s="15">
        <v>4.9799999999999997E-2</v>
      </c>
      <c r="K285" s="15">
        <v>4.5914600000000007E-2</v>
      </c>
      <c r="L285" s="15">
        <v>6.2050400000000006E-2</v>
      </c>
      <c r="N285" s="569"/>
      <c r="O285" s="50"/>
      <c r="P285" s="50"/>
      <c r="Q285" s="50"/>
      <c r="R285" s="50"/>
      <c r="S285" s="50"/>
      <c r="T285" s="50"/>
      <c r="U285" s="50"/>
      <c r="V285" s="50"/>
    </row>
    <row r="286" spans="8:22" x14ac:dyDescent="0.3">
      <c r="H286" s="14">
        <v>44096</v>
      </c>
      <c r="I286" s="15">
        <v>5.2365000000000009E-2</v>
      </c>
      <c r="J286" s="15">
        <v>4.9932999999999998E-2</v>
      </c>
      <c r="K286" s="15">
        <v>4.5883799999999995E-2</v>
      </c>
      <c r="L286" s="15">
        <v>6.2629600000000007E-2</v>
      </c>
      <c r="N286" s="569"/>
      <c r="O286" s="50"/>
      <c r="P286" s="50"/>
      <c r="Q286" s="50"/>
      <c r="R286" s="50"/>
      <c r="S286" s="50"/>
      <c r="T286" s="50"/>
      <c r="U286" s="50"/>
      <c r="V286" s="50"/>
    </row>
    <row r="287" spans="8:22" x14ac:dyDescent="0.3">
      <c r="H287" s="14">
        <v>44097</v>
      </c>
      <c r="I287" s="15">
        <v>5.2226000000000009E-2</v>
      </c>
      <c r="J287" s="15">
        <v>4.9895499999999995E-2</v>
      </c>
      <c r="K287" s="15">
        <v>4.5878199999999994E-2</v>
      </c>
      <c r="L287" s="15">
        <v>6.3016600000000006E-2</v>
      </c>
      <c r="N287" s="569"/>
      <c r="O287" s="50"/>
      <c r="P287" s="50"/>
      <c r="Q287" s="50"/>
      <c r="R287" s="50"/>
      <c r="S287" s="50"/>
      <c r="T287" s="50"/>
      <c r="U287" s="50"/>
      <c r="V287" s="50"/>
    </row>
    <row r="288" spans="8:22" x14ac:dyDescent="0.3">
      <c r="H288" s="14">
        <v>44098</v>
      </c>
      <c r="I288" s="15">
        <v>5.1999200000000002E-2</v>
      </c>
      <c r="J288" s="15">
        <v>4.9710000000000004E-2</v>
      </c>
      <c r="K288" s="15">
        <v>4.5874000000000005E-2</v>
      </c>
      <c r="L288" s="15">
        <v>6.2413200000000002E-2</v>
      </c>
      <c r="N288" s="569"/>
      <c r="O288" s="50"/>
      <c r="P288" s="50"/>
      <c r="Q288" s="50"/>
      <c r="R288" s="50"/>
      <c r="S288" s="50"/>
      <c r="T288" s="50"/>
      <c r="U288" s="50"/>
      <c r="V288" s="50"/>
    </row>
    <row r="289" spans="8:22" x14ac:dyDescent="0.3">
      <c r="H289" s="14">
        <v>44099</v>
      </c>
      <c r="I289" s="15">
        <v>5.2270999999999998E-2</v>
      </c>
      <c r="J289" s="15">
        <v>4.9820000000000003E-2</v>
      </c>
      <c r="K289" s="15">
        <v>4.5886400000000001E-2</v>
      </c>
      <c r="L289" s="15">
        <v>6.2759599999999999E-2</v>
      </c>
      <c r="N289" s="569"/>
      <c r="O289" s="50"/>
      <c r="P289" s="50"/>
      <c r="Q289" s="50"/>
      <c r="R289" s="50"/>
      <c r="S289" s="50"/>
      <c r="T289" s="50"/>
      <c r="U289" s="50"/>
      <c r="V289" s="50"/>
    </row>
    <row r="290" spans="8:22" x14ac:dyDescent="0.3">
      <c r="H290" s="14">
        <v>44102</v>
      </c>
      <c r="I290" s="15">
        <v>5.2893800000000005E-2</v>
      </c>
      <c r="J290" s="15">
        <v>5.02405E-2</v>
      </c>
      <c r="K290" s="15">
        <v>4.5888799999999993E-2</v>
      </c>
      <c r="L290" s="15">
        <v>6.4017000000000004E-2</v>
      </c>
      <c r="N290" s="569"/>
      <c r="O290" s="50"/>
      <c r="P290" s="50"/>
      <c r="Q290" s="50"/>
      <c r="R290" s="50"/>
      <c r="S290" s="50"/>
      <c r="T290" s="50"/>
      <c r="U290" s="50"/>
      <c r="V290" s="50"/>
    </row>
    <row r="291" spans="8:22" x14ac:dyDescent="0.3">
      <c r="H291" s="14">
        <v>44103</v>
      </c>
      <c r="I291" s="15">
        <v>5.2779399999999997E-2</v>
      </c>
      <c r="J291" s="15">
        <v>5.0199000000000001E-2</v>
      </c>
      <c r="K291" s="15">
        <v>4.5923400000000003E-2</v>
      </c>
      <c r="L291" s="15">
        <v>6.3580999999999999E-2</v>
      </c>
      <c r="N291" s="569"/>
      <c r="O291" s="50"/>
      <c r="P291" s="50"/>
      <c r="Q291" s="50"/>
      <c r="R291" s="50"/>
      <c r="S291" s="50"/>
      <c r="T291" s="50"/>
      <c r="U291" s="50"/>
      <c r="V291" s="50"/>
    </row>
    <row r="292" spans="8:22" x14ac:dyDescent="0.3">
      <c r="H292" s="14">
        <v>44104</v>
      </c>
      <c r="I292" s="15">
        <v>5.2891599999999997E-2</v>
      </c>
      <c r="J292" s="15">
        <v>5.0238500000000005E-2</v>
      </c>
      <c r="K292" s="15">
        <v>4.5891599999999998E-2</v>
      </c>
      <c r="L292" s="15">
        <v>6.3829600000000014E-2</v>
      </c>
      <c r="N292" s="569"/>
      <c r="O292" s="50"/>
      <c r="P292" s="50"/>
      <c r="Q292" s="50"/>
      <c r="R292" s="50"/>
      <c r="S292" s="50"/>
      <c r="T292" s="50"/>
      <c r="U292" s="50"/>
      <c r="V292" s="50"/>
    </row>
    <row r="293" spans="8:22" x14ac:dyDescent="0.3">
      <c r="H293" s="14">
        <v>44105</v>
      </c>
      <c r="I293" s="15">
        <v>5.2993999999999999E-2</v>
      </c>
      <c r="J293" s="15">
        <v>5.0325000000000002E-2</v>
      </c>
      <c r="K293" s="15">
        <v>4.5905600000000005E-2</v>
      </c>
      <c r="L293" s="15">
        <v>6.3918400000000014E-2</v>
      </c>
      <c r="N293" s="569"/>
      <c r="O293" s="50"/>
      <c r="P293" s="50"/>
      <c r="Q293" s="50"/>
      <c r="R293" s="50"/>
      <c r="S293" s="50"/>
      <c r="T293" s="50"/>
      <c r="U293" s="50"/>
      <c r="V293" s="50"/>
    </row>
    <row r="294" spans="8:22" x14ac:dyDescent="0.3">
      <c r="H294" s="14">
        <v>44106</v>
      </c>
      <c r="I294" s="15">
        <v>5.2863400000000005E-2</v>
      </c>
      <c r="J294" s="15">
        <v>5.0284499999999996E-2</v>
      </c>
      <c r="K294" s="15">
        <v>4.5921599999999993E-2</v>
      </c>
      <c r="L294" s="15">
        <v>6.3739799999999999E-2</v>
      </c>
      <c r="N294" s="569"/>
      <c r="O294" s="50"/>
      <c r="P294" s="50"/>
      <c r="Q294" s="50"/>
      <c r="R294" s="50"/>
      <c r="S294" s="50"/>
      <c r="T294" s="50"/>
      <c r="U294" s="50"/>
      <c r="V294" s="50"/>
    </row>
    <row r="295" spans="8:22" x14ac:dyDescent="0.3">
      <c r="H295" s="14">
        <v>44109</v>
      </c>
      <c r="I295" s="15">
        <v>5.31844E-2</v>
      </c>
      <c r="J295" s="15">
        <v>5.0452999999999998E-2</v>
      </c>
      <c r="K295" s="15">
        <v>4.5905199999999993E-2</v>
      </c>
      <c r="L295" s="15">
        <v>6.4198199999999997E-2</v>
      </c>
      <c r="N295" s="569"/>
      <c r="O295" s="50"/>
      <c r="P295" s="50"/>
      <c r="Q295" s="50"/>
      <c r="R295" s="50"/>
      <c r="S295" s="50"/>
      <c r="T295" s="50"/>
      <c r="U295" s="50"/>
      <c r="V295" s="50"/>
    </row>
    <row r="296" spans="8:22" x14ac:dyDescent="0.3">
      <c r="H296" s="14">
        <v>44110</v>
      </c>
      <c r="I296" s="15">
        <v>5.3019799999999992E-2</v>
      </c>
      <c r="J296" s="15">
        <v>5.0442500000000001E-2</v>
      </c>
      <c r="K296" s="15">
        <v>4.5902200000000004E-2</v>
      </c>
      <c r="L296" s="15">
        <v>6.4331399999999997E-2</v>
      </c>
      <c r="N296" s="569"/>
      <c r="O296" s="50"/>
      <c r="P296" s="50"/>
      <c r="Q296" s="50"/>
      <c r="R296" s="50"/>
      <c r="S296" s="50"/>
      <c r="T296" s="50"/>
      <c r="U296" s="50"/>
      <c r="V296" s="50"/>
    </row>
    <row r="297" spans="8:22" x14ac:dyDescent="0.3">
      <c r="H297" s="14">
        <v>44111</v>
      </c>
      <c r="I297" s="15">
        <v>5.3231799999999996E-2</v>
      </c>
      <c r="J297" s="15">
        <v>5.0528000000000003E-2</v>
      </c>
      <c r="K297" s="15">
        <v>4.5904E-2</v>
      </c>
      <c r="L297" s="15">
        <v>6.45096E-2</v>
      </c>
      <c r="N297" s="569"/>
      <c r="O297" s="50"/>
      <c r="P297" s="50"/>
      <c r="Q297" s="50"/>
      <c r="R297" s="50"/>
      <c r="S297" s="50"/>
      <c r="T297" s="50"/>
      <c r="U297" s="50"/>
      <c r="V297" s="50"/>
    </row>
    <row r="298" spans="8:22" x14ac:dyDescent="0.3">
      <c r="H298" s="14">
        <v>44112</v>
      </c>
      <c r="I298" s="15">
        <v>5.3551800000000004E-2</v>
      </c>
      <c r="J298" s="15">
        <v>5.0716499999999998E-2</v>
      </c>
      <c r="K298" s="15">
        <v>4.5945400000000004E-2</v>
      </c>
      <c r="L298" s="15">
        <v>6.5002799999999999E-2</v>
      </c>
      <c r="N298" s="569"/>
      <c r="O298" s="50"/>
      <c r="P298" s="50"/>
      <c r="Q298" s="50"/>
      <c r="R298" s="50"/>
      <c r="S298" s="50"/>
      <c r="T298" s="50"/>
      <c r="U298" s="50"/>
      <c r="V298" s="50"/>
    </row>
    <row r="299" spans="8:22" x14ac:dyDescent="0.3">
      <c r="H299" s="14">
        <v>44113</v>
      </c>
      <c r="I299" s="15">
        <v>5.38164E-2</v>
      </c>
      <c r="J299" s="15">
        <v>5.0844E-2</v>
      </c>
      <c r="K299" s="15">
        <v>4.5976000000000003E-2</v>
      </c>
      <c r="L299" s="15">
        <v>6.5240999999999993E-2</v>
      </c>
      <c r="N299" s="569"/>
      <c r="O299" s="50"/>
      <c r="P299" s="50"/>
      <c r="Q299" s="50"/>
      <c r="R299" s="50"/>
      <c r="S299" s="50"/>
      <c r="T299" s="50"/>
      <c r="U299" s="50"/>
      <c r="V299" s="50"/>
    </row>
    <row r="300" spans="8:22" x14ac:dyDescent="0.3">
      <c r="H300" s="14">
        <v>44116</v>
      </c>
      <c r="I300" s="15">
        <v>5.4230800000000003E-2</v>
      </c>
      <c r="J300" s="15">
        <v>5.1059999999999994E-2</v>
      </c>
      <c r="K300" s="15">
        <v>4.599940000000001E-2</v>
      </c>
      <c r="L300" s="15">
        <v>6.6028599999999993E-2</v>
      </c>
      <c r="N300" s="569"/>
      <c r="O300" s="50"/>
      <c r="P300" s="50"/>
      <c r="Q300" s="50"/>
      <c r="R300" s="50"/>
      <c r="S300" s="50"/>
      <c r="T300" s="50"/>
      <c r="U300" s="50"/>
      <c r="V300" s="50"/>
    </row>
    <row r="301" spans="8:22" x14ac:dyDescent="0.3">
      <c r="H301" s="14">
        <v>44117</v>
      </c>
      <c r="I301" s="15">
        <v>5.4166199999999998E-2</v>
      </c>
      <c r="J301" s="15">
        <v>5.1027500000000003E-2</v>
      </c>
      <c r="K301" s="15">
        <v>4.6019400000000002E-2</v>
      </c>
      <c r="L301" s="15">
        <v>6.6132200000000002E-2</v>
      </c>
      <c r="N301" s="569"/>
      <c r="O301" s="50"/>
      <c r="P301" s="50"/>
      <c r="Q301" s="50"/>
      <c r="R301" s="50"/>
      <c r="S301" s="50"/>
      <c r="T301" s="50"/>
      <c r="U301" s="50"/>
      <c r="V301" s="50"/>
    </row>
    <row r="302" spans="8:22" x14ac:dyDescent="0.3">
      <c r="H302" s="14">
        <v>44118</v>
      </c>
      <c r="I302" s="15">
        <v>5.4131799999999994E-2</v>
      </c>
      <c r="J302" s="15">
        <v>5.1034999999999997E-2</v>
      </c>
      <c r="K302" s="15">
        <v>4.6061400000000002E-2</v>
      </c>
      <c r="L302" s="15">
        <v>6.5914999999999987E-2</v>
      </c>
      <c r="N302" s="569"/>
      <c r="O302" s="50"/>
      <c r="P302" s="50"/>
      <c r="Q302" s="50"/>
      <c r="R302" s="50"/>
      <c r="S302" s="50"/>
      <c r="T302" s="50"/>
      <c r="U302" s="50"/>
      <c r="V302" s="50"/>
    </row>
    <row r="303" spans="8:22" x14ac:dyDescent="0.3">
      <c r="H303" s="14">
        <v>44119</v>
      </c>
      <c r="I303" s="15">
        <v>5.3818199999999997E-2</v>
      </c>
      <c r="J303" s="15">
        <v>5.0773499999999999E-2</v>
      </c>
      <c r="K303" s="15">
        <v>4.6094999999999997E-2</v>
      </c>
      <c r="L303" s="15">
        <v>6.5130399999999991E-2</v>
      </c>
      <c r="N303" s="569"/>
      <c r="O303" s="50"/>
      <c r="P303" s="50"/>
      <c r="Q303" s="50"/>
      <c r="R303" s="50"/>
      <c r="S303" s="50"/>
      <c r="T303" s="50"/>
      <c r="U303" s="50"/>
      <c r="V303" s="50"/>
    </row>
    <row r="304" spans="8:22" x14ac:dyDescent="0.3">
      <c r="H304" s="14">
        <v>44120</v>
      </c>
      <c r="I304" s="15">
        <v>5.3979200000000005E-2</v>
      </c>
      <c r="J304" s="15">
        <v>5.0963500000000002E-2</v>
      </c>
      <c r="K304" s="15">
        <v>4.6104400000000004E-2</v>
      </c>
      <c r="L304" s="15">
        <v>6.5782800000000002E-2</v>
      </c>
      <c r="N304" s="569"/>
      <c r="O304" s="50"/>
      <c r="P304" s="50"/>
      <c r="Q304" s="50"/>
      <c r="R304" s="50"/>
      <c r="S304" s="50"/>
      <c r="T304" s="50"/>
      <c r="U304" s="50"/>
      <c r="V304" s="50"/>
    </row>
    <row r="305" spans="8:22" x14ac:dyDescent="0.3">
      <c r="H305" s="14">
        <v>44123</v>
      </c>
      <c r="I305" s="15">
        <v>5.3616799999999999E-2</v>
      </c>
      <c r="J305" s="15">
        <v>5.0769499999999995E-2</v>
      </c>
      <c r="K305" s="15">
        <v>4.6096999999999999E-2</v>
      </c>
      <c r="L305" s="15">
        <v>6.5205600000000002E-2</v>
      </c>
      <c r="N305" s="569"/>
      <c r="O305" s="50"/>
      <c r="P305" s="50"/>
      <c r="Q305" s="50"/>
      <c r="R305" s="50"/>
      <c r="S305" s="50"/>
      <c r="T305" s="50"/>
      <c r="U305" s="50"/>
      <c r="V305" s="50"/>
    </row>
    <row r="306" spans="8:22" x14ac:dyDescent="0.3">
      <c r="H306" s="14">
        <v>44124</v>
      </c>
      <c r="I306" s="15">
        <v>5.3418E-2</v>
      </c>
      <c r="J306" s="15">
        <v>5.0679500000000002E-2</v>
      </c>
      <c r="K306" s="15">
        <v>4.6077199999999999E-2</v>
      </c>
      <c r="L306" s="15">
        <v>6.4641600000000007E-2</v>
      </c>
      <c r="N306" s="569"/>
      <c r="O306" s="50"/>
      <c r="P306" s="50"/>
      <c r="Q306" s="50"/>
      <c r="R306" s="50"/>
      <c r="S306" s="50"/>
      <c r="T306" s="50"/>
      <c r="U306" s="50"/>
      <c r="V306" s="50"/>
    </row>
    <row r="307" spans="8:22" x14ac:dyDescent="0.3">
      <c r="H307" s="14">
        <v>44125</v>
      </c>
      <c r="I307" s="15">
        <v>5.3185400000000008E-2</v>
      </c>
      <c r="J307" s="15">
        <v>5.0556499999999997E-2</v>
      </c>
      <c r="K307" s="15">
        <v>4.6056000000000007E-2</v>
      </c>
      <c r="L307" s="15">
        <v>6.4251599999999992E-2</v>
      </c>
      <c r="N307" s="569"/>
      <c r="O307" s="50"/>
      <c r="P307" s="50"/>
      <c r="Q307" s="50"/>
      <c r="R307" s="50"/>
      <c r="S307" s="50"/>
      <c r="T307" s="50"/>
      <c r="U307" s="50"/>
      <c r="V307" s="50"/>
    </row>
    <row r="308" spans="8:22" x14ac:dyDescent="0.3">
      <c r="H308" s="14">
        <v>44126</v>
      </c>
      <c r="I308" s="15">
        <v>5.3195400000000004E-2</v>
      </c>
      <c r="J308" s="15">
        <v>5.0509499999999999E-2</v>
      </c>
      <c r="K308" s="15">
        <v>4.6023400000000006E-2</v>
      </c>
      <c r="L308" s="15">
        <v>6.4189799999999991E-2</v>
      </c>
      <c r="N308" s="569"/>
      <c r="O308" s="50"/>
      <c r="P308" s="50"/>
      <c r="Q308" s="50"/>
      <c r="R308" s="50"/>
      <c r="S308" s="50"/>
      <c r="T308" s="50"/>
      <c r="U308" s="50"/>
      <c r="V308" s="50"/>
    </row>
    <row r="309" spans="8:22" x14ac:dyDescent="0.3">
      <c r="H309" s="14">
        <v>44127</v>
      </c>
      <c r="I309" s="15">
        <v>5.3263999999999999E-2</v>
      </c>
      <c r="J309" s="15">
        <v>5.05805E-2</v>
      </c>
      <c r="K309" s="15">
        <v>4.6034999999999993E-2</v>
      </c>
      <c r="L309" s="15">
        <v>6.4475599999999994E-2</v>
      </c>
      <c r="N309" s="569"/>
      <c r="O309" s="50"/>
      <c r="P309" s="50"/>
      <c r="Q309" s="50"/>
      <c r="R309" s="50"/>
      <c r="S309" s="50"/>
      <c r="T309" s="50"/>
      <c r="U309" s="50"/>
      <c r="V309" s="50"/>
    </row>
    <row r="310" spans="8:22" x14ac:dyDescent="0.3">
      <c r="H310" s="14">
        <v>44130</v>
      </c>
      <c r="I310" s="15">
        <v>5.2780400000000005E-2</v>
      </c>
      <c r="J310" s="15">
        <v>5.03375E-2</v>
      </c>
      <c r="K310" s="15">
        <v>4.6042600000000003E-2</v>
      </c>
      <c r="L310" s="15">
        <v>6.3330999999999998E-2</v>
      </c>
      <c r="N310" s="569"/>
      <c r="O310" s="50"/>
      <c r="P310" s="50"/>
      <c r="Q310" s="50"/>
      <c r="R310" s="50"/>
      <c r="S310" s="50"/>
      <c r="T310" s="50"/>
      <c r="U310" s="50"/>
      <c r="V310" s="50"/>
    </row>
    <row r="311" spans="8:22" x14ac:dyDescent="0.3">
      <c r="H311" s="14">
        <v>44131</v>
      </c>
      <c r="I311" s="15">
        <v>5.2689200000000005E-2</v>
      </c>
      <c r="J311" s="15">
        <v>5.0313999999999998E-2</v>
      </c>
      <c r="K311" s="15">
        <v>4.6089600000000001E-2</v>
      </c>
      <c r="L311" s="15">
        <v>6.3221799999999995E-2</v>
      </c>
      <c r="N311" s="569"/>
      <c r="O311" s="50"/>
      <c r="P311" s="50"/>
      <c r="Q311" s="50"/>
      <c r="R311" s="50"/>
      <c r="S311" s="50"/>
      <c r="T311" s="50"/>
      <c r="U311" s="50"/>
      <c r="V311" s="50"/>
    </row>
    <row r="312" spans="8:22" x14ac:dyDescent="0.3">
      <c r="H312" s="14">
        <v>44132</v>
      </c>
      <c r="I312" s="15">
        <v>5.1825799999999998E-2</v>
      </c>
      <c r="J312" s="15">
        <v>4.9799499999999997E-2</v>
      </c>
      <c r="K312" s="15">
        <v>4.6093599999999998E-2</v>
      </c>
      <c r="L312" s="15">
        <v>6.1743800000000001E-2</v>
      </c>
      <c r="N312" s="569"/>
      <c r="O312" s="50"/>
      <c r="P312" s="50"/>
      <c r="Q312" s="50"/>
      <c r="R312" s="50"/>
      <c r="S312" s="50"/>
      <c r="T312" s="50"/>
      <c r="U312" s="50"/>
      <c r="V312" s="50"/>
    </row>
    <row r="313" spans="8:22" x14ac:dyDescent="0.3">
      <c r="H313" s="14">
        <v>44133</v>
      </c>
      <c r="I313" s="15">
        <v>5.1959599999999995E-2</v>
      </c>
      <c r="J313" s="15">
        <v>4.9854999999999997E-2</v>
      </c>
      <c r="K313" s="15">
        <v>4.6095999999999998E-2</v>
      </c>
      <c r="L313" s="15">
        <v>6.2105399999999998E-2</v>
      </c>
      <c r="N313" s="569"/>
      <c r="O313" s="50"/>
      <c r="P313" s="50"/>
      <c r="Q313" s="50"/>
      <c r="R313" s="50"/>
      <c r="S313" s="50"/>
      <c r="T313" s="50"/>
      <c r="U313" s="50"/>
      <c r="V313" s="50"/>
    </row>
    <row r="314" spans="8:22" x14ac:dyDescent="0.3">
      <c r="H314" s="14">
        <v>44134</v>
      </c>
      <c r="I314" s="15">
        <v>5.1695000000000005E-2</v>
      </c>
      <c r="J314" s="15">
        <v>4.9714499999999995E-2</v>
      </c>
      <c r="K314" s="15">
        <v>4.6071000000000001E-2</v>
      </c>
      <c r="L314" s="15">
        <v>6.1668399999999998E-2</v>
      </c>
      <c r="N314" s="569"/>
      <c r="O314" s="50"/>
      <c r="P314" s="50"/>
      <c r="Q314" s="50"/>
      <c r="R314" s="50"/>
      <c r="S314" s="50"/>
      <c r="T314" s="50"/>
      <c r="U314" s="50"/>
      <c r="V314" s="50"/>
    </row>
    <row r="315" spans="8:22" x14ac:dyDescent="0.3">
      <c r="H315" s="14">
        <v>44137</v>
      </c>
      <c r="I315" s="15">
        <v>5.2160599999999988E-2</v>
      </c>
      <c r="J315" s="15">
        <v>5.0040000000000001E-2</v>
      </c>
      <c r="K315" s="15">
        <v>4.6097399999999997E-2</v>
      </c>
      <c r="L315" s="15">
        <v>6.2680800000000009E-2</v>
      </c>
      <c r="N315" s="569"/>
      <c r="O315" s="50"/>
      <c r="P315" s="50"/>
      <c r="Q315" s="50"/>
      <c r="R315" s="50"/>
      <c r="S315" s="50"/>
      <c r="T315" s="50"/>
      <c r="U315" s="50"/>
      <c r="V315" s="50"/>
    </row>
    <row r="316" spans="8:22" x14ac:dyDescent="0.3">
      <c r="H316" s="14">
        <v>44138</v>
      </c>
      <c r="I316" s="15">
        <v>5.2768200000000001E-2</v>
      </c>
      <c r="J316" s="15">
        <v>5.0450500000000002E-2</v>
      </c>
      <c r="K316" s="15">
        <v>4.6084799999999995E-2</v>
      </c>
      <c r="L316" s="15">
        <v>6.3794599999999993E-2</v>
      </c>
      <c r="N316" s="569"/>
      <c r="O316" s="50"/>
      <c r="P316" s="50"/>
      <c r="Q316" s="50"/>
      <c r="R316" s="50"/>
      <c r="S316" s="50"/>
      <c r="T316" s="50"/>
      <c r="U316" s="50"/>
      <c r="V316" s="50"/>
    </row>
    <row r="317" spans="8:22" x14ac:dyDescent="0.3">
      <c r="H317" s="14">
        <v>44139</v>
      </c>
      <c r="I317" s="15">
        <v>5.3559599999999999E-2</v>
      </c>
      <c r="J317" s="15">
        <v>5.0945999999999998E-2</v>
      </c>
      <c r="K317" s="15">
        <v>4.6139800000000002E-2</v>
      </c>
      <c r="L317" s="15">
        <v>6.5177800000000008E-2</v>
      </c>
      <c r="N317" s="569"/>
      <c r="O317" s="50"/>
      <c r="P317" s="50"/>
      <c r="Q317" s="50"/>
      <c r="R317" s="50"/>
      <c r="S317" s="50"/>
      <c r="T317" s="50"/>
      <c r="U317" s="50"/>
      <c r="V317" s="50"/>
    </row>
    <row r="318" spans="8:22" x14ac:dyDescent="0.3">
      <c r="H318" s="14">
        <v>44140</v>
      </c>
      <c r="I318" s="15">
        <v>5.4013199999999997E-2</v>
      </c>
      <c r="J318" s="15">
        <v>5.1271499999999998E-2</v>
      </c>
      <c r="K318" s="15">
        <v>4.61564E-2</v>
      </c>
      <c r="L318" s="15">
        <v>6.5691799999999995E-2</v>
      </c>
      <c r="N318" s="569"/>
      <c r="O318" s="50"/>
      <c r="P318" s="50"/>
      <c r="Q318" s="50"/>
      <c r="R318" s="50"/>
      <c r="S318" s="50"/>
      <c r="T318" s="50"/>
      <c r="U318" s="50"/>
      <c r="V318" s="50"/>
    </row>
    <row r="319" spans="8:22" x14ac:dyDescent="0.3">
      <c r="H319" s="14">
        <v>44141</v>
      </c>
      <c r="I319" s="15">
        <v>5.3980799999999995E-2</v>
      </c>
      <c r="J319" s="15">
        <v>5.1290500000000003E-2</v>
      </c>
      <c r="K319" s="15">
        <v>4.6144400000000002E-2</v>
      </c>
      <c r="L319" s="15">
        <v>6.5405400000000002E-2</v>
      </c>
      <c r="N319" s="569"/>
      <c r="O319" s="50"/>
      <c r="P319" s="50"/>
      <c r="Q319" s="50"/>
      <c r="R319" s="50"/>
      <c r="S319" s="50"/>
      <c r="T319" s="50"/>
      <c r="U319" s="50"/>
      <c r="V319" s="50"/>
    </row>
    <row r="320" spans="8:22" x14ac:dyDescent="0.3">
      <c r="H320" s="14">
        <v>44144</v>
      </c>
      <c r="I320" s="15">
        <v>5.45712E-2</v>
      </c>
      <c r="J320" s="15">
        <v>5.176E-2</v>
      </c>
      <c r="K320" s="15">
        <v>4.60244E-2</v>
      </c>
      <c r="L320" s="15">
        <v>6.7785999999999999E-2</v>
      </c>
      <c r="N320" s="569"/>
      <c r="O320" s="50"/>
      <c r="P320" s="50"/>
      <c r="Q320" s="50"/>
      <c r="R320" s="50"/>
      <c r="S320" s="50"/>
      <c r="T320" s="50"/>
      <c r="U320" s="50"/>
      <c r="V320" s="50"/>
    </row>
    <row r="321" spans="8:22" x14ac:dyDescent="0.3">
      <c r="H321" s="14">
        <v>44145</v>
      </c>
      <c r="I321" s="15">
        <v>5.4529599999999998E-2</v>
      </c>
      <c r="J321" s="15">
        <v>5.1629500000000002E-2</v>
      </c>
      <c r="K321" s="15">
        <v>4.6016200000000007E-2</v>
      </c>
      <c r="L321" s="15">
        <v>6.7093399999999997E-2</v>
      </c>
      <c r="N321" s="569"/>
      <c r="O321" s="50"/>
      <c r="P321" s="50"/>
      <c r="Q321" s="50"/>
      <c r="R321" s="50"/>
      <c r="S321" s="50"/>
      <c r="T321" s="50"/>
      <c r="U321" s="50"/>
      <c r="V321" s="50"/>
    </row>
    <row r="322" spans="8:22" x14ac:dyDescent="0.3">
      <c r="H322" s="14">
        <v>44146</v>
      </c>
      <c r="I322" s="15">
        <v>5.4974199999999994E-2</v>
      </c>
      <c r="J322" s="15">
        <v>5.1861499999999998E-2</v>
      </c>
      <c r="K322" s="15">
        <v>4.6053200000000002E-2</v>
      </c>
      <c r="L322" s="15">
        <v>6.7924799999999994E-2</v>
      </c>
      <c r="N322" s="569"/>
      <c r="O322" s="50"/>
      <c r="P322" s="50"/>
      <c r="Q322" s="50"/>
      <c r="R322" s="50"/>
      <c r="S322" s="50"/>
      <c r="T322" s="50"/>
      <c r="U322" s="50"/>
      <c r="V322" s="50"/>
    </row>
    <row r="323" spans="8:22" x14ac:dyDescent="0.3">
      <c r="H323" s="14">
        <v>44147</v>
      </c>
      <c r="I323" s="15">
        <v>5.4783800000000007E-2</v>
      </c>
      <c r="J323" s="15">
        <v>5.1783499999999996E-2</v>
      </c>
      <c r="K323" s="15">
        <v>4.6105199999999999E-2</v>
      </c>
      <c r="L323" s="15">
        <v>6.7351799999999989E-2</v>
      </c>
      <c r="N323" s="569"/>
      <c r="O323" s="50"/>
      <c r="P323" s="50"/>
      <c r="Q323" s="50"/>
      <c r="R323" s="50"/>
      <c r="S323" s="50"/>
      <c r="T323" s="50"/>
      <c r="U323" s="50"/>
      <c r="V323" s="50"/>
    </row>
    <row r="324" spans="8:22" x14ac:dyDescent="0.3">
      <c r="H324" s="14">
        <v>44148</v>
      </c>
      <c r="I324" s="15">
        <v>5.48926E-2</v>
      </c>
      <c r="J324" s="15">
        <v>5.1825499999999997E-2</v>
      </c>
      <c r="K324" s="15">
        <v>4.6121599999999999E-2</v>
      </c>
      <c r="L324" s="15">
        <v>6.7340999999999998E-2</v>
      </c>
      <c r="N324" s="569"/>
      <c r="O324" s="50"/>
      <c r="P324" s="50"/>
      <c r="Q324" s="50"/>
      <c r="R324" s="50"/>
      <c r="S324" s="50"/>
      <c r="T324" s="50"/>
      <c r="U324" s="50"/>
      <c r="V324" s="50"/>
    </row>
    <row r="325" spans="8:22" x14ac:dyDescent="0.3">
      <c r="H325" s="14">
        <v>44151</v>
      </c>
      <c r="I325" s="15">
        <v>5.5399200000000003E-2</v>
      </c>
      <c r="J325" s="15">
        <v>5.21755E-2</v>
      </c>
      <c r="K325" s="15">
        <v>4.6136999999999997E-2</v>
      </c>
      <c r="L325" s="15">
        <v>6.8227999999999997E-2</v>
      </c>
      <c r="N325" s="569"/>
      <c r="O325" s="50"/>
      <c r="P325" s="50"/>
      <c r="Q325" s="50"/>
      <c r="R325" s="50"/>
      <c r="S325" s="50"/>
      <c r="T325" s="50"/>
      <c r="U325" s="50"/>
      <c r="V325" s="50"/>
    </row>
    <row r="326" spans="8:22" x14ac:dyDescent="0.3">
      <c r="H326" s="14">
        <v>44153</v>
      </c>
      <c r="I326" s="15">
        <v>5.5230800000000004E-2</v>
      </c>
      <c r="J326" s="15">
        <v>5.21685E-2</v>
      </c>
      <c r="K326" s="15">
        <v>4.6154400000000005E-2</v>
      </c>
      <c r="L326" s="15">
        <v>6.8260000000000015E-2</v>
      </c>
      <c r="N326" s="569"/>
      <c r="O326" s="50"/>
      <c r="P326" s="50"/>
      <c r="Q326" s="50"/>
      <c r="R326" s="50"/>
      <c r="S326" s="50"/>
      <c r="T326" s="50"/>
      <c r="U326" s="50"/>
      <c r="V326" s="50"/>
    </row>
    <row r="327" spans="8:22" x14ac:dyDescent="0.3">
      <c r="H327" s="14">
        <v>44154</v>
      </c>
      <c r="I327" s="15">
        <v>5.5140000000000008E-2</v>
      </c>
      <c r="J327" s="15">
        <v>5.2090999999999998E-2</v>
      </c>
      <c r="K327" s="15">
        <v>4.6196200000000007E-2</v>
      </c>
      <c r="L327" s="15">
        <v>6.767179999999999E-2</v>
      </c>
      <c r="N327" s="569"/>
      <c r="O327" s="50"/>
      <c r="P327" s="50"/>
      <c r="Q327" s="50"/>
      <c r="R327" s="50"/>
      <c r="S327" s="50"/>
      <c r="T327" s="50"/>
      <c r="U327" s="50"/>
      <c r="V327" s="50"/>
    </row>
    <row r="328" spans="8:22" x14ac:dyDescent="0.3">
      <c r="H328" s="14">
        <v>44155</v>
      </c>
      <c r="I328" s="15">
        <v>5.5196200000000008E-2</v>
      </c>
      <c r="J328" s="15">
        <v>5.2197500000000001E-2</v>
      </c>
      <c r="K328" s="15">
        <v>4.62066E-2</v>
      </c>
      <c r="L328" s="15">
        <v>6.8010000000000001E-2</v>
      </c>
      <c r="N328" s="569"/>
      <c r="O328" s="50"/>
      <c r="P328" s="50"/>
      <c r="Q328" s="50"/>
      <c r="R328" s="50"/>
      <c r="S328" s="50"/>
      <c r="T328" s="50"/>
      <c r="U328" s="50"/>
      <c r="V328" s="50"/>
    </row>
    <row r="329" spans="8:22" x14ac:dyDescent="0.3">
      <c r="H329" s="14">
        <v>44158</v>
      </c>
      <c r="I329" s="15">
        <v>5.51426E-2</v>
      </c>
      <c r="J329" s="15">
        <v>5.2195999999999999E-2</v>
      </c>
      <c r="K329" s="15">
        <v>4.6187800000000001E-2</v>
      </c>
      <c r="L329" s="15">
        <v>6.7959000000000006E-2</v>
      </c>
      <c r="N329" s="569"/>
      <c r="O329" s="50"/>
      <c r="P329" s="50"/>
      <c r="Q329" s="50"/>
      <c r="R329" s="50"/>
      <c r="S329" s="50"/>
      <c r="T329" s="50"/>
      <c r="U329" s="50"/>
      <c r="V329" s="50"/>
    </row>
    <row r="330" spans="8:22" x14ac:dyDescent="0.3">
      <c r="H330" s="14">
        <v>44159</v>
      </c>
      <c r="I330" s="15">
        <v>5.5583799999999996E-2</v>
      </c>
      <c r="J330" s="15">
        <v>5.2500000000000005E-2</v>
      </c>
      <c r="K330" s="15">
        <v>4.6200999999999992E-2</v>
      </c>
      <c r="L330" s="15">
        <v>6.8793599999999983E-2</v>
      </c>
      <c r="N330" s="569"/>
      <c r="O330" s="50"/>
      <c r="P330" s="50"/>
      <c r="Q330" s="50"/>
      <c r="R330" s="50"/>
      <c r="S330" s="50"/>
      <c r="T330" s="50"/>
      <c r="U330" s="50"/>
      <c r="V330" s="50"/>
    </row>
    <row r="331" spans="8:22" x14ac:dyDescent="0.3">
      <c r="H331" s="14">
        <v>44160</v>
      </c>
      <c r="I331" s="15">
        <v>5.5537599999999999E-2</v>
      </c>
      <c r="J331" s="15">
        <v>5.2502E-2</v>
      </c>
      <c r="K331" s="15">
        <v>4.6222799999999994E-2</v>
      </c>
      <c r="L331" s="15">
        <v>6.8632399999999996E-2</v>
      </c>
      <c r="N331" s="569"/>
      <c r="O331" s="50"/>
      <c r="P331" s="50"/>
      <c r="Q331" s="50"/>
      <c r="R331" s="50"/>
      <c r="S331" s="50"/>
      <c r="T331" s="50"/>
      <c r="U331" s="50"/>
      <c r="V331" s="50"/>
    </row>
    <row r="332" spans="8:22" x14ac:dyDescent="0.3">
      <c r="H332" s="14">
        <v>44161</v>
      </c>
      <c r="I332" s="15">
        <v>5.5581999999999999E-2</v>
      </c>
      <c r="J332" s="15">
        <v>5.2525500000000003E-2</v>
      </c>
      <c r="K332" s="15">
        <v>4.6249800000000001E-2</v>
      </c>
      <c r="L332" s="15">
        <v>6.8695199999999998E-2</v>
      </c>
      <c r="N332" s="569"/>
      <c r="O332" s="50"/>
      <c r="P332" s="50"/>
      <c r="Q332" s="50"/>
      <c r="R332" s="50"/>
      <c r="S332" s="50"/>
      <c r="T332" s="50"/>
      <c r="U332" s="50"/>
      <c r="V332" s="50"/>
    </row>
    <row r="333" spans="8:22" x14ac:dyDescent="0.3">
      <c r="H333" s="14">
        <v>44162</v>
      </c>
      <c r="I333" s="15">
        <v>5.5640399999999993E-2</v>
      </c>
      <c r="J333" s="15">
        <v>5.2567500000000003E-2</v>
      </c>
      <c r="K333" s="15">
        <v>4.6258399999999998E-2</v>
      </c>
      <c r="L333" s="15">
        <v>6.8779000000000007E-2</v>
      </c>
      <c r="N333" s="569"/>
      <c r="O333" s="50"/>
      <c r="P333" s="50"/>
      <c r="Q333" s="50"/>
      <c r="R333" s="50"/>
      <c r="S333" s="50"/>
      <c r="T333" s="50"/>
      <c r="U333" s="50"/>
      <c r="V333" s="50"/>
    </row>
    <row r="334" spans="8:22" x14ac:dyDescent="0.3">
      <c r="H334" s="14">
        <v>44165</v>
      </c>
      <c r="I334" s="15">
        <v>5.5257399999999998E-2</v>
      </c>
      <c r="J334" s="15">
        <v>5.2337000000000002E-2</v>
      </c>
      <c r="K334" s="15">
        <v>4.6231000000000008E-2</v>
      </c>
      <c r="L334" s="15">
        <v>6.8118600000000001E-2</v>
      </c>
      <c r="N334" s="569"/>
      <c r="O334" s="50"/>
      <c r="P334" s="50"/>
      <c r="Q334" s="50"/>
      <c r="R334" s="50"/>
      <c r="S334" s="50"/>
      <c r="T334" s="50"/>
      <c r="U334" s="50"/>
      <c r="V334" s="50"/>
    </row>
    <row r="335" spans="8:22" x14ac:dyDescent="0.3">
      <c r="H335" s="14">
        <v>44166</v>
      </c>
      <c r="I335" s="15">
        <v>5.5592600000000006E-2</v>
      </c>
      <c r="J335" s="15">
        <v>5.25575E-2</v>
      </c>
      <c r="K335" s="15">
        <v>4.6192999999999998E-2</v>
      </c>
      <c r="L335" s="15">
        <v>6.8739399999999992E-2</v>
      </c>
      <c r="N335" s="569"/>
      <c r="O335" s="50"/>
      <c r="P335" s="50"/>
      <c r="Q335" s="50"/>
      <c r="R335" s="50"/>
      <c r="S335" s="50"/>
      <c r="T335" s="50"/>
      <c r="U335" s="50"/>
      <c r="V335" s="50"/>
    </row>
    <row r="336" spans="8:22" x14ac:dyDescent="0.3">
      <c r="H336" s="14">
        <v>44167</v>
      </c>
      <c r="I336" s="15">
        <v>5.5436200000000005E-2</v>
      </c>
      <c r="J336" s="15">
        <v>5.2531000000000001E-2</v>
      </c>
      <c r="K336" s="15">
        <v>4.6174800000000002E-2</v>
      </c>
      <c r="L336" s="15">
        <v>6.83864E-2</v>
      </c>
      <c r="N336" s="569"/>
      <c r="O336" s="50"/>
      <c r="P336" s="50"/>
      <c r="Q336" s="50"/>
      <c r="R336" s="50"/>
      <c r="S336" s="50"/>
      <c r="T336" s="50"/>
      <c r="U336" s="50"/>
      <c r="V336" s="50"/>
    </row>
    <row r="337" spans="8:22" x14ac:dyDescent="0.3">
      <c r="H337" s="14">
        <v>44168</v>
      </c>
      <c r="I337" s="15">
        <v>5.5356799999999998E-2</v>
      </c>
      <c r="J337" s="15">
        <v>5.2567500000000003E-2</v>
      </c>
      <c r="K337" s="15">
        <v>4.6207000000000005E-2</v>
      </c>
      <c r="L337" s="15">
        <v>6.8391599999999997E-2</v>
      </c>
      <c r="N337" s="569"/>
      <c r="O337" s="50"/>
      <c r="P337" s="50"/>
      <c r="Q337" s="50"/>
      <c r="R337" s="50"/>
      <c r="S337" s="50"/>
      <c r="T337" s="50"/>
      <c r="U337" s="50"/>
      <c r="V337" s="50"/>
    </row>
    <row r="338" spans="8:22" x14ac:dyDescent="0.3">
      <c r="H338" s="14">
        <v>44169</v>
      </c>
      <c r="I338" s="15">
        <v>5.5616800000000001E-2</v>
      </c>
      <c r="J338" s="15">
        <v>5.2749999999999998E-2</v>
      </c>
      <c r="K338" s="15">
        <v>4.6200599999999994E-2</v>
      </c>
      <c r="L338" s="15">
        <v>6.878419999999999E-2</v>
      </c>
      <c r="N338" s="569"/>
      <c r="O338" s="50"/>
      <c r="P338" s="50"/>
      <c r="Q338" s="50"/>
      <c r="R338" s="50"/>
      <c r="S338" s="50"/>
      <c r="T338" s="50"/>
      <c r="U338" s="50"/>
      <c r="V338" s="50"/>
    </row>
    <row r="339" spans="8:22" x14ac:dyDescent="0.3">
      <c r="H339" s="14">
        <v>44172</v>
      </c>
      <c r="I339" s="15">
        <v>5.5681599999999998E-2</v>
      </c>
      <c r="J339" s="15">
        <v>5.2796499999999996E-2</v>
      </c>
      <c r="K339" s="15">
        <v>4.6252399999999999E-2</v>
      </c>
      <c r="L339" s="15">
        <v>6.8723999999999993E-2</v>
      </c>
      <c r="N339" s="569"/>
      <c r="O339" s="50"/>
      <c r="P339" s="50"/>
      <c r="Q339" s="50"/>
      <c r="R339" s="50"/>
      <c r="S339" s="50"/>
      <c r="T339" s="50"/>
      <c r="U339" s="50"/>
      <c r="V339" s="50"/>
    </row>
    <row r="340" spans="8:22" x14ac:dyDescent="0.3">
      <c r="H340" s="14">
        <v>44173</v>
      </c>
      <c r="I340" s="15">
        <v>5.5797600000000003E-2</v>
      </c>
      <c r="J340" s="15">
        <v>5.28695E-2</v>
      </c>
      <c r="K340" s="15">
        <v>4.62884E-2</v>
      </c>
      <c r="L340" s="15">
        <v>6.8901599999999993E-2</v>
      </c>
      <c r="N340" s="569"/>
      <c r="O340" s="50"/>
      <c r="P340" s="50"/>
      <c r="Q340" s="50"/>
      <c r="R340" s="50"/>
      <c r="S340" s="50"/>
      <c r="T340" s="50"/>
      <c r="U340" s="50"/>
      <c r="V340" s="50"/>
    </row>
    <row r="341" spans="8:22" x14ac:dyDescent="0.3">
      <c r="H341" s="14">
        <v>44174</v>
      </c>
      <c r="I341" s="15">
        <v>5.5783800000000008E-2</v>
      </c>
      <c r="J341" s="15">
        <v>5.2942500000000003E-2</v>
      </c>
      <c r="K341" s="15">
        <v>4.6285199999999999E-2</v>
      </c>
      <c r="L341" s="15">
        <v>6.9029599999999997E-2</v>
      </c>
      <c r="N341" s="569"/>
      <c r="O341" s="50"/>
      <c r="P341" s="50"/>
      <c r="Q341" s="50"/>
      <c r="R341" s="50"/>
      <c r="S341" s="50"/>
      <c r="T341" s="50"/>
      <c r="U341" s="50"/>
      <c r="V341" s="50"/>
    </row>
    <row r="342" spans="8:22" x14ac:dyDescent="0.3">
      <c r="H342" s="14">
        <v>44175</v>
      </c>
      <c r="I342" s="15">
        <v>5.5668199999999987E-2</v>
      </c>
      <c r="J342" s="15">
        <v>5.2856E-2</v>
      </c>
      <c r="K342" s="15">
        <v>4.6296400000000001E-2</v>
      </c>
      <c r="L342" s="15">
        <v>6.8659400000000009E-2</v>
      </c>
      <c r="N342" s="569"/>
      <c r="O342" s="50"/>
      <c r="P342" s="50"/>
      <c r="Q342" s="50"/>
      <c r="R342" s="50"/>
      <c r="S342" s="50"/>
      <c r="T342" s="50"/>
      <c r="U342" s="50"/>
      <c r="V342" s="50"/>
    </row>
    <row r="343" spans="8:22" x14ac:dyDescent="0.3">
      <c r="H343" s="14">
        <v>44176</v>
      </c>
      <c r="I343" s="15">
        <v>5.5466399999999992E-2</v>
      </c>
      <c r="J343" s="15">
        <v>5.2715499999999998E-2</v>
      </c>
      <c r="K343" s="15">
        <v>4.6338200000000003E-2</v>
      </c>
      <c r="L343" s="15">
        <v>6.8199199999999988E-2</v>
      </c>
      <c r="N343" s="569"/>
      <c r="O343" s="50"/>
      <c r="P343" s="50"/>
      <c r="Q343" s="50"/>
      <c r="R343" s="50"/>
      <c r="S343" s="50"/>
      <c r="T343" s="50"/>
      <c r="U343" s="50"/>
      <c r="V343" s="50"/>
    </row>
    <row r="344" spans="8:22" x14ac:dyDescent="0.3">
      <c r="H344" s="14">
        <v>44179</v>
      </c>
      <c r="I344" s="15">
        <v>5.5479999999999995E-2</v>
      </c>
      <c r="J344" s="15">
        <v>5.2729999999999999E-2</v>
      </c>
      <c r="K344" s="15">
        <v>4.6319400000000004E-2</v>
      </c>
      <c r="L344" s="15">
        <v>6.8593599999999991E-2</v>
      </c>
      <c r="N344" s="569"/>
      <c r="O344" s="50"/>
      <c r="P344" s="50"/>
      <c r="Q344" s="50"/>
      <c r="R344" s="50"/>
      <c r="S344" s="50"/>
      <c r="T344" s="50"/>
      <c r="U344" s="50"/>
      <c r="V344" s="50"/>
    </row>
    <row r="345" spans="8:22" x14ac:dyDescent="0.3">
      <c r="H345" s="14">
        <v>44180</v>
      </c>
      <c r="I345" s="15">
        <v>5.569339999999999E-2</v>
      </c>
      <c r="J345" s="15">
        <v>5.2833000000000005E-2</v>
      </c>
      <c r="K345" s="15">
        <v>4.63246E-2</v>
      </c>
      <c r="L345" s="15">
        <v>6.8565000000000001E-2</v>
      </c>
      <c r="N345" s="569"/>
      <c r="O345" s="50"/>
      <c r="P345" s="50"/>
      <c r="Q345" s="50"/>
      <c r="R345" s="50"/>
      <c r="S345" s="50"/>
      <c r="T345" s="50"/>
      <c r="U345" s="50"/>
      <c r="V345" s="50"/>
    </row>
    <row r="346" spans="8:22" x14ac:dyDescent="0.3">
      <c r="H346" s="14">
        <v>44181</v>
      </c>
      <c r="I346" s="15">
        <v>5.586979999999999E-2</v>
      </c>
      <c r="J346" s="15">
        <v>5.2969000000000002E-2</v>
      </c>
      <c r="K346" s="15">
        <v>4.6258999999999995E-2</v>
      </c>
      <c r="L346" s="15">
        <v>6.9008399999999998E-2</v>
      </c>
      <c r="N346" s="569"/>
      <c r="O346" s="50"/>
      <c r="P346" s="50"/>
      <c r="Q346" s="50"/>
      <c r="R346" s="50"/>
      <c r="S346" s="50"/>
      <c r="T346" s="50"/>
      <c r="U346" s="50"/>
      <c r="V346" s="50"/>
    </row>
    <row r="347" spans="8:22" x14ac:dyDescent="0.3">
      <c r="H347" s="14">
        <v>44182</v>
      </c>
      <c r="I347" s="15">
        <v>5.5999200000000006E-2</v>
      </c>
      <c r="J347" s="15">
        <v>5.3032499999999996E-2</v>
      </c>
      <c r="K347" s="15">
        <v>4.6273800000000004E-2</v>
      </c>
      <c r="L347" s="15">
        <v>6.9062600000000002E-2</v>
      </c>
      <c r="N347" s="569"/>
      <c r="O347" s="50"/>
      <c r="P347" s="50"/>
      <c r="Q347" s="50"/>
      <c r="R347" s="50"/>
      <c r="S347" s="50"/>
      <c r="T347" s="50"/>
      <c r="U347" s="50"/>
      <c r="V347" s="50"/>
    </row>
    <row r="348" spans="8:22" x14ac:dyDescent="0.3">
      <c r="H348" s="14">
        <v>44183</v>
      </c>
      <c r="I348" s="15">
        <v>5.58752E-2</v>
      </c>
      <c r="J348" s="15">
        <v>5.2894499999999997E-2</v>
      </c>
      <c r="K348" s="15">
        <v>4.6258800000000003E-2</v>
      </c>
      <c r="L348" s="15">
        <v>6.8876800000000002E-2</v>
      </c>
      <c r="N348" s="569"/>
      <c r="O348" s="50"/>
      <c r="P348" s="50"/>
      <c r="Q348" s="50"/>
      <c r="R348" s="50"/>
      <c r="S348" s="50"/>
      <c r="T348" s="50"/>
      <c r="U348" s="50"/>
      <c r="V348" s="50"/>
    </row>
    <row r="349" spans="8:22" x14ac:dyDescent="0.3">
      <c r="H349" s="14">
        <v>44186</v>
      </c>
      <c r="I349" s="15">
        <v>5.5501999999999996E-2</v>
      </c>
      <c r="J349" s="15">
        <v>5.2528999999999999E-2</v>
      </c>
      <c r="K349" s="15">
        <v>4.6289399999999994E-2</v>
      </c>
      <c r="L349" s="15">
        <v>6.7933400000000005E-2</v>
      </c>
      <c r="N349" s="569"/>
      <c r="O349" s="50"/>
      <c r="P349" s="50"/>
      <c r="Q349" s="50"/>
      <c r="R349" s="50"/>
      <c r="S349" s="50"/>
      <c r="T349" s="50"/>
      <c r="U349" s="50"/>
      <c r="V349" s="50"/>
    </row>
    <row r="350" spans="8:22" x14ac:dyDescent="0.3">
      <c r="H350" s="14">
        <v>44187</v>
      </c>
      <c r="I350" s="15">
        <v>5.5587999999999992E-2</v>
      </c>
      <c r="J350" s="15">
        <v>5.2667499999999999E-2</v>
      </c>
      <c r="K350" s="15">
        <v>4.62698E-2</v>
      </c>
      <c r="L350" s="15">
        <v>6.8594799999999997E-2</v>
      </c>
      <c r="N350" s="569"/>
      <c r="O350" s="50"/>
      <c r="P350" s="50"/>
      <c r="Q350" s="50"/>
      <c r="R350" s="50"/>
      <c r="S350" s="50"/>
      <c r="T350" s="50"/>
      <c r="U350" s="50"/>
      <c r="V350" s="50"/>
    </row>
    <row r="351" spans="8:22" x14ac:dyDescent="0.3">
      <c r="H351" s="14">
        <v>44188</v>
      </c>
      <c r="I351" s="15">
        <v>5.5871400000000002E-2</v>
      </c>
      <c r="J351" s="15">
        <v>5.2805999999999999E-2</v>
      </c>
      <c r="K351" s="15">
        <v>4.6234000000000004E-2</v>
      </c>
      <c r="L351" s="15">
        <v>6.905E-2</v>
      </c>
      <c r="N351" s="569"/>
      <c r="O351" s="50"/>
      <c r="P351" s="50"/>
      <c r="Q351" s="50"/>
      <c r="R351" s="50"/>
      <c r="S351" s="50"/>
      <c r="T351" s="50"/>
      <c r="U351" s="50"/>
      <c r="V351" s="50"/>
    </row>
    <row r="352" spans="8:22" x14ac:dyDescent="0.3">
      <c r="H352" s="14">
        <v>44193</v>
      </c>
      <c r="I352" s="15">
        <v>5.6086399999999995E-2</v>
      </c>
      <c r="J352" s="15">
        <v>5.3003499999999995E-2</v>
      </c>
      <c r="K352" s="15">
        <v>4.6244999999999994E-2</v>
      </c>
      <c r="L352" s="15">
        <v>6.9483400000000001E-2</v>
      </c>
      <c r="N352" s="569"/>
      <c r="O352" s="50"/>
      <c r="P352" s="50"/>
      <c r="Q352" s="50"/>
      <c r="R352" s="50"/>
      <c r="S352" s="50"/>
      <c r="T352" s="50"/>
      <c r="U352" s="50"/>
      <c r="V352" s="50"/>
    </row>
    <row r="353" spans="8:22" x14ac:dyDescent="0.3">
      <c r="H353" s="14">
        <v>44194</v>
      </c>
      <c r="I353" s="15">
        <v>5.61416E-2</v>
      </c>
      <c r="J353" s="15">
        <v>5.3082500000000005E-2</v>
      </c>
      <c r="K353" s="15">
        <v>4.6272799999999996E-2</v>
      </c>
      <c r="L353" s="15">
        <v>6.9507200000000005E-2</v>
      </c>
      <c r="N353" s="569"/>
      <c r="O353" s="50"/>
      <c r="P353" s="50"/>
      <c r="Q353" s="50"/>
      <c r="R353" s="50"/>
      <c r="S353" s="50"/>
      <c r="T353" s="50"/>
      <c r="U353" s="50"/>
      <c r="V353" s="50"/>
    </row>
    <row r="354" spans="8:22" x14ac:dyDescent="0.3">
      <c r="H354" s="14">
        <v>44195</v>
      </c>
      <c r="I354" s="15">
        <v>5.6150199999999997E-2</v>
      </c>
      <c r="J354" s="15">
        <v>5.3051500000000001E-2</v>
      </c>
      <c r="K354" s="15">
        <v>4.6262399999999995E-2</v>
      </c>
      <c r="L354" s="15">
        <v>6.9389799999999988E-2</v>
      </c>
      <c r="N354" s="569"/>
      <c r="O354" s="50"/>
      <c r="P354" s="50"/>
      <c r="Q354" s="50"/>
      <c r="R354" s="50"/>
      <c r="S354" s="50"/>
      <c r="T354" s="50"/>
      <c r="U354" s="50"/>
      <c r="V354" s="50"/>
    </row>
    <row r="355" spans="8:22" x14ac:dyDescent="0.3">
      <c r="H355" s="14">
        <v>44196</v>
      </c>
      <c r="I355" s="15">
        <v>5.6190000000000004E-2</v>
      </c>
      <c r="J355" s="15">
        <v>5.30635E-2</v>
      </c>
      <c r="K355" s="15">
        <v>4.6254999999999998E-2</v>
      </c>
      <c r="L355" s="15">
        <v>6.9389199999999998E-2</v>
      </c>
      <c r="N355" s="569"/>
      <c r="O355" s="50"/>
      <c r="P355" s="50"/>
      <c r="Q355" s="50"/>
      <c r="R355" s="50"/>
      <c r="S355" s="50"/>
      <c r="T355" s="50"/>
      <c r="U355" s="50"/>
      <c r="V355" s="50"/>
    </row>
    <row r="356" spans="8:22" x14ac:dyDescent="0.3">
      <c r="N356" s="569"/>
      <c r="O356" s="50"/>
      <c r="P356" s="50"/>
      <c r="Q356" s="50"/>
      <c r="R356" s="50"/>
      <c r="S356" s="50"/>
      <c r="T356" s="50"/>
      <c r="U356" s="50"/>
      <c r="V356" s="50"/>
    </row>
    <row r="357" spans="8:22" x14ac:dyDescent="0.3">
      <c r="N357" s="50"/>
      <c r="O357" s="50"/>
      <c r="P357" s="50"/>
      <c r="Q357" s="50"/>
      <c r="R357" s="50"/>
      <c r="S357" s="50"/>
      <c r="T357" s="50"/>
      <c r="U357" s="50"/>
      <c r="V357" s="50"/>
    </row>
    <row r="358" spans="8:22" x14ac:dyDescent="0.3">
      <c r="N358" s="50"/>
      <c r="O358" s="50"/>
      <c r="P358" s="50"/>
      <c r="Q358" s="50"/>
      <c r="R358" s="50"/>
      <c r="S358" s="50"/>
      <c r="T358" s="50"/>
      <c r="U358" s="50"/>
      <c r="V358" s="50"/>
    </row>
  </sheetData>
  <mergeCells count="29">
    <mergeCell ref="B77:C77"/>
    <mergeCell ref="B78:C78"/>
    <mergeCell ref="C17:C18"/>
    <mergeCell ref="D17:D18"/>
    <mergeCell ref="E17:E18"/>
    <mergeCell ref="F17:F18"/>
    <mergeCell ref="D72:G72"/>
    <mergeCell ref="H72:K72"/>
    <mergeCell ref="B76:C76"/>
    <mergeCell ref="B3:B4"/>
    <mergeCell ref="C3:C4"/>
    <mergeCell ref="D3:D4"/>
    <mergeCell ref="E3:E4"/>
    <mergeCell ref="F3:F4"/>
    <mergeCell ref="G3:G4"/>
    <mergeCell ref="C16:F16"/>
    <mergeCell ref="B17:B18"/>
    <mergeCell ref="B73:C73"/>
    <mergeCell ref="B74:C74"/>
    <mergeCell ref="B75:C75"/>
    <mergeCell ref="E85:F85"/>
    <mergeCell ref="E86:F86"/>
    <mergeCell ref="E87:F87"/>
    <mergeCell ref="E88:F88"/>
    <mergeCell ref="B82:B83"/>
    <mergeCell ref="C82:E82"/>
    <mergeCell ref="F82:G82"/>
    <mergeCell ref="E83:F83"/>
    <mergeCell ref="E84:F84"/>
  </mergeCells>
  <hyperlinks>
    <hyperlink ref="F93" location="_ftn1" display="_ftn1"/>
  </hyperlinks>
  <pageMargins left="0.7" right="0.7" top="0.75" bottom="0.75" header="0.3" footer="0.3"/>
  <pageSetup paperSize="9" orientation="portrait" r:id="rId1"/>
  <ignoredErrors>
    <ignoredError sqref="C19:F2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R75"/>
  <sheetViews>
    <sheetView zoomScale="80" zoomScaleNormal="80" workbookViewId="0"/>
  </sheetViews>
  <sheetFormatPr defaultRowHeight="16.5" x14ac:dyDescent="0.3"/>
  <cols>
    <col min="1" max="1" width="9.7109375" style="34" customWidth="1"/>
    <col min="2" max="2" width="18.28515625" style="5" customWidth="1"/>
    <col min="3" max="3" width="19.7109375" style="5" customWidth="1"/>
    <col min="4" max="4" width="24.7109375" style="5" customWidth="1"/>
    <col min="5" max="5" width="21.42578125" style="5" customWidth="1"/>
    <col min="6" max="7" width="9.140625" style="5"/>
    <col min="8" max="8" width="16.140625" style="5" customWidth="1"/>
    <col min="9" max="9" width="11.28515625" style="5" bestFit="1" customWidth="1"/>
    <col min="10" max="10" width="10.5703125" style="5" customWidth="1"/>
    <col min="11" max="11" width="14.28515625" style="5" customWidth="1"/>
    <col min="12" max="12" width="10.5703125" style="5" customWidth="1"/>
    <col min="13" max="13" width="11.140625" style="5" customWidth="1"/>
    <col min="14" max="14" width="12.85546875" style="5" customWidth="1"/>
    <col min="15" max="15" width="25.7109375" style="5" customWidth="1"/>
    <col min="16" max="17" width="9.140625" style="5"/>
    <col min="18" max="18" width="12" style="5" bestFit="1" customWidth="1"/>
    <col min="19" max="16384" width="9.140625" style="5"/>
  </cols>
  <sheetData>
    <row r="2" spans="1:9" ht="17.25" thickBot="1" x14ac:dyDescent="0.35">
      <c r="A2" s="640"/>
      <c r="B2" s="8" t="s">
        <v>2058</v>
      </c>
    </row>
    <row r="3" spans="1:9" ht="50.25" thickBot="1" x14ac:dyDescent="0.35">
      <c r="B3" s="87" t="s">
        <v>161</v>
      </c>
      <c r="C3" s="76" t="s">
        <v>1211</v>
      </c>
      <c r="D3" s="76" t="s">
        <v>1212</v>
      </c>
    </row>
    <row r="4" spans="1:9" ht="17.25" thickBot="1" x14ac:dyDescent="0.35">
      <c r="B4" s="566">
        <v>2019</v>
      </c>
      <c r="C4" s="65">
        <v>652176</v>
      </c>
      <c r="D4" s="65">
        <v>1090534</v>
      </c>
      <c r="H4" s="16"/>
      <c r="I4" s="16"/>
    </row>
    <row r="5" spans="1:9" ht="17.25" thickBot="1" x14ac:dyDescent="0.35">
      <c r="B5" s="566">
        <v>2020</v>
      </c>
      <c r="C5" s="65">
        <v>654835</v>
      </c>
      <c r="D5" s="65">
        <v>1097958</v>
      </c>
      <c r="H5" s="16"/>
      <c r="I5" s="16"/>
    </row>
    <row r="6" spans="1:9" x14ac:dyDescent="0.3">
      <c r="B6" s="7" t="s">
        <v>94</v>
      </c>
    </row>
    <row r="8" spans="1:9" ht="17.25" thickBot="1" x14ac:dyDescent="0.35">
      <c r="A8" s="640"/>
      <c r="B8" s="8" t="s">
        <v>2059</v>
      </c>
    </row>
    <row r="9" spans="1:9" ht="17.25" thickBot="1" x14ac:dyDescent="0.35">
      <c r="B9" s="87" t="s">
        <v>89</v>
      </c>
      <c r="C9" s="561">
        <v>2019</v>
      </c>
      <c r="D9" s="561">
        <v>2020</v>
      </c>
    </row>
    <row r="10" spans="1:9" ht="17.25" thickBot="1" x14ac:dyDescent="0.35">
      <c r="B10" s="723" t="s">
        <v>90</v>
      </c>
      <c r="C10" s="65">
        <v>329213</v>
      </c>
      <c r="D10" s="65">
        <v>328141</v>
      </c>
    </row>
    <row r="11" spans="1:9" ht="17.25" thickBot="1" x14ac:dyDescent="0.35">
      <c r="B11" s="724"/>
      <c r="C11" s="66">
        <v>0.50480000000000003</v>
      </c>
      <c r="D11" s="66">
        <v>0.50109999999999999</v>
      </c>
    </row>
    <row r="12" spans="1:9" ht="17.25" thickBot="1" x14ac:dyDescent="0.35">
      <c r="B12" s="723" t="s">
        <v>91</v>
      </c>
      <c r="C12" s="65">
        <v>246903</v>
      </c>
      <c r="D12" s="65">
        <v>249981</v>
      </c>
    </row>
    <row r="13" spans="1:9" ht="17.25" thickBot="1" x14ac:dyDescent="0.35">
      <c r="B13" s="724"/>
      <c r="C13" s="66">
        <v>0.37859999999999999</v>
      </c>
      <c r="D13" s="66">
        <v>0.38169999999999998</v>
      </c>
    </row>
    <row r="14" spans="1:9" ht="17.25" thickBot="1" x14ac:dyDescent="0.35">
      <c r="B14" s="723" t="s">
        <v>92</v>
      </c>
      <c r="C14" s="65">
        <v>55790</v>
      </c>
      <c r="D14" s="65">
        <v>56455</v>
      </c>
    </row>
    <row r="15" spans="1:9" ht="17.25" thickBot="1" x14ac:dyDescent="0.35">
      <c r="B15" s="724"/>
      <c r="C15" s="66">
        <v>8.5500000000000007E-2</v>
      </c>
      <c r="D15" s="66">
        <v>8.6199999999999999E-2</v>
      </c>
    </row>
    <row r="16" spans="1:9" ht="17.25" thickBot="1" x14ac:dyDescent="0.35">
      <c r="B16" s="723" t="s">
        <v>93</v>
      </c>
      <c r="C16" s="65">
        <v>20878</v>
      </c>
      <c r="D16" s="65">
        <v>20941</v>
      </c>
    </row>
    <row r="17" spans="1:12" ht="17.25" thickBot="1" x14ac:dyDescent="0.35">
      <c r="B17" s="724"/>
      <c r="C17" s="66">
        <v>3.2000000000000001E-2</v>
      </c>
      <c r="D17" s="66">
        <v>3.2000000000000001E-2</v>
      </c>
    </row>
    <row r="18" spans="1:12" x14ac:dyDescent="0.3">
      <c r="B18" s="7" t="s">
        <v>94</v>
      </c>
    </row>
    <row r="20" spans="1:12" x14ac:dyDescent="0.3">
      <c r="A20" s="640"/>
      <c r="B20" s="11" t="s">
        <v>95</v>
      </c>
    </row>
    <row r="21" spans="1:12" x14ac:dyDescent="0.3">
      <c r="I21" s="263"/>
      <c r="J21" s="1032" t="s">
        <v>110</v>
      </c>
      <c r="K21" s="1035"/>
      <c r="L21" s="101"/>
    </row>
    <row r="22" spans="1:12" x14ac:dyDescent="0.3">
      <c r="I22" s="17" t="s">
        <v>801</v>
      </c>
      <c r="J22" s="672">
        <v>2019</v>
      </c>
      <c r="K22" s="1033">
        <v>2020</v>
      </c>
      <c r="L22" s="1034" t="s">
        <v>1735</v>
      </c>
    </row>
    <row r="23" spans="1:12" x14ac:dyDescent="0.3">
      <c r="I23" s="15" t="s">
        <v>97</v>
      </c>
      <c r="J23" s="163">
        <v>137817</v>
      </c>
      <c r="K23" s="163">
        <v>138827</v>
      </c>
      <c r="L23" s="15">
        <v>138827</v>
      </c>
    </row>
    <row r="24" spans="1:12" x14ac:dyDescent="0.3">
      <c r="I24" s="15" t="s">
        <v>98</v>
      </c>
      <c r="J24" s="163">
        <v>138460</v>
      </c>
      <c r="K24" s="163">
        <v>142040</v>
      </c>
      <c r="L24" s="15">
        <v>142040</v>
      </c>
    </row>
    <row r="25" spans="1:12" x14ac:dyDescent="0.3">
      <c r="I25" s="15" t="s">
        <v>99</v>
      </c>
      <c r="J25" s="163">
        <v>138242</v>
      </c>
      <c r="K25" s="163">
        <v>142696</v>
      </c>
      <c r="L25" s="15">
        <v>142696</v>
      </c>
    </row>
    <row r="26" spans="1:12" x14ac:dyDescent="0.3">
      <c r="I26" s="15" t="s">
        <v>100</v>
      </c>
      <c r="J26" s="163">
        <v>138542</v>
      </c>
      <c r="K26" s="163">
        <v>142297</v>
      </c>
      <c r="L26" s="15">
        <v>142297</v>
      </c>
    </row>
    <row r="27" spans="1:12" x14ac:dyDescent="0.3">
      <c r="I27" s="15" t="s">
        <v>101</v>
      </c>
      <c r="J27" s="163">
        <v>138368</v>
      </c>
      <c r="K27" s="163">
        <v>142640</v>
      </c>
      <c r="L27" s="15">
        <v>143823</v>
      </c>
    </row>
    <row r="28" spans="1:12" x14ac:dyDescent="0.3">
      <c r="I28" s="15" t="s">
        <v>102</v>
      </c>
      <c r="J28" s="163">
        <v>138901</v>
      </c>
      <c r="K28" s="163">
        <v>143014</v>
      </c>
      <c r="L28" s="15">
        <v>145595</v>
      </c>
    </row>
    <row r="29" spans="1:12" x14ac:dyDescent="0.3">
      <c r="I29" s="15" t="s">
        <v>103</v>
      </c>
      <c r="J29" s="163">
        <v>138600</v>
      </c>
      <c r="K29" s="163">
        <v>142949</v>
      </c>
      <c r="L29" s="15">
        <v>146886</v>
      </c>
    </row>
    <row r="30" spans="1:12" x14ac:dyDescent="0.3">
      <c r="I30" s="15" t="s">
        <v>104</v>
      </c>
      <c r="J30" s="163">
        <v>139041</v>
      </c>
      <c r="K30" s="163">
        <v>142675</v>
      </c>
      <c r="L30" s="15">
        <v>147867</v>
      </c>
    </row>
    <row r="31" spans="1:12" x14ac:dyDescent="0.3">
      <c r="I31" s="15" t="s">
        <v>105</v>
      </c>
      <c r="J31" s="163">
        <v>139140</v>
      </c>
      <c r="K31" s="163">
        <v>142274</v>
      </c>
      <c r="L31" s="15">
        <v>148723</v>
      </c>
    </row>
    <row r="32" spans="1:12" x14ac:dyDescent="0.3">
      <c r="I32" s="15" t="s">
        <v>106</v>
      </c>
      <c r="J32" s="163">
        <v>139683</v>
      </c>
      <c r="K32" s="163">
        <v>142770</v>
      </c>
      <c r="L32" s="15">
        <v>149948</v>
      </c>
    </row>
    <row r="33" spans="1:18" x14ac:dyDescent="0.3">
      <c r="I33" s="15" t="s">
        <v>107</v>
      </c>
      <c r="J33" s="163">
        <v>138660</v>
      </c>
      <c r="K33" s="163">
        <v>141563</v>
      </c>
      <c r="L33" s="15">
        <v>149651</v>
      </c>
    </row>
    <row r="34" spans="1:18" x14ac:dyDescent="0.3">
      <c r="I34" s="15" t="s">
        <v>108</v>
      </c>
      <c r="J34" s="163">
        <v>139020</v>
      </c>
      <c r="K34" s="163">
        <v>142043</v>
      </c>
      <c r="L34" s="15">
        <v>150694</v>
      </c>
    </row>
    <row r="35" spans="1:18" x14ac:dyDescent="0.3">
      <c r="B35" s="7" t="s">
        <v>94</v>
      </c>
    </row>
    <row r="37" spans="1:18" x14ac:dyDescent="0.3">
      <c r="A37" s="640"/>
      <c r="B37" s="8" t="s">
        <v>111</v>
      </c>
    </row>
    <row r="38" spans="1:18" x14ac:dyDescent="0.3">
      <c r="B38" s="8"/>
    </row>
    <row r="39" spans="1:18" ht="49.5" x14ac:dyDescent="0.3">
      <c r="K39" s="19"/>
      <c r="L39" s="159" t="s">
        <v>112</v>
      </c>
      <c r="M39" s="159" t="s">
        <v>113</v>
      </c>
      <c r="N39" s="159" t="s">
        <v>114</v>
      </c>
      <c r="O39" s="159" t="s">
        <v>115</v>
      </c>
      <c r="P39" s="159" t="s">
        <v>116</v>
      </c>
      <c r="Q39" s="159" t="s">
        <v>117</v>
      </c>
      <c r="R39" s="159" t="s">
        <v>118</v>
      </c>
    </row>
    <row r="40" spans="1:18" x14ac:dyDescent="0.3">
      <c r="K40" s="15" t="s">
        <v>97</v>
      </c>
      <c r="L40" s="565">
        <v>2217</v>
      </c>
      <c r="M40" s="565">
        <v>159</v>
      </c>
      <c r="N40" s="565">
        <v>150</v>
      </c>
      <c r="O40" s="565">
        <v>6</v>
      </c>
      <c r="P40" s="565">
        <v>189</v>
      </c>
      <c r="Q40" s="565">
        <v>1</v>
      </c>
      <c r="R40" s="565">
        <v>5</v>
      </c>
    </row>
    <row r="41" spans="1:18" x14ac:dyDescent="0.3">
      <c r="K41" s="15" t="s">
        <v>98</v>
      </c>
      <c r="L41" s="565">
        <v>697</v>
      </c>
      <c r="M41" s="565">
        <v>51</v>
      </c>
      <c r="N41" s="565">
        <v>32</v>
      </c>
      <c r="O41" s="565">
        <v>6</v>
      </c>
      <c r="P41" s="565">
        <v>213</v>
      </c>
      <c r="Q41" s="565">
        <v>0</v>
      </c>
      <c r="R41" s="565">
        <v>8</v>
      </c>
    </row>
    <row r="42" spans="1:18" x14ac:dyDescent="0.3">
      <c r="K42" s="15" t="s">
        <v>99</v>
      </c>
      <c r="L42" s="565">
        <v>505</v>
      </c>
      <c r="M42" s="565">
        <v>42</v>
      </c>
      <c r="N42" s="565">
        <v>24</v>
      </c>
      <c r="O42" s="565">
        <v>4</v>
      </c>
      <c r="P42" s="565">
        <v>193</v>
      </c>
      <c r="Q42" s="565">
        <v>1</v>
      </c>
      <c r="R42" s="565">
        <v>3</v>
      </c>
    </row>
    <row r="43" spans="1:18" x14ac:dyDescent="0.3">
      <c r="K43" s="15" t="s">
        <v>100</v>
      </c>
      <c r="L43" s="565">
        <v>393</v>
      </c>
      <c r="M43" s="565">
        <v>32</v>
      </c>
      <c r="N43" s="565">
        <v>21</v>
      </c>
      <c r="O43" s="565">
        <v>3</v>
      </c>
      <c r="P43" s="565">
        <v>151</v>
      </c>
      <c r="Q43" s="565">
        <v>2</v>
      </c>
      <c r="R43" s="565">
        <v>1</v>
      </c>
    </row>
    <row r="44" spans="1:18" x14ac:dyDescent="0.3">
      <c r="K44" s="15" t="s">
        <v>101</v>
      </c>
      <c r="L44" s="565">
        <v>297</v>
      </c>
      <c r="M44" s="565">
        <v>22</v>
      </c>
      <c r="N44" s="565">
        <v>17</v>
      </c>
      <c r="O44" s="565">
        <v>0</v>
      </c>
      <c r="P44" s="565">
        <v>171</v>
      </c>
      <c r="Q44" s="565">
        <v>1</v>
      </c>
      <c r="R44" s="565">
        <v>1</v>
      </c>
    </row>
    <row r="45" spans="1:18" x14ac:dyDescent="0.3">
      <c r="K45" s="15" t="s">
        <v>102</v>
      </c>
      <c r="L45" s="565">
        <v>234</v>
      </c>
      <c r="M45" s="565">
        <v>19</v>
      </c>
      <c r="N45" s="565">
        <v>14</v>
      </c>
      <c r="O45" s="565">
        <v>0</v>
      </c>
      <c r="P45" s="565">
        <v>186</v>
      </c>
      <c r="Q45" s="565">
        <v>0</v>
      </c>
      <c r="R45" s="565">
        <v>2</v>
      </c>
    </row>
    <row r="46" spans="1:18" x14ac:dyDescent="0.3">
      <c r="K46" s="15" t="s">
        <v>103</v>
      </c>
      <c r="L46" s="565">
        <v>181</v>
      </c>
      <c r="M46" s="565">
        <v>15</v>
      </c>
      <c r="N46" s="565">
        <v>12</v>
      </c>
      <c r="O46" s="565">
        <v>0</v>
      </c>
      <c r="P46" s="565">
        <v>190</v>
      </c>
      <c r="Q46" s="565">
        <v>0</v>
      </c>
      <c r="R46" s="565">
        <v>5</v>
      </c>
    </row>
    <row r="47" spans="1:18" x14ac:dyDescent="0.3">
      <c r="K47" s="15" t="s">
        <v>104</v>
      </c>
      <c r="L47" s="565">
        <v>147</v>
      </c>
      <c r="M47" s="565">
        <v>12</v>
      </c>
      <c r="N47" s="565">
        <v>8</v>
      </c>
      <c r="O47" s="565">
        <v>0</v>
      </c>
      <c r="P47" s="565">
        <v>189</v>
      </c>
      <c r="Q47" s="565">
        <v>1</v>
      </c>
      <c r="R47" s="565">
        <v>1</v>
      </c>
    </row>
    <row r="48" spans="1:18" x14ac:dyDescent="0.3">
      <c r="K48" s="15" t="s">
        <v>105</v>
      </c>
      <c r="L48" s="565">
        <v>128</v>
      </c>
      <c r="M48" s="565">
        <v>11</v>
      </c>
      <c r="N48" s="565">
        <v>6</v>
      </c>
      <c r="O48" s="565">
        <v>0</v>
      </c>
      <c r="P48" s="565">
        <v>208</v>
      </c>
      <c r="Q48" s="565">
        <v>2</v>
      </c>
      <c r="R48" s="565">
        <v>2</v>
      </c>
    </row>
    <row r="49" spans="1:18" x14ac:dyDescent="0.3">
      <c r="K49" s="15" t="s">
        <v>106</v>
      </c>
      <c r="L49" s="565">
        <v>106</v>
      </c>
      <c r="M49" s="565">
        <v>8</v>
      </c>
      <c r="N49" s="565">
        <v>7</v>
      </c>
      <c r="O49" s="565">
        <v>2</v>
      </c>
      <c r="P49" s="565">
        <v>253</v>
      </c>
      <c r="Q49" s="565">
        <v>2</v>
      </c>
      <c r="R49" s="565">
        <v>0</v>
      </c>
    </row>
    <row r="50" spans="1:18" x14ac:dyDescent="0.3">
      <c r="K50" s="15" t="s">
        <v>107</v>
      </c>
      <c r="L50" s="565">
        <v>102</v>
      </c>
      <c r="M50" s="565">
        <v>9</v>
      </c>
      <c r="N50" s="565">
        <v>8</v>
      </c>
      <c r="O50" s="565">
        <v>2</v>
      </c>
      <c r="P50" s="565">
        <v>154</v>
      </c>
      <c r="Q50" s="565">
        <v>2</v>
      </c>
      <c r="R50" s="565">
        <v>2</v>
      </c>
    </row>
    <row r="51" spans="1:18" x14ac:dyDescent="0.3">
      <c r="K51" s="15" t="s">
        <v>108</v>
      </c>
      <c r="L51" s="565">
        <v>96</v>
      </c>
      <c r="M51" s="565">
        <v>8</v>
      </c>
      <c r="N51" s="565">
        <v>9</v>
      </c>
      <c r="O51" s="565">
        <v>9</v>
      </c>
      <c r="P51" s="565">
        <v>178</v>
      </c>
      <c r="Q51" s="565">
        <v>1</v>
      </c>
      <c r="R51" s="565">
        <v>1</v>
      </c>
    </row>
    <row r="52" spans="1:18" x14ac:dyDescent="0.3">
      <c r="K52" s="17" t="s">
        <v>109</v>
      </c>
      <c r="L52" s="564">
        <f>AVERAGE(L40:L51)</f>
        <v>425.25</v>
      </c>
      <c r="M52" s="564">
        <f t="shared" ref="M52:R52" si="0">AVERAGE(M40:M51)</f>
        <v>32.333333333333336</v>
      </c>
      <c r="N52" s="564">
        <f t="shared" si="0"/>
        <v>25.666666666666668</v>
      </c>
      <c r="O52" s="564">
        <f>AVERAGE(O40:O51)</f>
        <v>2.6666666666666665</v>
      </c>
      <c r="P52" s="564">
        <f t="shared" si="0"/>
        <v>189.58333333333334</v>
      </c>
      <c r="Q52" s="564">
        <f t="shared" si="0"/>
        <v>1.0833333333333333</v>
      </c>
      <c r="R52" s="564">
        <f t="shared" si="0"/>
        <v>2.5833333333333335</v>
      </c>
    </row>
    <row r="57" spans="1:18" x14ac:dyDescent="0.3">
      <c r="B57" s="7" t="s">
        <v>94</v>
      </c>
    </row>
    <row r="58" spans="1:18" x14ac:dyDescent="0.3">
      <c r="B58" s="20"/>
    </row>
    <row r="59" spans="1:18" ht="17.25" thickBot="1" x14ac:dyDescent="0.35">
      <c r="A59" s="640"/>
      <c r="B59" s="8" t="s">
        <v>2060</v>
      </c>
    </row>
    <row r="60" spans="1:18" ht="50.25" thickBot="1" x14ac:dyDescent="0.35">
      <c r="B60" s="87" t="s">
        <v>119</v>
      </c>
      <c r="C60" s="76" t="s">
        <v>1736</v>
      </c>
    </row>
    <row r="61" spans="1:18" ht="17.25" thickBot="1" x14ac:dyDescent="0.35">
      <c r="B61" s="399" t="s">
        <v>903</v>
      </c>
      <c r="C61" s="67">
        <v>1</v>
      </c>
    </row>
    <row r="62" spans="1:18" ht="17.25" thickBot="1" x14ac:dyDescent="0.35">
      <c r="B62" s="399" t="s">
        <v>121</v>
      </c>
      <c r="C62" s="67">
        <v>1</v>
      </c>
    </row>
    <row r="63" spans="1:18" ht="17.25" thickBot="1" x14ac:dyDescent="0.35">
      <c r="B63" s="399" t="s">
        <v>908</v>
      </c>
      <c r="C63" s="67">
        <v>1</v>
      </c>
    </row>
    <row r="64" spans="1:18" ht="17.25" thickBot="1" x14ac:dyDescent="0.35">
      <c r="B64" s="399" t="s">
        <v>124</v>
      </c>
      <c r="C64" s="67">
        <v>36</v>
      </c>
    </row>
    <row r="65" spans="1:5" ht="17.25" thickBot="1" x14ac:dyDescent="0.35">
      <c r="B65" s="399" t="s">
        <v>123</v>
      </c>
      <c r="C65" s="67">
        <v>37</v>
      </c>
    </row>
    <row r="66" spans="1:5" ht="17.25" thickBot="1" x14ac:dyDescent="0.35">
      <c r="B66" s="399" t="s">
        <v>125</v>
      </c>
      <c r="C66" s="67">
        <v>42</v>
      </c>
    </row>
    <row r="67" spans="1:5" x14ac:dyDescent="0.3">
      <c r="B67" s="7" t="s">
        <v>94</v>
      </c>
    </row>
    <row r="69" spans="1:5" ht="17.25" thickBot="1" x14ac:dyDescent="0.35">
      <c r="A69" s="640"/>
      <c r="B69" s="8" t="s">
        <v>2061</v>
      </c>
    </row>
    <row r="70" spans="1:5" ht="16.5" customHeight="1" x14ac:dyDescent="0.3">
      <c r="B70" s="680" t="s">
        <v>161</v>
      </c>
      <c r="C70" s="725" t="s">
        <v>1213</v>
      </c>
      <c r="D70" s="726"/>
      <c r="E70" s="680" t="s">
        <v>1214</v>
      </c>
    </row>
    <row r="71" spans="1:5" ht="17.25" customHeight="1" thickBot="1" x14ac:dyDescent="0.35">
      <c r="B71" s="722"/>
      <c r="C71" s="727" t="s">
        <v>126</v>
      </c>
      <c r="D71" s="728"/>
      <c r="E71" s="722"/>
    </row>
    <row r="72" spans="1:5" ht="17.25" thickBot="1" x14ac:dyDescent="0.35">
      <c r="B72" s="681"/>
      <c r="C72" s="64" t="s">
        <v>127</v>
      </c>
      <c r="D72" s="64" t="s">
        <v>128</v>
      </c>
      <c r="E72" s="681"/>
    </row>
    <row r="73" spans="1:5" ht="17.25" thickBot="1" x14ac:dyDescent="0.35">
      <c r="B73" s="566">
        <v>2019</v>
      </c>
      <c r="C73" s="65">
        <v>53958</v>
      </c>
      <c r="D73" s="65">
        <v>50994</v>
      </c>
      <c r="E73" s="67">
        <v>622</v>
      </c>
    </row>
    <row r="74" spans="1:5" ht="17.25" thickBot="1" x14ac:dyDescent="0.35">
      <c r="B74" s="566">
        <v>2020</v>
      </c>
      <c r="C74" s="65">
        <v>53554</v>
      </c>
      <c r="D74" s="65">
        <v>50469</v>
      </c>
      <c r="E74" s="67">
        <v>558</v>
      </c>
    </row>
    <row r="75" spans="1:5" x14ac:dyDescent="0.3">
      <c r="B75" s="7" t="s">
        <v>94</v>
      </c>
    </row>
  </sheetData>
  <mergeCells count="8">
    <mergeCell ref="E70:E72"/>
    <mergeCell ref="B10:B11"/>
    <mergeCell ref="B12:B13"/>
    <mergeCell ref="B14:B15"/>
    <mergeCell ref="B16:B17"/>
    <mergeCell ref="B70:B72"/>
    <mergeCell ref="C70:D70"/>
    <mergeCell ref="C71:D7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AG389"/>
  <sheetViews>
    <sheetView topLeftCell="A311" zoomScale="70" zoomScaleNormal="70" workbookViewId="0">
      <selection activeCell="A35" sqref="A35"/>
    </sheetView>
  </sheetViews>
  <sheetFormatPr defaultRowHeight="16.5" x14ac:dyDescent="0.3"/>
  <cols>
    <col min="1" max="1" width="9.28515625" style="34" customWidth="1"/>
    <col min="2" max="2" width="51.28515625" style="5" customWidth="1"/>
    <col min="3" max="3" width="39.28515625" style="5" customWidth="1"/>
    <col min="4" max="4" width="18.42578125" style="5" customWidth="1"/>
    <col min="5" max="5" width="9.42578125" style="5" bestFit="1" customWidth="1"/>
    <col min="6" max="6" width="21.140625" style="5" customWidth="1"/>
    <col min="7" max="7" width="24.28515625" style="5" customWidth="1"/>
    <col min="8" max="8" width="14" style="5" customWidth="1"/>
    <col min="9" max="9" width="14.140625" style="5" customWidth="1"/>
    <col min="10" max="10" width="13.5703125" style="5" customWidth="1"/>
    <col min="11" max="11" width="13.42578125" style="5" customWidth="1"/>
    <col min="12" max="12" width="12.28515625" style="5" customWidth="1"/>
    <col min="13" max="13" width="9.140625" style="5"/>
    <col min="14" max="14" width="15.42578125" style="5" customWidth="1"/>
    <col min="15" max="15" width="16.7109375" style="5" customWidth="1"/>
    <col min="16" max="16" width="11.28515625" style="5" bestFit="1" customWidth="1"/>
    <col min="17" max="17" width="10.42578125" style="5" bestFit="1" customWidth="1"/>
    <col min="18" max="16384" width="9.140625" style="5"/>
  </cols>
  <sheetData>
    <row r="1" spans="1:3" x14ac:dyDescent="0.3">
      <c r="A1" s="640"/>
      <c r="B1" s="56" t="s">
        <v>793</v>
      </c>
    </row>
    <row r="2" spans="1:3" ht="17.25" thickBot="1" x14ac:dyDescent="0.35">
      <c r="A2" s="102"/>
      <c r="B2" s="56" t="s">
        <v>1944</v>
      </c>
    </row>
    <row r="3" spans="1:3" ht="17.25" thickBot="1" x14ac:dyDescent="0.35">
      <c r="B3" s="90" t="s">
        <v>1216</v>
      </c>
      <c r="C3" s="91"/>
    </row>
    <row r="4" spans="1:3" ht="17.25" thickBot="1" x14ac:dyDescent="0.35">
      <c r="B4" s="367" t="s">
        <v>809</v>
      </c>
      <c r="C4" s="92">
        <v>66.3</v>
      </c>
    </row>
    <row r="5" spans="1:3" ht="17.25" thickBot="1" x14ac:dyDescent="0.35">
      <c r="B5" s="367" t="s">
        <v>810</v>
      </c>
      <c r="C5" s="92">
        <v>126.2</v>
      </c>
    </row>
    <row r="6" spans="1:3" ht="17.25" thickBot="1" x14ac:dyDescent="0.35">
      <c r="B6" s="367" t="s">
        <v>811</v>
      </c>
      <c r="C6" s="92">
        <v>184.3</v>
      </c>
    </row>
    <row r="7" spans="1:3" ht="17.25" thickBot="1" x14ac:dyDescent="0.35">
      <c r="B7" s="367" t="s">
        <v>812</v>
      </c>
      <c r="C7" s="92">
        <v>115.3</v>
      </c>
    </row>
    <row r="8" spans="1:3" ht="17.25" thickBot="1" x14ac:dyDescent="0.35">
      <c r="B8" s="367" t="s">
        <v>813</v>
      </c>
      <c r="C8" s="92">
        <v>172.6</v>
      </c>
    </row>
    <row r="9" spans="1:3" ht="17.25" thickBot="1" x14ac:dyDescent="0.35">
      <c r="B9" s="367" t="s">
        <v>814</v>
      </c>
      <c r="C9" s="92">
        <v>232.6</v>
      </c>
    </row>
    <row r="10" spans="1:3" ht="17.25" thickBot="1" x14ac:dyDescent="0.35">
      <c r="B10" s="368" t="s">
        <v>802</v>
      </c>
      <c r="C10" s="64"/>
    </row>
    <row r="11" spans="1:3" ht="17.25" thickBot="1" x14ac:dyDescent="0.35">
      <c r="B11" s="381" t="s">
        <v>1581</v>
      </c>
      <c r="C11" s="380"/>
    </row>
    <row r="12" spans="1:3" ht="17.25" thickBot="1" x14ac:dyDescent="0.35">
      <c r="B12" s="376" t="s">
        <v>1575</v>
      </c>
      <c r="C12" s="94">
        <v>67.900000000000006</v>
      </c>
    </row>
    <row r="13" spans="1:3" ht="50.25" thickBot="1" x14ac:dyDescent="0.35">
      <c r="B13" s="376" t="s">
        <v>1580</v>
      </c>
      <c r="C13" s="94">
        <v>37.299999999999997</v>
      </c>
    </row>
    <row r="14" spans="1:3" ht="33.75" thickBot="1" x14ac:dyDescent="0.35">
      <c r="B14" s="376" t="s">
        <v>1576</v>
      </c>
      <c r="C14" s="94">
        <v>14.6</v>
      </c>
    </row>
    <row r="15" spans="1:3" ht="30" customHeight="1" thickBot="1" x14ac:dyDescent="0.35">
      <c r="B15" s="376" t="s">
        <v>1577</v>
      </c>
      <c r="C15" s="94">
        <v>14.6</v>
      </c>
    </row>
    <row r="16" spans="1:3" ht="17.25" thickBot="1" x14ac:dyDescent="0.35">
      <c r="B16" s="378" t="s">
        <v>803</v>
      </c>
      <c r="C16" s="379"/>
    </row>
    <row r="17" spans="1:4" ht="35.25" customHeight="1" thickBot="1" x14ac:dyDescent="0.35">
      <c r="B17" s="377" t="s">
        <v>1578</v>
      </c>
      <c r="C17" s="94">
        <v>135.69999999999999</v>
      </c>
    </row>
    <row r="18" spans="1:4" ht="17.25" thickBot="1" x14ac:dyDescent="0.35">
      <c r="B18" s="377" t="s">
        <v>1579</v>
      </c>
      <c r="C18" s="94">
        <v>67.900000000000006</v>
      </c>
    </row>
    <row r="19" spans="1:4" ht="17.25" thickBot="1" x14ac:dyDescent="0.35">
      <c r="B19" s="374" t="s">
        <v>804</v>
      </c>
      <c r="C19" s="94">
        <v>18.600000000000001</v>
      </c>
    </row>
    <row r="20" spans="1:4" ht="17.25" thickBot="1" x14ac:dyDescent="0.35">
      <c r="B20" s="378" t="s">
        <v>805</v>
      </c>
      <c r="C20" s="380"/>
    </row>
    <row r="21" spans="1:4" ht="17.25" thickBot="1" x14ac:dyDescent="0.35">
      <c r="B21" s="375" t="s">
        <v>815</v>
      </c>
      <c r="C21" s="94">
        <v>57.2</v>
      </c>
    </row>
    <row r="22" spans="1:4" ht="17.25" thickBot="1" x14ac:dyDescent="0.35">
      <c r="B22" s="375" t="s">
        <v>816</v>
      </c>
      <c r="C22" s="94">
        <v>91.4</v>
      </c>
    </row>
    <row r="23" spans="1:4" ht="17.25" thickBot="1" x14ac:dyDescent="0.35">
      <c r="B23" s="378" t="s">
        <v>806</v>
      </c>
      <c r="C23" s="379"/>
    </row>
    <row r="24" spans="1:4" ht="17.25" thickBot="1" x14ac:dyDescent="0.35">
      <c r="B24" s="375" t="s">
        <v>807</v>
      </c>
      <c r="C24" s="94">
        <v>126.14</v>
      </c>
    </row>
    <row r="25" spans="1:4" ht="17.25" thickBot="1" x14ac:dyDescent="0.35">
      <c r="B25" s="375" t="s">
        <v>808</v>
      </c>
      <c r="C25" s="94">
        <v>63.07</v>
      </c>
    </row>
    <row r="26" spans="1:4" x14ac:dyDescent="0.3">
      <c r="B26" s="57" t="s">
        <v>194</v>
      </c>
    </row>
    <row r="28" spans="1:4" ht="17.25" thickBot="1" x14ac:dyDescent="0.35">
      <c r="A28" s="640"/>
      <c r="B28" s="8" t="s">
        <v>2063</v>
      </c>
    </row>
    <row r="29" spans="1:4" ht="17.25" thickBot="1" x14ac:dyDescent="0.35">
      <c r="B29" s="80"/>
      <c r="C29" s="582">
        <v>2019</v>
      </c>
      <c r="D29" s="76">
        <v>2020</v>
      </c>
    </row>
    <row r="30" spans="1:4" ht="17.25" thickBot="1" x14ac:dyDescent="0.35">
      <c r="B30" s="77" t="s">
        <v>129</v>
      </c>
      <c r="C30" s="67" t="s">
        <v>1582</v>
      </c>
      <c r="D30" s="65">
        <v>61946</v>
      </c>
    </row>
    <row r="31" spans="1:4" ht="17.25" thickBot="1" x14ac:dyDescent="0.35">
      <c r="B31" s="77" t="s">
        <v>130</v>
      </c>
      <c r="C31" s="67" t="s">
        <v>1583</v>
      </c>
      <c r="D31" s="65">
        <v>36906</v>
      </c>
    </row>
    <row r="32" spans="1:4" ht="17.25" thickBot="1" x14ac:dyDescent="0.35">
      <c r="B32" s="77" t="s">
        <v>131</v>
      </c>
      <c r="C32" s="67" t="s">
        <v>1584</v>
      </c>
      <c r="D32" s="65">
        <v>137970</v>
      </c>
    </row>
    <row r="33" spans="1:27" ht="17.25" thickBot="1" x14ac:dyDescent="0.35">
      <c r="B33" s="77" t="s">
        <v>132</v>
      </c>
      <c r="C33" s="96" t="s">
        <v>1585</v>
      </c>
      <c r="D33" s="248">
        <v>49164</v>
      </c>
    </row>
    <row r="34" spans="1:27" ht="17.25" thickBot="1" x14ac:dyDescent="0.35">
      <c r="B34" s="77" t="s">
        <v>1217</v>
      </c>
      <c r="C34" s="96" t="s">
        <v>1586</v>
      </c>
      <c r="D34" s="248">
        <v>114092057</v>
      </c>
      <c r="U34" s="16"/>
      <c r="V34" s="16"/>
      <c r="W34" s="16"/>
      <c r="X34" s="16"/>
      <c r="Y34" s="16"/>
      <c r="Z34" s="16"/>
      <c r="AA34" s="16"/>
    </row>
    <row r="35" spans="1:27" ht="17.25" thickBot="1" x14ac:dyDescent="0.35">
      <c r="B35" s="77" t="s">
        <v>1218</v>
      </c>
      <c r="C35" s="96">
        <v>138.33000000000001</v>
      </c>
      <c r="D35" s="96">
        <v>146.96</v>
      </c>
      <c r="U35" s="16"/>
      <c r="V35" s="16"/>
      <c r="W35" s="16"/>
    </row>
    <row r="36" spans="1:27" x14ac:dyDescent="0.3">
      <c r="B36" s="7" t="s">
        <v>133</v>
      </c>
      <c r="U36" s="16"/>
      <c r="V36" s="16"/>
      <c r="W36" s="16"/>
    </row>
    <row r="38" spans="1:27" x14ac:dyDescent="0.3">
      <c r="A38" s="640"/>
      <c r="B38" s="11" t="s">
        <v>2064</v>
      </c>
    </row>
    <row r="39" spans="1:27" x14ac:dyDescent="0.3">
      <c r="G39" s="159" t="s">
        <v>23</v>
      </c>
      <c r="H39" s="159">
        <v>2019</v>
      </c>
      <c r="I39" s="159">
        <v>2020</v>
      </c>
    </row>
    <row r="40" spans="1:27" x14ac:dyDescent="0.3">
      <c r="F40" s="22"/>
      <c r="G40" s="17" t="s">
        <v>97</v>
      </c>
      <c r="H40" s="99">
        <v>66046</v>
      </c>
      <c r="I40" s="99">
        <v>60345</v>
      </c>
      <c r="J40" s="22"/>
      <c r="K40" s="22"/>
      <c r="L40" s="22"/>
      <c r="M40" s="22"/>
      <c r="N40" s="22"/>
      <c r="O40" s="22"/>
    </row>
    <row r="41" spans="1:27" x14ac:dyDescent="0.3">
      <c r="G41" s="17" t="s">
        <v>98</v>
      </c>
      <c r="H41" s="99">
        <v>65413</v>
      </c>
      <c r="I41" s="99">
        <v>60793</v>
      </c>
    </row>
    <row r="42" spans="1:27" x14ac:dyDescent="0.3">
      <c r="G42" s="17" t="s">
        <v>99</v>
      </c>
      <c r="H42" s="99">
        <v>65898</v>
      </c>
      <c r="I42" s="99">
        <v>60925</v>
      </c>
    </row>
    <row r="43" spans="1:27" x14ac:dyDescent="0.3">
      <c r="G43" s="17" t="s">
        <v>100</v>
      </c>
      <c r="H43" s="99">
        <v>65869</v>
      </c>
      <c r="I43" s="99">
        <v>60935</v>
      </c>
    </row>
    <row r="44" spans="1:27" x14ac:dyDescent="0.3">
      <c r="G44" s="17" t="s">
        <v>101</v>
      </c>
      <c r="H44" s="99">
        <v>64899</v>
      </c>
      <c r="I44" s="99">
        <v>61873</v>
      </c>
    </row>
    <row r="45" spans="1:27" x14ac:dyDescent="0.3">
      <c r="G45" s="17" t="s">
        <v>102</v>
      </c>
      <c r="H45" s="99">
        <v>63931</v>
      </c>
      <c r="I45" s="99">
        <v>63422</v>
      </c>
    </row>
    <row r="46" spans="1:27" x14ac:dyDescent="0.3">
      <c r="G46" s="17" t="s">
        <v>103</v>
      </c>
      <c r="H46" s="99">
        <v>62595</v>
      </c>
      <c r="I46" s="99">
        <v>64438</v>
      </c>
    </row>
    <row r="47" spans="1:27" x14ac:dyDescent="0.3">
      <c r="G47" s="17" t="s">
        <v>104</v>
      </c>
      <c r="H47" s="99">
        <v>61655</v>
      </c>
      <c r="I47" s="99">
        <v>63348</v>
      </c>
      <c r="V47" s="16"/>
      <c r="W47" s="16"/>
      <c r="X47" s="16"/>
      <c r="Y47" s="16"/>
      <c r="Z47" s="16"/>
      <c r="AA47" s="16"/>
    </row>
    <row r="48" spans="1:27" x14ac:dyDescent="0.3">
      <c r="G48" s="17" t="s">
        <v>105</v>
      </c>
      <c r="H48" s="99">
        <v>61005</v>
      </c>
      <c r="I48" s="99">
        <v>62654</v>
      </c>
    </row>
    <row r="49" spans="1:29" x14ac:dyDescent="0.3">
      <c r="G49" s="17" t="s">
        <v>106</v>
      </c>
      <c r="H49" s="99">
        <v>60776</v>
      </c>
      <c r="I49" s="99">
        <v>61712</v>
      </c>
    </row>
    <row r="50" spans="1:29" x14ac:dyDescent="0.3">
      <c r="G50" s="17" t="s">
        <v>107</v>
      </c>
      <c r="H50" s="99">
        <v>60221</v>
      </c>
      <c r="I50" s="99">
        <v>61415</v>
      </c>
    </row>
    <row r="51" spans="1:29" x14ac:dyDescent="0.3">
      <c r="G51" s="17" t="s">
        <v>108</v>
      </c>
      <c r="H51" s="99">
        <v>60617</v>
      </c>
      <c r="I51" s="99">
        <v>61491</v>
      </c>
    </row>
    <row r="52" spans="1:29" x14ac:dyDescent="0.3">
      <c r="G52" s="125"/>
      <c r="H52" s="643"/>
      <c r="I52" s="643"/>
    </row>
    <row r="53" spans="1:29" x14ac:dyDescent="0.3">
      <c r="G53" s="125"/>
      <c r="H53" s="643"/>
      <c r="I53" s="643"/>
    </row>
    <row r="54" spans="1:29" x14ac:dyDescent="0.3">
      <c r="B54" s="7" t="s">
        <v>94</v>
      </c>
    </row>
    <row r="57" spans="1:29" x14ac:dyDescent="0.3">
      <c r="A57" s="640"/>
      <c r="B57" s="11" t="s">
        <v>2065</v>
      </c>
      <c r="O57" s="23"/>
      <c r="P57" s="23"/>
      <c r="Q57" s="23"/>
      <c r="R57" s="23"/>
      <c r="S57" s="22"/>
      <c r="T57" s="22"/>
      <c r="U57" s="23"/>
      <c r="V57" s="23"/>
      <c r="W57" s="23"/>
    </row>
    <row r="58" spans="1:29" ht="49.5" x14ac:dyDescent="0.3">
      <c r="G58" s="159" t="s">
        <v>23</v>
      </c>
      <c r="H58" s="264" t="s">
        <v>134</v>
      </c>
      <c r="I58" s="264" t="s">
        <v>135</v>
      </c>
      <c r="J58" s="264" t="s">
        <v>136</v>
      </c>
      <c r="K58" s="264" t="s">
        <v>137</v>
      </c>
      <c r="L58" s="264" t="s">
        <v>138</v>
      </c>
      <c r="M58" s="264" t="s">
        <v>139</v>
      </c>
      <c r="N58" s="264" t="s">
        <v>127</v>
      </c>
      <c r="P58" s="382"/>
      <c r="Q58" s="382"/>
      <c r="R58" s="382"/>
      <c r="S58" s="60"/>
      <c r="T58" s="60"/>
      <c r="U58" s="382"/>
      <c r="V58" s="382"/>
      <c r="W58" s="382"/>
      <c r="X58" s="60"/>
      <c r="Y58" s="60"/>
      <c r="Z58" s="60"/>
      <c r="AA58" s="60"/>
      <c r="AB58" s="60"/>
      <c r="AC58" s="60"/>
    </row>
    <row r="59" spans="1:29" x14ac:dyDescent="0.3">
      <c r="G59" s="17" t="s">
        <v>97</v>
      </c>
      <c r="H59" s="163">
        <v>33189</v>
      </c>
      <c r="I59" s="163">
        <v>4561</v>
      </c>
      <c r="J59" s="163">
        <v>2021</v>
      </c>
      <c r="K59" s="163">
        <v>811</v>
      </c>
      <c r="L59" s="163">
        <v>307</v>
      </c>
      <c r="M59" s="163">
        <v>311</v>
      </c>
      <c r="N59" s="163">
        <f t="shared" ref="N59:N70" si="0">SUM(H59:M59)</f>
        <v>41200</v>
      </c>
      <c r="O59" s="16"/>
      <c r="P59" s="382"/>
      <c r="Q59" s="382"/>
      <c r="R59" s="382"/>
      <c r="S59" s="60"/>
      <c r="T59" s="382"/>
      <c r="U59" s="382"/>
      <c r="V59" s="382"/>
      <c r="W59" s="382"/>
      <c r="X59" s="60"/>
      <c r="Y59" s="60"/>
      <c r="Z59" s="60"/>
      <c r="AA59" s="60"/>
      <c r="AB59" s="60"/>
      <c r="AC59" s="60"/>
    </row>
    <row r="60" spans="1:29" x14ac:dyDescent="0.3">
      <c r="G60" s="17" t="s">
        <v>98</v>
      </c>
      <c r="H60" s="163">
        <v>33419</v>
      </c>
      <c r="I60" s="163">
        <v>4557</v>
      </c>
      <c r="J60" s="163">
        <v>2000</v>
      </c>
      <c r="K60" s="163">
        <v>823</v>
      </c>
      <c r="L60" s="163">
        <v>315</v>
      </c>
      <c r="M60" s="163">
        <v>306</v>
      </c>
      <c r="N60" s="163">
        <f t="shared" si="0"/>
        <v>41420</v>
      </c>
      <c r="O60" s="16"/>
      <c r="P60" s="382"/>
      <c r="Q60" s="382"/>
      <c r="R60" s="382"/>
      <c r="S60" s="60"/>
      <c r="T60" s="382"/>
      <c r="U60" s="382"/>
      <c r="V60" s="382"/>
      <c r="W60" s="382"/>
      <c r="X60" s="60"/>
      <c r="Y60" s="60"/>
      <c r="Z60" s="60"/>
      <c r="AA60" s="60"/>
      <c r="AB60" s="60"/>
      <c r="AC60" s="60"/>
    </row>
    <row r="61" spans="1:29" x14ac:dyDescent="0.3">
      <c r="G61" s="17" t="s">
        <v>99</v>
      </c>
      <c r="H61" s="163">
        <v>33802</v>
      </c>
      <c r="I61" s="163">
        <v>4550</v>
      </c>
      <c r="J61" s="163">
        <v>1995</v>
      </c>
      <c r="K61" s="163">
        <v>810</v>
      </c>
      <c r="L61" s="163">
        <v>319</v>
      </c>
      <c r="M61" s="163">
        <v>294</v>
      </c>
      <c r="N61" s="163">
        <f t="shared" si="0"/>
        <v>41770</v>
      </c>
      <c r="O61" s="16"/>
      <c r="P61" s="382"/>
      <c r="Q61" s="382"/>
      <c r="R61" s="382"/>
      <c r="S61" s="60"/>
      <c r="T61" s="382"/>
      <c r="U61" s="382"/>
      <c r="V61" s="382"/>
      <c r="W61" s="382"/>
      <c r="X61" s="60"/>
      <c r="Y61" s="60"/>
      <c r="Z61" s="60"/>
      <c r="AA61" s="60"/>
      <c r="AB61" s="60"/>
      <c r="AC61" s="60"/>
    </row>
    <row r="62" spans="1:29" x14ac:dyDescent="0.3">
      <c r="E62" s="391"/>
      <c r="G62" s="17" t="s">
        <v>100</v>
      </c>
      <c r="H62" s="163">
        <v>33843</v>
      </c>
      <c r="I62" s="163">
        <v>4552</v>
      </c>
      <c r="J62" s="163">
        <v>1993</v>
      </c>
      <c r="K62" s="163">
        <v>806</v>
      </c>
      <c r="L62" s="163">
        <v>328</v>
      </c>
      <c r="M62" s="163">
        <v>302</v>
      </c>
      <c r="N62" s="163">
        <f t="shared" si="0"/>
        <v>41824</v>
      </c>
      <c r="O62" s="16"/>
      <c r="P62" s="382"/>
      <c r="Q62" s="382"/>
      <c r="R62" s="382"/>
      <c r="S62" s="60"/>
      <c r="T62" s="382"/>
      <c r="U62" s="382"/>
      <c r="V62" s="382"/>
      <c r="W62" s="382"/>
      <c r="X62" s="60"/>
      <c r="Y62" s="60"/>
      <c r="Z62" s="60"/>
      <c r="AA62" s="60"/>
      <c r="AB62" s="60"/>
      <c r="AC62" s="60"/>
    </row>
    <row r="63" spans="1:29" x14ac:dyDescent="0.3">
      <c r="E63" s="391"/>
      <c r="G63" s="17" t="s">
        <v>101</v>
      </c>
      <c r="H63" s="163">
        <v>34477</v>
      </c>
      <c r="I63" s="163">
        <v>4618</v>
      </c>
      <c r="J63" s="163">
        <v>2024</v>
      </c>
      <c r="K63" s="163">
        <v>824</v>
      </c>
      <c r="L63" s="163">
        <v>332</v>
      </c>
      <c r="M63" s="163">
        <v>306</v>
      </c>
      <c r="N63" s="163">
        <f t="shared" si="0"/>
        <v>42581</v>
      </c>
      <c r="O63" s="16"/>
      <c r="P63" s="382"/>
      <c r="Q63" s="382"/>
      <c r="R63" s="382"/>
      <c r="S63" s="60"/>
      <c r="T63" s="382"/>
      <c r="U63" s="382"/>
      <c r="V63" s="382"/>
      <c r="W63" s="382"/>
      <c r="X63" s="60"/>
      <c r="Y63" s="60"/>
      <c r="Z63" s="60"/>
      <c r="AA63" s="60"/>
      <c r="AB63" s="60"/>
      <c r="AC63" s="60"/>
    </row>
    <row r="64" spans="1:29" x14ac:dyDescent="0.3">
      <c r="E64" s="391"/>
      <c r="G64" s="17" t="s">
        <v>102</v>
      </c>
      <c r="H64" s="163">
        <v>35489</v>
      </c>
      <c r="I64" s="163">
        <v>4730</v>
      </c>
      <c r="J64" s="163">
        <v>2064</v>
      </c>
      <c r="K64" s="163">
        <v>845</v>
      </c>
      <c r="L64" s="163">
        <v>339</v>
      </c>
      <c r="M64" s="163">
        <v>305</v>
      </c>
      <c r="N64" s="163">
        <f t="shared" si="0"/>
        <v>43772</v>
      </c>
      <c r="O64" s="16"/>
      <c r="P64" s="382"/>
      <c r="Q64" s="382"/>
      <c r="R64" s="382"/>
      <c r="S64" s="60"/>
      <c r="T64" s="382"/>
      <c r="U64" s="382"/>
      <c r="V64" s="382"/>
      <c r="W64" s="382"/>
      <c r="X64" s="60"/>
      <c r="Y64" s="60"/>
      <c r="Z64" s="60"/>
      <c r="AA64" s="60"/>
      <c r="AB64" s="60"/>
      <c r="AC64" s="60"/>
    </row>
    <row r="65" spans="1:23" x14ac:dyDescent="0.3">
      <c r="E65" s="391"/>
      <c r="G65" s="17" t="s">
        <v>103</v>
      </c>
      <c r="H65" s="163">
        <v>36247</v>
      </c>
      <c r="I65" s="163">
        <v>4766</v>
      </c>
      <c r="J65" s="163">
        <v>2061</v>
      </c>
      <c r="K65" s="163">
        <v>844</v>
      </c>
      <c r="L65" s="163">
        <v>357</v>
      </c>
      <c r="M65" s="163">
        <v>310</v>
      </c>
      <c r="N65" s="163">
        <f t="shared" si="0"/>
        <v>44585</v>
      </c>
      <c r="O65" s="16"/>
      <c r="P65" s="16"/>
      <c r="Q65" s="16"/>
      <c r="R65" s="16"/>
      <c r="T65" s="382"/>
      <c r="U65" s="16"/>
      <c r="V65" s="16"/>
      <c r="W65" s="16"/>
    </row>
    <row r="66" spans="1:23" x14ac:dyDescent="0.3">
      <c r="E66" s="391"/>
      <c r="G66" s="17" t="s">
        <v>104</v>
      </c>
      <c r="H66" s="163">
        <v>35765</v>
      </c>
      <c r="I66" s="163">
        <v>4707</v>
      </c>
      <c r="J66" s="163">
        <v>2034</v>
      </c>
      <c r="K66" s="163">
        <v>837</v>
      </c>
      <c r="L66" s="163">
        <v>345</v>
      </c>
      <c r="M66" s="163">
        <v>299</v>
      </c>
      <c r="N66" s="163">
        <f t="shared" si="0"/>
        <v>43987</v>
      </c>
      <c r="O66" s="16"/>
      <c r="P66" s="16"/>
      <c r="Q66" s="16"/>
      <c r="R66" s="16"/>
      <c r="T66" s="382"/>
      <c r="U66" s="16"/>
      <c r="V66" s="16"/>
      <c r="W66" s="16"/>
    </row>
    <row r="67" spans="1:23" x14ac:dyDescent="0.3">
      <c r="E67" s="391"/>
      <c r="G67" s="17" t="s">
        <v>105</v>
      </c>
      <c r="H67" s="163">
        <v>35388</v>
      </c>
      <c r="I67" s="163">
        <v>4663</v>
      </c>
      <c r="J67" s="163">
        <v>2008</v>
      </c>
      <c r="K67" s="163">
        <v>822</v>
      </c>
      <c r="L67" s="163">
        <v>333</v>
      </c>
      <c r="M67" s="163">
        <v>296</v>
      </c>
      <c r="N67" s="163">
        <f t="shared" si="0"/>
        <v>43510</v>
      </c>
      <c r="O67" s="16"/>
      <c r="P67" s="382"/>
      <c r="Q67" s="382"/>
      <c r="R67" s="382"/>
      <c r="S67" s="382"/>
      <c r="T67" s="382"/>
      <c r="U67" s="382"/>
      <c r="V67" s="382"/>
      <c r="W67" s="16"/>
    </row>
    <row r="68" spans="1:23" x14ac:dyDescent="0.3">
      <c r="G68" s="17" t="s">
        <v>106</v>
      </c>
      <c r="H68" s="163">
        <v>34749</v>
      </c>
      <c r="I68" s="163">
        <v>4616</v>
      </c>
      <c r="J68" s="163">
        <v>1963</v>
      </c>
      <c r="K68" s="163">
        <v>812</v>
      </c>
      <c r="L68" s="163">
        <v>320</v>
      </c>
      <c r="M68" s="163">
        <v>293</v>
      </c>
      <c r="N68" s="163">
        <f t="shared" si="0"/>
        <v>42753</v>
      </c>
      <c r="O68" s="16"/>
      <c r="P68" s="382"/>
      <c r="Q68" s="382"/>
      <c r="R68" s="382"/>
      <c r="S68" s="382"/>
      <c r="T68" s="382"/>
      <c r="U68" s="382"/>
      <c r="V68" s="382"/>
      <c r="W68" s="16"/>
    </row>
    <row r="69" spans="1:23" x14ac:dyDescent="0.3">
      <c r="G69" s="17" t="s">
        <v>107</v>
      </c>
      <c r="H69" s="163">
        <v>34737</v>
      </c>
      <c r="I69" s="163">
        <v>4600</v>
      </c>
      <c r="J69" s="163">
        <v>1934</v>
      </c>
      <c r="K69" s="163">
        <v>792</v>
      </c>
      <c r="L69" s="163">
        <v>313</v>
      </c>
      <c r="M69" s="163">
        <v>278</v>
      </c>
      <c r="N69" s="163">
        <f t="shared" si="0"/>
        <v>42654</v>
      </c>
      <c r="O69" s="16"/>
      <c r="P69" s="382"/>
      <c r="Q69" s="382"/>
      <c r="R69" s="382"/>
      <c r="S69" s="382"/>
      <c r="T69" s="382"/>
      <c r="U69" s="382"/>
      <c r="V69" s="382"/>
    </row>
    <row r="70" spans="1:23" x14ac:dyDescent="0.3">
      <c r="G70" s="17" t="s">
        <v>108</v>
      </c>
      <c r="H70" s="163">
        <v>35028</v>
      </c>
      <c r="I70" s="163">
        <v>4548</v>
      </c>
      <c r="J70" s="163">
        <v>1907</v>
      </c>
      <c r="K70" s="163">
        <v>782</v>
      </c>
      <c r="L70" s="163">
        <v>309</v>
      </c>
      <c r="M70" s="163">
        <v>278</v>
      </c>
      <c r="N70" s="163">
        <f t="shared" si="0"/>
        <v>42852</v>
      </c>
      <c r="O70" s="16"/>
      <c r="P70" s="60"/>
      <c r="Q70" s="60"/>
      <c r="R70" s="60"/>
      <c r="S70" s="60"/>
      <c r="T70" s="382"/>
      <c r="U70" s="60"/>
      <c r="V70" s="60"/>
    </row>
    <row r="71" spans="1:23" x14ac:dyDescent="0.3">
      <c r="G71" s="17" t="s">
        <v>1833</v>
      </c>
      <c r="H71" s="391">
        <v>0.55980687454513411</v>
      </c>
      <c r="I71" s="391">
        <v>0.1253741503004637</v>
      </c>
      <c r="J71" s="391">
        <v>4.8133385170666355E-3</v>
      </c>
      <c r="K71" s="391">
        <v>8.1285960468204119E-2</v>
      </c>
      <c r="L71" s="391">
        <v>0.18375975817615098</v>
      </c>
      <c r="M71" s="391">
        <v>4.4959917992980443E-2</v>
      </c>
      <c r="N71" s="586">
        <f>SUM(H71:M71)</f>
        <v>1</v>
      </c>
      <c r="O71" s="16"/>
      <c r="P71" s="382"/>
      <c r="Q71" s="382"/>
      <c r="R71" s="382"/>
      <c r="S71" s="382"/>
      <c r="T71" s="382"/>
      <c r="U71" s="60"/>
      <c r="V71" s="60"/>
    </row>
    <row r="72" spans="1:23" x14ac:dyDescent="0.3">
      <c r="G72" s="17" t="s">
        <v>1834</v>
      </c>
      <c r="H72" s="265">
        <f t="shared" ref="H72:M72" si="1">H73/$N$71</f>
        <v>56</v>
      </c>
      <c r="I72" s="265">
        <f t="shared" si="1"/>
        <v>13</v>
      </c>
      <c r="J72" s="265">
        <f t="shared" si="1"/>
        <v>0</v>
      </c>
      <c r="K72" s="265">
        <f t="shared" si="1"/>
        <v>8</v>
      </c>
      <c r="L72" s="265">
        <f t="shared" si="1"/>
        <v>18</v>
      </c>
      <c r="M72" s="265">
        <f t="shared" si="1"/>
        <v>4</v>
      </c>
      <c r="N72" s="265">
        <f>N71/$N$71</f>
        <v>1</v>
      </c>
      <c r="P72" s="382"/>
      <c r="Q72" s="382"/>
      <c r="R72" s="382"/>
      <c r="S72" s="382"/>
      <c r="T72" s="382"/>
      <c r="U72" s="382"/>
      <c r="V72" s="382"/>
    </row>
    <row r="73" spans="1:23" x14ac:dyDescent="0.3">
      <c r="B73" s="7" t="s">
        <v>94</v>
      </c>
      <c r="G73" s="17" t="s">
        <v>1833</v>
      </c>
      <c r="H73" s="586">
        <v>56</v>
      </c>
      <c r="I73" s="586">
        <v>13</v>
      </c>
      <c r="J73" s="586"/>
      <c r="K73" s="586">
        <v>8</v>
      </c>
      <c r="L73" s="586">
        <v>18</v>
      </c>
      <c r="M73" s="586">
        <v>4</v>
      </c>
      <c r="N73" s="586">
        <f>SUM(H73:M73)</f>
        <v>99</v>
      </c>
      <c r="P73" s="382"/>
      <c r="Q73" s="382"/>
      <c r="R73" s="382"/>
      <c r="S73" s="382"/>
      <c r="T73" s="382"/>
      <c r="U73" s="382"/>
      <c r="V73" s="382"/>
    </row>
    <row r="74" spans="1:23" x14ac:dyDescent="0.3">
      <c r="P74" s="382"/>
      <c r="Q74" s="382"/>
      <c r="R74" s="382"/>
      <c r="S74" s="382"/>
      <c r="T74" s="382"/>
      <c r="U74" s="382"/>
      <c r="V74" s="382"/>
    </row>
    <row r="75" spans="1:23" x14ac:dyDescent="0.3">
      <c r="P75" s="585"/>
      <c r="Q75" s="60"/>
      <c r="R75" s="60"/>
      <c r="S75" s="60"/>
      <c r="T75" s="60"/>
      <c r="U75" s="60"/>
      <c r="V75" s="60"/>
    </row>
    <row r="76" spans="1:23" x14ac:dyDescent="0.3">
      <c r="A76" s="640"/>
      <c r="B76" s="24" t="s">
        <v>2066</v>
      </c>
      <c r="P76" s="585"/>
      <c r="Q76" s="60"/>
      <c r="R76" s="60"/>
      <c r="S76" s="60"/>
      <c r="T76" s="60"/>
      <c r="U76" s="60"/>
      <c r="V76" s="60"/>
    </row>
    <row r="77" spans="1:23" x14ac:dyDescent="0.3">
      <c r="G77" s="100"/>
      <c r="P77" s="585"/>
      <c r="Q77" s="60"/>
      <c r="R77" s="60"/>
      <c r="S77" s="60"/>
      <c r="T77" s="60"/>
      <c r="U77" s="60"/>
      <c r="V77" s="60"/>
    </row>
    <row r="78" spans="1:23" x14ac:dyDescent="0.3">
      <c r="G78" s="365" t="s">
        <v>23</v>
      </c>
      <c r="H78" s="731">
        <v>2019</v>
      </c>
      <c r="I78" s="731"/>
      <c r="J78" s="731"/>
      <c r="K78" s="731">
        <v>2020</v>
      </c>
      <c r="L78" s="731"/>
      <c r="M78" s="731"/>
      <c r="P78" s="585"/>
      <c r="Q78" s="60"/>
      <c r="R78" s="60"/>
      <c r="S78" s="60"/>
      <c r="T78" s="60"/>
      <c r="U78" s="60"/>
      <c r="V78" s="60"/>
    </row>
    <row r="79" spans="1:23" ht="49.5" x14ac:dyDescent="0.3">
      <c r="G79" s="366" t="s">
        <v>175</v>
      </c>
      <c r="H79" s="159" t="s">
        <v>142</v>
      </c>
      <c r="I79" s="159" t="s">
        <v>143</v>
      </c>
      <c r="J79" s="159" t="s">
        <v>144</v>
      </c>
      <c r="K79" s="159" t="s">
        <v>142</v>
      </c>
      <c r="L79" s="159" t="s">
        <v>143</v>
      </c>
      <c r="M79" s="159" t="s">
        <v>144</v>
      </c>
      <c r="P79" s="60"/>
      <c r="Q79" s="60"/>
      <c r="R79" s="60"/>
      <c r="S79" s="60"/>
      <c r="T79" s="60"/>
      <c r="U79" s="60"/>
      <c r="V79" s="60"/>
    </row>
    <row r="80" spans="1:23" x14ac:dyDescent="0.3">
      <c r="G80" s="17" t="s">
        <v>145</v>
      </c>
      <c r="H80" s="18">
        <v>669592</v>
      </c>
      <c r="I80" s="18">
        <v>1660</v>
      </c>
      <c r="J80" s="26">
        <f t="shared" ref="J80:J87" si="2">I80/H80</f>
        <v>2.4791216143562052E-3</v>
      </c>
      <c r="K80" s="18">
        <v>677024</v>
      </c>
      <c r="L80" s="18">
        <v>1862</v>
      </c>
      <c r="M80" s="26">
        <f t="shared" ref="M80:M87" si="3">L80/K80</f>
        <v>2.7502717776622396E-3</v>
      </c>
      <c r="P80" s="60"/>
      <c r="Q80" s="60"/>
      <c r="R80" s="60"/>
      <c r="S80" s="60"/>
      <c r="T80" s="60"/>
      <c r="U80" s="60"/>
      <c r="V80" s="60"/>
    </row>
    <row r="81" spans="1:22" x14ac:dyDescent="0.3">
      <c r="G81" s="17" t="s">
        <v>146</v>
      </c>
      <c r="H81" s="18">
        <v>564917</v>
      </c>
      <c r="I81" s="18">
        <v>4375</v>
      </c>
      <c r="J81" s="26">
        <f t="shared" si="2"/>
        <v>7.7445005195453491E-3</v>
      </c>
      <c r="K81" s="18">
        <v>565324</v>
      </c>
      <c r="L81" s="18">
        <v>4352</v>
      </c>
      <c r="M81" s="26">
        <f t="shared" si="3"/>
        <v>7.698240301137047E-3</v>
      </c>
      <c r="P81" s="383"/>
      <c r="Q81" s="383"/>
      <c r="R81" s="25"/>
    </row>
    <row r="82" spans="1:22" x14ac:dyDescent="0.3">
      <c r="G82" s="17" t="s">
        <v>147</v>
      </c>
      <c r="H82" s="18">
        <v>584569</v>
      </c>
      <c r="I82" s="18">
        <v>3200</v>
      </c>
      <c r="J82" s="26">
        <f t="shared" si="2"/>
        <v>5.4741185386156296E-3</v>
      </c>
      <c r="K82" s="18">
        <v>582567</v>
      </c>
      <c r="L82" s="18">
        <v>3347</v>
      </c>
      <c r="M82" s="26">
        <f t="shared" si="3"/>
        <v>5.7452619183716207E-3</v>
      </c>
      <c r="P82" s="383"/>
      <c r="Q82" s="383"/>
      <c r="R82" s="25"/>
    </row>
    <row r="83" spans="1:22" x14ac:dyDescent="0.3">
      <c r="G83" s="17" t="s">
        <v>148</v>
      </c>
      <c r="H83" s="18">
        <v>674306</v>
      </c>
      <c r="I83" s="18">
        <v>10148</v>
      </c>
      <c r="J83" s="26">
        <f t="shared" si="2"/>
        <v>1.5049547238197495E-2</v>
      </c>
      <c r="K83" s="18">
        <v>671508</v>
      </c>
      <c r="L83" s="18">
        <v>9525</v>
      </c>
      <c r="M83" s="26">
        <f t="shared" si="3"/>
        <v>1.4184492217516395E-2</v>
      </c>
      <c r="P83" s="383"/>
      <c r="Q83" s="383"/>
      <c r="R83" s="25"/>
    </row>
    <row r="84" spans="1:22" x14ac:dyDescent="0.3">
      <c r="G84" s="17" t="s">
        <v>149</v>
      </c>
      <c r="H84" s="18">
        <v>691509</v>
      </c>
      <c r="I84" s="18">
        <v>5582</v>
      </c>
      <c r="J84" s="26">
        <f t="shared" si="2"/>
        <v>8.0722015187076387E-3</v>
      </c>
      <c r="K84" s="18">
        <v>691136</v>
      </c>
      <c r="L84" s="18">
        <v>5761</v>
      </c>
      <c r="M84" s="26">
        <f t="shared" si="3"/>
        <v>8.3355519029539773E-3</v>
      </c>
      <c r="P84" s="383"/>
      <c r="Q84" s="383"/>
      <c r="R84" s="25"/>
    </row>
    <row r="85" spans="1:22" x14ac:dyDescent="0.3">
      <c r="G85" s="17" t="s">
        <v>150</v>
      </c>
      <c r="H85" s="18">
        <v>645276</v>
      </c>
      <c r="I85" s="18">
        <v>29481</v>
      </c>
      <c r="J85" s="26">
        <f t="shared" si="2"/>
        <v>4.5687426775519312E-2</v>
      </c>
      <c r="K85" s="18">
        <v>643102</v>
      </c>
      <c r="L85" s="18">
        <v>29191</v>
      </c>
      <c r="M85" s="26">
        <f t="shared" si="3"/>
        <v>4.5390933320064317E-2</v>
      </c>
      <c r="P85" s="383"/>
      <c r="Q85" s="383"/>
      <c r="R85" s="25"/>
    </row>
    <row r="86" spans="1:22" x14ac:dyDescent="0.3">
      <c r="G86" s="17" t="s">
        <v>151</v>
      </c>
      <c r="H86" s="18">
        <v>826244</v>
      </c>
      <c r="I86" s="18">
        <v>40037</v>
      </c>
      <c r="J86" s="26">
        <f t="shared" si="2"/>
        <v>4.8456630244818721E-2</v>
      </c>
      <c r="K86" s="18">
        <v>827028</v>
      </c>
      <c r="L86" s="18">
        <v>39196</v>
      </c>
      <c r="M86" s="26">
        <f t="shared" si="3"/>
        <v>4.7393800451738029E-2</v>
      </c>
      <c r="P86" s="383"/>
      <c r="Q86" s="383"/>
      <c r="R86" s="25"/>
    </row>
    <row r="87" spans="1:22" x14ac:dyDescent="0.3">
      <c r="G87" s="17" t="s">
        <v>152</v>
      </c>
      <c r="H87" s="18">
        <v>801460</v>
      </c>
      <c r="I87" s="18">
        <v>43508</v>
      </c>
      <c r="J87" s="26">
        <f t="shared" si="2"/>
        <v>5.4285928181069545E-2</v>
      </c>
      <c r="K87" s="18">
        <v>802092</v>
      </c>
      <c r="L87" s="18">
        <v>40963</v>
      </c>
      <c r="M87" s="26">
        <f t="shared" si="3"/>
        <v>5.107020142327813E-2</v>
      </c>
      <c r="P87" s="383"/>
      <c r="Q87" s="383"/>
      <c r="R87" s="25"/>
    </row>
    <row r="89" spans="1:22" x14ac:dyDescent="0.3">
      <c r="I89" s="34"/>
      <c r="J89" s="1007"/>
      <c r="K89" s="1008"/>
      <c r="L89" s="1008"/>
      <c r="M89" s="34"/>
      <c r="N89" s="34"/>
      <c r="O89" s="1009"/>
      <c r="P89" s="1010"/>
      <c r="Q89" s="1011"/>
      <c r="R89" s="34"/>
      <c r="S89" s="34"/>
      <c r="T89" s="34"/>
      <c r="U89" s="34"/>
      <c r="V89" s="34"/>
    </row>
    <row r="90" spans="1:22" x14ac:dyDescent="0.3">
      <c r="I90" s="34"/>
      <c r="J90" s="1008"/>
      <c r="K90" s="1012"/>
      <c r="L90" s="1008"/>
      <c r="M90" s="34"/>
      <c r="N90" s="34"/>
      <c r="O90" s="1013"/>
      <c r="P90" s="1014"/>
      <c r="Q90" s="34"/>
      <c r="R90" s="34"/>
      <c r="S90" s="34"/>
      <c r="T90" s="34"/>
      <c r="U90" s="34"/>
      <c r="V90" s="34"/>
    </row>
    <row r="91" spans="1:22" x14ac:dyDescent="0.3">
      <c r="I91" s="34"/>
      <c r="J91" s="1008"/>
      <c r="K91" s="1012"/>
      <c r="L91" s="1008"/>
      <c r="M91" s="34"/>
      <c r="N91" s="34"/>
      <c r="O91" s="1013"/>
      <c r="P91" s="1014"/>
      <c r="Q91" s="34"/>
      <c r="R91" s="34"/>
      <c r="S91" s="34"/>
      <c r="T91" s="34"/>
      <c r="U91" s="34"/>
      <c r="V91" s="34"/>
    </row>
    <row r="92" spans="1:22" x14ac:dyDescent="0.3">
      <c r="B92" s="7" t="s">
        <v>141</v>
      </c>
      <c r="J92" s="27"/>
      <c r="K92" s="28"/>
      <c r="L92" s="27"/>
      <c r="O92" s="9"/>
      <c r="P92" s="383"/>
    </row>
    <row r="93" spans="1:22" x14ac:dyDescent="0.3">
      <c r="J93" s="27"/>
      <c r="K93" s="28"/>
      <c r="L93" s="27"/>
      <c r="O93" s="9"/>
      <c r="P93" s="383"/>
    </row>
    <row r="94" spans="1:22" x14ac:dyDescent="0.3">
      <c r="J94" s="27"/>
      <c r="K94" s="28"/>
      <c r="L94" s="27"/>
      <c r="O94" s="9"/>
      <c r="P94" s="383"/>
    </row>
    <row r="95" spans="1:22" x14ac:dyDescent="0.3">
      <c r="A95" s="640"/>
      <c r="B95" s="11" t="s">
        <v>2067</v>
      </c>
      <c r="G95" s="384" t="s">
        <v>830</v>
      </c>
      <c r="H95" s="384" t="s">
        <v>154</v>
      </c>
      <c r="I95" s="366" t="s">
        <v>155</v>
      </c>
      <c r="J95" s="27"/>
      <c r="K95" s="28"/>
      <c r="L95" s="27"/>
      <c r="O95" s="9"/>
      <c r="P95" s="383"/>
    </row>
    <row r="96" spans="1:22" x14ac:dyDescent="0.3">
      <c r="B96" s="5" t="s">
        <v>153</v>
      </c>
      <c r="G96" s="29" t="s">
        <v>817</v>
      </c>
      <c r="H96" s="99">
        <v>2718.25</v>
      </c>
      <c r="I96" s="385">
        <v>2630.4166666666665</v>
      </c>
      <c r="J96" s="16"/>
      <c r="K96" s="30"/>
      <c r="L96" s="28"/>
      <c r="O96" s="9"/>
      <c r="P96" s="383"/>
    </row>
    <row r="97" spans="2:16" x14ac:dyDescent="0.3">
      <c r="G97" s="31" t="s">
        <v>818</v>
      </c>
      <c r="H97" s="99">
        <v>7900.083333333333</v>
      </c>
      <c r="I97" s="385">
        <v>7670.833333333333</v>
      </c>
      <c r="J97" s="16"/>
      <c r="K97" s="30"/>
      <c r="L97" s="28"/>
      <c r="O97" s="9"/>
      <c r="P97" s="383"/>
    </row>
    <row r="98" spans="2:16" x14ac:dyDescent="0.3">
      <c r="G98" s="31" t="s">
        <v>829</v>
      </c>
      <c r="H98" s="385">
        <v>9525.75</v>
      </c>
      <c r="I98" s="385">
        <v>9135</v>
      </c>
      <c r="J98" s="30"/>
      <c r="K98" s="30"/>
      <c r="L98" s="28"/>
      <c r="P98" s="25"/>
    </row>
    <row r="99" spans="2:16" x14ac:dyDescent="0.3">
      <c r="G99" s="31" t="s">
        <v>819</v>
      </c>
      <c r="H99" s="385">
        <v>7721.416666666667</v>
      </c>
      <c r="I99" s="99">
        <v>6669.25</v>
      </c>
      <c r="J99" s="30"/>
      <c r="K99" s="16"/>
      <c r="L99" s="27"/>
    </row>
    <row r="100" spans="2:16" x14ac:dyDescent="0.3">
      <c r="G100" s="31" t="s">
        <v>820</v>
      </c>
      <c r="H100" s="385">
        <v>2681.25</v>
      </c>
      <c r="I100" s="99">
        <v>2417.25</v>
      </c>
      <c r="J100" s="30"/>
      <c r="K100" s="16"/>
      <c r="L100" s="27"/>
    </row>
    <row r="101" spans="2:16" x14ac:dyDescent="0.3">
      <c r="G101" s="31" t="s">
        <v>821</v>
      </c>
      <c r="H101" s="386">
        <v>2900.0833333333335</v>
      </c>
      <c r="I101" s="99">
        <v>3843.0833333333335</v>
      </c>
      <c r="J101" s="32"/>
      <c r="K101" s="16"/>
      <c r="L101" s="27"/>
    </row>
    <row r="102" spans="2:16" x14ac:dyDescent="0.3">
      <c r="G102" s="31" t="s">
        <v>822</v>
      </c>
      <c r="H102" s="386">
        <v>4298.5</v>
      </c>
      <c r="I102" s="99">
        <v>4987.916666666667</v>
      </c>
      <c r="J102" s="32"/>
      <c r="K102" s="16"/>
      <c r="L102" s="27"/>
    </row>
    <row r="103" spans="2:16" x14ac:dyDescent="0.3">
      <c r="G103" s="31" t="s">
        <v>823</v>
      </c>
      <c r="H103" s="386">
        <v>5330.083333333333</v>
      </c>
      <c r="I103" s="99">
        <v>5505.5</v>
      </c>
      <c r="J103" s="32"/>
      <c r="K103" s="16"/>
      <c r="L103" s="27"/>
    </row>
    <row r="104" spans="2:16" x14ac:dyDescent="0.3">
      <c r="G104" s="31" t="s">
        <v>824</v>
      </c>
      <c r="H104" s="386">
        <v>5801.75</v>
      </c>
      <c r="I104" s="99">
        <v>5632.25</v>
      </c>
      <c r="J104" s="33"/>
      <c r="K104" s="16"/>
      <c r="L104" s="27"/>
    </row>
    <row r="105" spans="2:16" x14ac:dyDescent="0.3">
      <c r="G105" s="31" t="s">
        <v>825</v>
      </c>
      <c r="H105" s="386">
        <v>5907.75</v>
      </c>
      <c r="I105" s="99">
        <v>5384.416666666667</v>
      </c>
      <c r="J105" s="30"/>
      <c r="K105" s="16"/>
      <c r="L105" s="27"/>
    </row>
    <row r="106" spans="2:16" x14ac:dyDescent="0.3">
      <c r="G106" s="31" t="s">
        <v>826</v>
      </c>
      <c r="H106" s="386">
        <v>6011.333333333333</v>
      </c>
      <c r="I106" s="99">
        <v>4827.416666666667</v>
      </c>
      <c r="J106" s="30"/>
      <c r="K106" s="16"/>
      <c r="L106" s="27"/>
    </row>
    <row r="107" spans="2:16" x14ac:dyDescent="0.3">
      <c r="G107" s="31" t="s">
        <v>827</v>
      </c>
      <c r="H107" s="386">
        <v>6272.583333333333</v>
      </c>
      <c r="I107" s="99">
        <v>4357.083333333333</v>
      </c>
      <c r="J107" s="30"/>
      <c r="K107" s="16"/>
      <c r="L107" s="27"/>
    </row>
    <row r="108" spans="2:16" x14ac:dyDescent="0.3">
      <c r="G108" s="31" t="s">
        <v>828</v>
      </c>
      <c r="H108" s="386">
        <v>3834.1666666666665</v>
      </c>
      <c r="I108" s="99">
        <v>4006.6666666666665</v>
      </c>
      <c r="J108" s="32"/>
      <c r="K108" s="16"/>
      <c r="L108" s="27"/>
    </row>
    <row r="109" spans="2:16" x14ac:dyDescent="0.3">
      <c r="G109" s="29" t="s">
        <v>127</v>
      </c>
      <c r="H109" s="387">
        <f>SUM(H96:H108)</f>
        <v>70903.000000000015</v>
      </c>
      <c r="I109" s="99">
        <f>SUM(I96:I108)</f>
        <v>67067.083333333328</v>
      </c>
      <c r="J109" s="16"/>
      <c r="K109" s="16"/>
    </row>
    <row r="111" spans="2:16" x14ac:dyDescent="0.3">
      <c r="B111" s="7" t="s">
        <v>94</v>
      </c>
    </row>
    <row r="112" spans="2:16" x14ac:dyDescent="0.3">
      <c r="F112" s="34"/>
      <c r="G112" s="34"/>
    </row>
    <row r="113" spans="1:19" x14ac:dyDescent="0.3">
      <c r="A113" s="640"/>
      <c r="B113" s="11" t="s">
        <v>2068</v>
      </c>
      <c r="F113" s="34"/>
      <c r="G113" s="35"/>
    </row>
    <row r="114" spans="1:19" ht="42" customHeight="1" x14ac:dyDescent="0.3">
      <c r="F114" s="34"/>
      <c r="G114" s="123" t="s">
        <v>831</v>
      </c>
      <c r="H114" s="393" t="s">
        <v>1835</v>
      </c>
      <c r="I114" s="393" t="s">
        <v>1836</v>
      </c>
      <c r="J114" s="393" t="s">
        <v>1837</v>
      </c>
    </row>
    <row r="115" spans="1:19" x14ac:dyDescent="0.3">
      <c r="F115" s="34"/>
      <c r="G115" s="37" t="s">
        <v>97</v>
      </c>
      <c r="H115" s="584">
        <v>6105</v>
      </c>
      <c r="I115" s="584">
        <v>5789</v>
      </c>
      <c r="J115" s="584">
        <v>439</v>
      </c>
    </row>
    <row r="116" spans="1:19" x14ac:dyDescent="0.3">
      <c r="F116" s="34"/>
      <c r="G116" s="37" t="s">
        <v>98</v>
      </c>
      <c r="H116" s="584">
        <v>5772</v>
      </c>
      <c r="I116" s="584">
        <v>5559</v>
      </c>
      <c r="J116" s="584">
        <v>476</v>
      </c>
    </row>
    <row r="117" spans="1:19" x14ac:dyDescent="0.3">
      <c r="F117" s="34"/>
      <c r="G117" s="37" t="s">
        <v>99</v>
      </c>
      <c r="H117" s="584">
        <v>5810</v>
      </c>
      <c r="I117" s="584">
        <v>5549</v>
      </c>
      <c r="J117" s="584">
        <v>475</v>
      </c>
    </row>
    <row r="118" spans="1:19" x14ac:dyDescent="0.3">
      <c r="F118" s="34"/>
      <c r="G118" s="37" t="s">
        <v>100</v>
      </c>
      <c r="H118" s="584">
        <v>5844</v>
      </c>
      <c r="I118" s="584">
        <v>5673</v>
      </c>
      <c r="J118" s="584">
        <v>412</v>
      </c>
    </row>
    <row r="119" spans="1:19" x14ac:dyDescent="0.3">
      <c r="F119" s="34"/>
      <c r="G119" s="37" t="s">
        <v>101</v>
      </c>
      <c r="H119" s="584">
        <v>5793</v>
      </c>
      <c r="I119" s="584">
        <v>32070</v>
      </c>
      <c r="J119" s="584">
        <v>356</v>
      </c>
    </row>
    <row r="120" spans="1:19" x14ac:dyDescent="0.3">
      <c r="F120" s="34"/>
      <c r="G120" s="37" t="s">
        <v>102</v>
      </c>
      <c r="H120" s="584">
        <v>5801</v>
      </c>
      <c r="I120" s="584">
        <v>29578</v>
      </c>
      <c r="J120" s="584">
        <v>349</v>
      </c>
      <c r="S120" s="38"/>
    </row>
    <row r="121" spans="1:19" x14ac:dyDescent="0.3">
      <c r="G121" s="37" t="s">
        <v>103</v>
      </c>
      <c r="H121" s="584">
        <v>5849</v>
      </c>
      <c r="I121" s="584">
        <v>29609</v>
      </c>
      <c r="J121" s="584">
        <v>385</v>
      </c>
      <c r="S121" s="38"/>
    </row>
    <row r="122" spans="1:19" x14ac:dyDescent="0.3">
      <c r="G122" s="37" t="s">
        <v>104</v>
      </c>
      <c r="H122" s="584">
        <v>5731</v>
      </c>
      <c r="I122" s="584">
        <v>4071</v>
      </c>
      <c r="J122" s="584">
        <v>381</v>
      </c>
      <c r="S122" s="38"/>
    </row>
    <row r="123" spans="1:19" x14ac:dyDescent="0.3">
      <c r="G123" s="37" t="s">
        <v>105</v>
      </c>
      <c r="H123" s="584">
        <v>5753</v>
      </c>
      <c r="I123" s="584">
        <v>4478</v>
      </c>
      <c r="J123" s="584">
        <v>393</v>
      </c>
      <c r="S123" s="16"/>
    </row>
    <row r="124" spans="1:19" x14ac:dyDescent="0.3">
      <c r="G124" s="37" t="s">
        <v>106</v>
      </c>
      <c r="H124" s="584">
        <v>5727</v>
      </c>
      <c r="I124" s="584">
        <v>4727</v>
      </c>
      <c r="J124" s="584">
        <v>395</v>
      </c>
      <c r="S124" s="16"/>
    </row>
    <row r="125" spans="1:19" x14ac:dyDescent="0.3">
      <c r="G125" s="37" t="s">
        <v>107</v>
      </c>
      <c r="H125" s="584">
        <v>5660</v>
      </c>
      <c r="I125" s="584">
        <v>4932</v>
      </c>
      <c r="J125" s="584">
        <v>415</v>
      </c>
      <c r="S125" s="16"/>
    </row>
    <row r="126" spans="1:19" x14ac:dyDescent="0.3">
      <c r="G126" s="37" t="s">
        <v>108</v>
      </c>
      <c r="H126" s="584">
        <v>5627</v>
      </c>
      <c r="I126" s="584">
        <v>4790</v>
      </c>
      <c r="J126" s="584">
        <v>378</v>
      </c>
      <c r="S126" s="16"/>
    </row>
    <row r="127" spans="1:19" x14ac:dyDescent="0.3">
      <c r="B127" s="7" t="s">
        <v>94</v>
      </c>
      <c r="G127" s="39" t="s">
        <v>109</v>
      </c>
      <c r="H127" s="388">
        <f>AVERAGE(H115:H126)</f>
        <v>5789.333333333333</v>
      </c>
      <c r="I127" s="388">
        <f>AVERAGE(I115:I126)</f>
        <v>11402.083333333334</v>
      </c>
      <c r="J127" s="388">
        <f>AVERAGE(J115:J126)</f>
        <v>404.5</v>
      </c>
      <c r="S127" s="16"/>
    </row>
    <row r="128" spans="1:19" x14ac:dyDescent="0.3">
      <c r="S128" s="16"/>
    </row>
    <row r="129" spans="1:27" x14ac:dyDescent="0.3">
      <c r="S129" s="16"/>
    </row>
    <row r="130" spans="1:27" x14ac:dyDescent="0.3">
      <c r="A130" s="640"/>
      <c r="B130" s="11" t="s">
        <v>2069</v>
      </c>
      <c r="G130" s="41"/>
      <c r="H130" s="41"/>
      <c r="I130" s="41"/>
      <c r="J130" s="41"/>
      <c r="K130" s="41"/>
      <c r="S130" s="16"/>
    </row>
    <row r="131" spans="1:27" ht="66" x14ac:dyDescent="0.3">
      <c r="G131" s="123" t="s">
        <v>160</v>
      </c>
      <c r="H131" s="123" t="s">
        <v>157</v>
      </c>
      <c r="I131" s="123" t="s">
        <v>1588</v>
      </c>
      <c r="J131" s="123" t="s">
        <v>158</v>
      </c>
      <c r="K131" s="123" t="s">
        <v>159</v>
      </c>
      <c r="L131" s="123" t="s">
        <v>832</v>
      </c>
      <c r="M131" s="41"/>
      <c r="N131" s="41"/>
    </row>
    <row r="132" spans="1:27" s="41" customFormat="1" x14ac:dyDescent="0.3">
      <c r="G132" s="37" t="s">
        <v>97</v>
      </c>
      <c r="H132" s="51">
        <v>939</v>
      </c>
      <c r="I132" s="51">
        <v>23133</v>
      </c>
      <c r="J132" s="51">
        <v>12</v>
      </c>
      <c r="K132" s="170" t="s">
        <v>17</v>
      </c>
      <c r="L132" s="170">
        <f>SUM(H132:K132)</f>
        <v>24084</v>
      </c>
      <c r="S132" s="5"/>
      <c r="T132" s="5"/>
      <c r="U132" s="5"/>
      <c r="V132" s="5"/>
    </row>
    <row r="133" spans="1:27" s="41" customFormat="1" x14ac:dyDescent="0.3">
      <c r="G133" s="37" t="s">
        <v>98</v>
      </c>
      <c r="H133" s="51">
        <v>893</v>
      </c>
      <c r="I133" s="51">
        <v>22136</v>
      </c>
      <c r="J133" s="51">
        <v>14</v>
      </c>
      <c r="K133" s="170" t="s">
        <v>17</v>
      </c>
      <c r="L133" s="170">
        <f t="shared" ref="L133:L143" si="4">SUM(H133:K133)</f>
        <v>23043</v>
      </c>
      <c r="Q133" s="16"/>
      <c r="R133" s="5"/>
      <c r="S133" s="5"/>
      <c r="T133" s="5"/>
      <c r="U133" s="5"/>
      <c r="V133" s="5"/>
      <c r="W133" s="5"/>
      <c r="X133" s="5"/>
      <c r="Y133" s="5"/>
      <c r="Z133" s="5"/>
      <c r="AA133" s="5"/>
    </row>
    <row r="134" spans="1:27" s="41" customFormat="1" x14ac:dyDescent="0.3">
      <c r="G134" s="37" t="s">
        <v>99</v>
      </c>
      <c r="H134" s="51">
        <v>759</v>
      </c>
      <c r="I134" s="18">
        <v>22838</v>
      </c>
      <c r="J134" s="18">
        <v>9</v>
      </c>
      <c r="K134" s="170" t="s">
        <v>17</v>
      </c>
      <c r="L134" s="170">
        <f t="shared" si="4"/>
        <v>23606</v>
      </c>
      <c r="Q134" s="16"/>
      <c r="R134" s="5"/>
      <c r="S134" s="5"/>
      <c r="T134" s="5"/>
      <c r="U134" s="5"/>
      <c r="V134" s="5"/>
      <c r="W134" s="5"/>
      <c r="X134" s="5"/>
      <c r="Y134" s="5"/>
      <c r="Z134" s="5"/>
      <c r="AA134" s="5"/>
    </row>
    <row r="135" spans="1:27" s="41" customFormat="1" x14ac:dyDescent="0.3">
      <c r="G135" s="37" t="s">
        <v>100</v>
      </c>
      <c r="H135" s="51">
        <v>723</v>
      </c>
      <c r="I135" s="15">
        <v>23165</v>
      </c>
      <c r="J135" s="15">
        <v>11</v>
      </c>
      <c r="K135" s="170" t="s">
        <v>17</v>
      </c>
      <c r="L135" s="170">
        <f t="shared" si="4"/>
        <v>23899</v>
      </c>
      <c r="Q135" s="16"/>
      <c r="R135" s="5"/>
      <c r="S135" s="5"/>
      <c r="T135" s="5"/>
      <c r="U135" s="5"/>
      <c r="V135" s="5"/>
      <c r="W135" s="5"/>
      <c r="X135" s="5"/>
      <c r="Y135" s="5"/>
      <c r="Z135" s="5"/>
      <c r="AA135" s="5"/>
    </row>
    <row r="136" spans="1:27" s="41" customFormat="1" x14ac:dyDescent="0.3">
      <c r="G136" s="37" t="s">
        <v>101</v>
      </c>
      <c r="H136" s="15">
        <v>794</v>
      </c>
      <c r="I136" s="15">
        <v>15176</v>
      </c>
      <c r="J136" s="15">
        <v>1</v>
      </c>
      <c r="K136" s="170" t="s">
        <v>17</v>
      </c>
      <c r="L136" s="170">
        <f t="shared" si="4"/>
        <v>15971</v>
      </c>
      <c r="Q136" s="16"/>
      <c r="R136" s="5"/>
      <c r="S136" s="5"/>
      <c r="T136" s="5"/>
      <c r="U136" s="5"/>
      <c r="V136" s="5"/>
      <c r="W136" s="5"/>
      <c r="X136" s="5"/>
      <c r="Y136" s="5"/>
      <c r="Z136" s="5"/>
      <c r="AA136" s="5"/>
    </row>
    <row r="137" spans="1:27" s="41" customFormat="1" x14ac:dyDescent="0.3">
      <c r="E137" s="389"/>
      <c r="G137" s="37" t="s">
        <v>102</v>
      </c>
      <c r="H137" s="15">
        <v>852</v>
      </c>
      <c r="I137" s="15">
        <v>19518</v>
      </c>
      <c r="J137" s="15">
        <v>1</v>
      </c>
      <c r="K137" s="170" t="s">
        <v>17</v>
      </c>
      <c r="L137" s="170">
        <f t="shared" si="4"/>
        <v>20371</v>
      </c>
      <c r="S137" s="11"/>
      <c r="T137" s="38"/>
      <c r="U137" s="5"/>
      <c r="V137" s="5"/>
    </row>
    <row r="138" spans="1:27" s="41" customFormat="1" x14ac:dyDescent="0.3">
      <c r="E138" s="389"/>
      <c r="G138" s="37" t="s">
        <v>103</v>
      </c>
      <c r="H138" s="15">
        <v>881</v>
      </c>
      <c r="I138" s="15">
        <v>20485</v>
      </c>
      <c r="J138" s="15">
        <v>1</v>
      </c>
      <c r="K138" s="170" t="s">
        <v>17</v>
      </c>
      <c r="L138" s="170">
        <f t="shared" si="4"/>
        <v>21367</v>
      </c>
    </row>
    <row r="139" spans="1:27" s="41" customFormat="1" x14ac:dyDescent="0.3">
      <c r="E139" s="389"/>
      <c r="G139" s="37" t="s">
        <v>104</v>
      </c>
      <c r="H139" s="15">
        <v>813</v>
      </c>
      <c r="I139" s="15">
        <v>21776</v>
      </c>
      <c r="J139" s="15">
        <v>7</v>
      </c>
      <c r="K139" s="170" t="s">
        <v>17</v>
      </c>
      <c r="L139" s="170">
        <f t="shared" si="4"/>
        <v>22596</v>
      </c>
      <c r="P139" s="5"/>
      <c r="V139" s="5"/>
      <c r="W139" s="5"/>
      <c r="X139" s="5"/>
      <c r="Y139" s="5"/>
      <c r="Z139" s="5"/>
      <c r="AA139" s="5"/>
    </row>
    <row r="140" spans="1:27" s="41" customFormat="1" x14ac:dyDescent="0.3">
      <c r="E140" s="389"/>
      <c r="G140" s="37" t="s">
        <v>105</v>
      </c>
      <c r="H140" s="51">
        <v>765</v>
      </c>
      <c r="I140" s="15">
        <v>22603</v>
      </c>
      <c r="J140" s="15">
        <v>5</v>
      </c>
      <c r="K140" s="170" t="s">
        <v>17</v>
      </c>
      <c r="L140" s="170">
        <f t="shared" si="4"/>
        <v>23373</v>
      </c>
      <c r="P140" s="5"/>
      <c r="V140" s="5"/>
      <c r="W140" s="5"/>
      <c r="X140" s="5"/>
      <c r="Y140" s="5"/>
      <c r="Z140" s="5"/>
      <c r="AA140" s="5"/>
    </row>
    <row r="141" spans="1:27" s="41" customFormat="1" x14ac:dyDescent="0.3">
      <c r="B141" s="7" t="s">
        <v>94</v>
      </c>
      <c r="G141" s="37" t="s">
        <v>106</v>
      </c>
      <c r="H141" s="51">
        <v>732</v>
      </c>
      <c r="I141" s="15">
        <v>23181</v>
      </c>
      <c r="J141" s="15">
        <v>7</v>
      </c>
      <c r="K141" s="170" t="s">
        <v>17</v>
      </c>
      <c r="L141" s="170">
        <f t="shared" si="4"/>
        <v>23920</v>
      </c>
      <c r="P141" s="5"/>
      <c r="R141" s="16"/>
      <c r="S141" s="16"/>
      <c r="T141" s="16"/>
      <c r="U141" s="16"/>
      <c r="V141" s="5"/>
      <c r="W141" s="5"/>
      <c r="X141" s="5"/>
      <c r="Y141" s="5"/>
      <c r="Z141" s="5"/>
      <c r="AA141" s="5"/>
    </row>
    <row r="142" spans="1:27" s="41" customFormat="1" x14ac:dyDescent="0.3">
      <c r="G142" s="37" t="s">
        <v>107</v>
      </c>
      <c r="H142" s="51">
        <v>719</v>
      </c>
      <c r="I142" s="15">
        <v>23391</v>
      </c>
      <c r="J142" s="15">
        <v>8</v>
      </c>
      <c r="K142" s="170" t="s">
        <v>17</v>
      </c>
      <c r="L142" s="170">
        <f t="shared" si="4"/>
        <v>24118</v>
      </c>
      <c r="P142" s="5"/>
      <c r="R142" s="5"/>
      <c r="S142" s="5"/>
      <c r="T142" s="5"/>
      <c r="U142" s="5"/>
      <c r="V142" s="5"/>
      <c r="W142" s="5"/>
      <c r="X142" s="5"/>
      <c r="Y142" s="5"/>
      <c r="Z142" s="5"/>
      <c r="AA142" s="5"/>
    </row>
    <row r="143" spans="1:27" s="41" customFormat="1" x14ac:dyDescent="0.3">
      <c r="G143" s="37" t="s">
        <v>108</v>
      </c>
      <c r="H143" s="51">
        <v>641</v>
      </c>
      <c r="I143" s="15">
        <v>23235</v>
      </c>
      <c r="J143" s="15">
        <v>9</v>
      </c>
      <c r="K143" s="170" t="s">
        <v>17</v>
      </c>
      <c r="L143" s="170">
        <f t="shared" si="4"/>
        <v>23885</v>
      </c>
      <c r="P143" s="5"/>
      <c r="Q143" s="5"/>
      <c r="R143" s="5"/>
      <c r="S143" s="5"/>
      <c r="T143" s="5"/>
      <c r="U143" s="5"/>
      <c r="V143" s="5"/>
      <c r="W143" s="5"/>
      <c r="X143" s="5"/>
      <c r="Y143" s="5"/>
      <c r="Z143" s="5"/>
      <c r="AA143" s="5"/>
    </row>
    <row r="144" spans="1:27" s="41" customFormat="1" x14ac:dyDescent="0.3">
      <c r="G144" s="39" t="s">
        <v>109</v>
      </c>
      <c r="H144" s="170">
        <f>AVERAGE(H132:H143)</f>
        <v>792.58333333333337</v>
      </c>
      <c r="I144" s="170">
        <f>AVERAGE(I132:I143)</f>
        <v>21719.75</v>
      </c>
      <c r="J144" s="170">
        <f>AVERAGE(J132:J143)</f>
        <v>7.083333333333333</v>
      </c>
      <c r="K144" s="267" t="s">
        <v>17</v>
      </c>
      <c r="L144" s="170">
        <f>AVERAGE(L132:L143)</f>
        <v>22519.416666666668</v>
      </c>
      <c r="P144" s="5"/>
      <c r="Q144" s="5"/>
      <c r="R144" s="5"/>
      <c r="S144" s="5"/>
      <c r="T144" s="5"/>
      <c r="U144" s="5"/>
      <c r="V144" s="5"/>
      <c r="W144" s="5"/>
      <c r="X144" s="5"/>
      <c r="Y144" s="5"/>
      <c r="Z144" s="5"/>
      <c r="AA144" s="5"/>
    </row>
    <row r="145" spans="1:33" s="41" customFormat="1" x14ac:dyDescent="0.3">
      <c r="G145" s="42"/>
      <c r="H145" s="43"/>
      <c r="I145" s="43"/>
      <c r="J145" s="43"/>
      <c r="K145" s="44"/>
      <c r="L145" s="43"/>
      <c r="S145" s="5"/>
      <c r="T145" s="5"/>
      <c r="U145" s="5"/>
      <c r="V145" s="5"/>
      <c r="W145" s="5"/>
      <c r="X145" s="5"/>
      <c r="Y145" s="5"/>
      <c r="Z145" s="5"/>
      <c r="AA145" s="5"/>
    </row>
    <row r="146" spans="1:33" s="41" customFormat="1" x14ac:dyDescent="0.3">
      <c r="A146" s="640"/>
      <c r="B146" s="45" t="s">
        <v>2070</v>
      </c>
      <c r="G146" s="42"/>
      <c r="H146" s="43"/>
      <c r="I146" s="43"/>
      <c r="J146" s="43"/>
      <c r="K146" s="44"/>
      <c r="L146" s="43"/>
      <c r="S146" s="5"/>
      <c r="T146" s="5"/>
      <c r="U146" s="5"/>
      <c r="V146" s="5"/>
      <c r="W146" s="5"/>
      <c r="X146" s="5"/>
      <c r="Y146" s="5"/>
      <c r="Z146" s="5"/>
      <c r="AA146" s="5"/>
    </row>
    <row r="147" spans="1:33" s="41" customFormat="1" x14ac:dyDescent="0.3">
      <c r="A147" s="240"/>
      <c r="G147" s="42"/>
      <c r="H147" s="43"/>
      <c r="I147" s="43"/>
      <c r="J147" s="43"/>
      <c r="K147" s="44"/>
      <c r="L147" s="43"/>
      <c r="M147" s="621"/>
      <c r="S147" s="621"/>
      <c r="T147" s="5"/>
      <c r="U147" s="5"/>
      <c r="V147" s="5"/>
      <c r="W147" s="5"/>
      <c r="X147" s="5"/>
      <c r="Y147" s="5"/>
      <c r="Z147" s="5"/>
      <c r="AA147" s="5"/>
    </row>
    <row r="148" spans="1:33" s="41" customFormat="1" ht="33" x14ac:dyDescent="0.3">
      <c r="G148" s="36" t="s">
        <v>23</v>
      </c>
      <c r="H148" s="266" t="s">
        <v>1115</v>
      </c>
      <c r="I148" s="42"/>
      <c r="J148" s="42"/>
      <c r="K148" s="42"/>
      <c r="L148" s="42"/>
      <c r="M148" s="622"/>
      <c r="S148" s="622"/>
      <c r="T148" s="5"/>
      <c r="U148" s="5"/>
      <c r="V148" s="42"/>
      <c r="W148" s="42"/>
      <c r="X148" s="42"/>
      <c r="Y148" s="42"/>
      <c r="Z148" s="42"/>
      <c r="AA148" s="42"/>
      <c r="AB148" s="42"/>
      <c r="AC148" s="42"/>
      <c r="AD148" s="42"/>
      <c r="AE148" s="42"/>
      <c r="AF148" s="42"/>
      <c r="AG148" s="42"/>
    </row>
    <row r="149" spans="1:33" s="41" customFormat="1" x14ac:dyDescent="0.3">
      <c r="G149" s="37" t="s">
        <v>1589</v>
      </c>
      <c r="H149" s="170">
        <v>697</v>
      </c>
      <c r="I149" s="43"/>
      <c r="J149" s="43"/>
      <c r="K149" s="43"/>
      <c r="L149" s="43"/>
      <c r="M149" s="622"/>
      <c r="S149" s="622"/>
      <c r="T149" s="5"/>
      <c r="U149" s="5"/>
      <c r="V149" s="43"/>
      <c r="W149" s="43"/>
      <c r="X149" s="43"/>
      <c r="Y149" s="43"/>
      <c r="Z149" s="43"/>
      <c r="AA149" s="43"/>
      <c r="AB149" s="43"/>
      <c r="AC149" s="43"/>
      <c r="AD149" s="43"/>
      <c r="AE149" s="43"/>
      <c r="AF149" s="43"/>
      <c r="AG149" s="43"/>
    </row>
    <row r="150" spans="1:33" s="41" customFormat="1" x14ac:dyDescent="0.3">
      <c r="G150" s="37" t="s">
        <v>1590</v>
      </c>
      <c r="H150" s="170">
        <v>582</v>
      </c>
      <c r="I150" s="43"/>
      <c r="J150" s="43"/>
      <c r="K150" s="44"/>
      <c r="L150" s="43"/>
      <c r="M150" s="622"/>
      <c r="S150" s="622"/>
      <c r="T150" s="5"/>
      <c r="U150" s="5"/>
      <c r="V150" s="5"/>
      <c r="W150" s="5"/>
      <c r="X150" s="5"/>
      <c r="Y150" s="5"/>
      <c r="Z150" s="5"/>
      <c r="AA150" s="5"/>
    </row>
    <row r="151" spans="1:33" s="41" customFormat="1" x14ac:dyDescent="0.3">
      <c r="G151" s="37" t="s">
        <v>1591</v>
      </c>
      <c r="H151" s="170">
        <v>486</v>
      </c>
      <c r="I151" s="43"/>
      <c r="J151" s="43"/>
      <c r="K151" s="44"/>
      <c r="L151" s="43"/>
      <c r="M151" s="622"/>
      <c r="S151" s="622"/>
      <c r="T151" s="5"/>
      <c r="U151" s="5"/>
      <c r="V151" s="5"/>
      <c r="W151" s="5"/>
      <c r="X151" s="5"/>
      <c r="Y151" s="5"/>
      <c r="Z151" s="5"/>
      <c r="AA151" s="5"/>
    </row>
    <row r="152" spans="1:33" s="41" customFormat="1" x14ac:dyDescent="0.3">
      <c r="G152" s="37" t="s">
        <v>1592</v>
      </c>
      <c r="H152" s="170">
        <v>434</v>
      </c>
      <c r="I152" s="43"/>
      <c r="J152" s="43"/>
      <c r="K152" s="44"/>
      <c r="L152" s="43"/>
      <c r="M152" s="622"/>
      <c r="S152" s="622"/>
      <c r="T152" s="38"/>
      <c r="U152" s="5"/>
      <c r="V152" s="5"/>
      <c r="W152" s="5"/>
      <c r="X152" s="5"/>
      <c r="Y152" s="5"/>
      <c r="Z152" s="5"/>
      <c r="AA152" s="5"/>
    </row>
    <row r="153" spans="1:33" s="41" customFormat="1" x14ac:dyDescent="0.3">
      <c r="G153" s="37" t="s">
        <v>1593</v>
      </c>
      <c r="H153" s="170">
        <v>552</v>
      </c>
      <c r="I153" s="43"/>
      <c r="J153" s="43"/>
      <c r="K153" s="44"/>
      <c r="L153" s="43"/>
      <c r="M153" s="622"/>
      <c r="S153" s="622"/>
      <c r="T153" s="38"/>
      <c r="U153" s="5"/>
      <c r="V153" s="5"/>
      <c r="W153" s="5"/>
      <c r="X153" s="5"/>
      <c r="Y153" s="5"/>
      <c r="Z153" s="5"/>
      <c r="AA153" s="5"/>
    </row>
    <row r="154" spans="1:33" s="41" customFormat="1" x14ac:dyDescent="0.3">
      <c r="G154" s="37" t="s">
        <v>1594</v>
      </c>
      <c r="H154" s="170">
        <v>723</v>
      </c>
      <c r="I154" s="43"/>
      <c r="J154" s="43"/>
      <c r="K154" s="44"/>
      <c r="L154" s="43"/>
      <c r="M154" s="622"/>
      <c r="S154" s="622"/>
      <c r="T154" s="38"/>
      <c r="U154" s="5"/>
      <c r="V154" s="5"/>
      <c r="W154" s="5"/>
      <c r="X154" s="5"/>
      <c r="Y154" s="5"/>
      <c r="Z154" s="5"/>
      <c r="AA154" s="5"/>
    </row>
    <row r="155" spans="1:33" s="41" customFormat="1" x14ac:dyDescent="0.3">
      <c r="G155" s="37" t="s">
        <v>1595</v>
      </c>
      <c r="H155" s="170">
        <v>833</v>
      </c>
      <c r="I155" s="43"/>
      <c r="J155" s="43"/>
      <c r="K155" s="44"/>
      <c r="L155" s="43"/>
      <c r="M155" s="622"/>
      <c r="S155" s="622"/>
      <c r="T155" s="38"/>
      <c r="U155" s="5"/>
      <c r="V155" s="5"/>
      <c r="W155" s="5"/>
      <c r="X155" s="5"/>
      <c r="Y155" s="5"/>
      <c r="Z155" s="5"/>
      <c r="AA155" s="5"/>
    </row>
    <row r="156" spans="1:33" s="41" customFormat="1" x14ac:dyDescent="0.3">
      <c r="G156" s="37" t="s">
        <v>1596</v>
      </c>
      <c r="H156" s="170">
        <v>949</v>
      </c>
      <c r="I156" s="43"/>
      <c r="J156" s="43"/>
      <c r="K156" s="44"/>
      <c r="L156" s="43"/>
      <c r="M156" s="622"/>
      <c r="S156" s="622"/>
      <c r="T156" s="38"/>
      <c r="U156" s="5"/>
      <c r="V156" s="5"/>
      <c r="W156" s="5"/>
      <c r="X156" s="5"/>
      <c r="Y156" s="5"/>
      <c r="Z156" s="5"/>
      <c r="AA156" s="5"/>
    </row>
    <row r="157" spans="1:33" s="41" customFormat="1" x14ac:dyDescent="0.3">
      <c r="G157" s="37" t="s">
        <v>1597</v>
      </c>
      <c r="H157" s="170">
        <v>1033</v>
      </c>
      <c r="I157" s="43"/>
      <c r="J157" s="43"/>
      <c r="K157" s="44"/>
      <c r="L157" s="43"/>
      <c r="M157" s="622"/>
      <c r="S157" s="622"/>
      <c r="T157" s="38"/>
      <c r="U157" s="5"/>
      <c r="V157" s="5"/>
      <c r="W157" s="5"/>
      <c r="X157" s="5"/>
      <c r="Y157" s="5"/>
      <c r="Z157" s="5"/>
      <c r="AA157" s="5"/>
    </row>
    <row r="158" spans="1:33" s="41" customFormat="1" x14ac:dyDescent="0.3">
      <c r="G158" s="37" t="s">
        <v>1598</v>
      </c>
      <c r="H158" s="170">
        <v>1012</v>
      </c>
      <c r="I158" s="43"/>
      <c r="J158" s="43"/>
      <c r="K158" s="44"/>
      <c r="L158" s="43"/>
      <c r="M158" s="622"/>
      <c r="S158" s="622"/>
      <c r="T158" s="38"/>
      <c r="U158" s="5"/>
      <c r="V158" s="5"/>
      <c r="W158" s="5"/>
      <c r="X158" s="5"/>
      <c r="Y158" s="5"/>
      <c r="Z158" s="5"/>
      <c r="AA158" s="5"/>
    </row>
    <row r="159" spans="1:33" s="41" customFormat="1" x14ac:dyDescent="0.3">
      <c r="G159" s="37" t="s">
        <v>1599</v>
      </c>
      <c r="H159" s="170">
        <v>1012</v>
      </c>
      <c r="I159" s="43"/>
      <c r="J159" s="43"/>
      <c r="K159" s="44"/>
      <c r="L159" s="43"/>
      <c r="M159" s="622"/>
      <c r="S159" s="622"/>
      <c r="T159" s="38"/>
      <c r="U159" s="5"/>
      <c r="V159" s="5"/>
      <c r="W159" s="5"/>
      <c r="X159" s="5"/>
      <c r="Y159" s="5"/>
      <c r="Z159" s="5"/>
      <c r="AA159" s="5"/>
    </row>
    <row r="160" spans="1:33" s="41" customFormat="1" x14ac:dyDescent="0.3">
      <c r="G160" s="37" t="s">
        <v>1587</v>
      </c>
      <c r="H160" s="170">
        <v>1023</v>
      </c>
      <c r="I160" s="43"/>
      <c r="J160" s="43"/>
      <c r="K160" s="44"/>
      <c r="L160" s="43"/>
      <c r="M160" s="622"/>
      <c r="S160" s="622"/>
      <c r="T160" s="38"/>
      <c r="U160" s="5"/>
      <c r="V160" s="5"/>
      <c r="W160" s="5"/>
      <c r="X160" s="5"/>
      <c r="Y160" s="5"/>
      <c r="Z160" s="5"/>
      <c r="AA160" s="5"/>
    </row>
    <row r="161" spans="1:27" s="41" customFormat="1" x14ac:dyDescent="0.3">
      <c r="G161" s="37" t="s">
        <v>1838</v>
      </c>
      <c r="H161" s="170">
        <v>939</v>
      </c>
      <c r="I161" s="43"/>
      <c r="J161" s="43"/>
      <c r="K161" s="44"/>
      <c r="L161" s="43"/>
      <c r="M161" s="622"/>
      <c r="S161" s="622"/>
      <c r="T161" s="38"/>
      <c r="U161" s="5"/>
      <c r="V161" s="5"/>
      <c r="W161" s="5"/>
      <c r="X161" s="5"/>
      <c r="Y161" s="5"/>
      <c r="Z161" s="5"/>
      <c r="AA161" s="5"/>
    </row>
    <row r="162" spans="1:27" s="41" customFormat="1" x14ac:dyDescent="0.3">
      <c r="B162" s="7" t="s">
        <v>94</v>
      </c>
      <c r="G162" s="37" t="s">
        <v>1839</v>
      </c>
      <c r="H162" s="170">
        <v>893</v>
      </c>
      <c r="I162" s="43"/>
      <c r="J162" s="43"/>
      <c r="K162" s="44"/>
      <c r="L162" s="43"/>
      <c r="M162" s="622"/>
      <c r="S162" s="622"/>
      <c r="T162" s="38"/>
      <c r="U162" s="5"/>
      <c r="V162" s="5"/>
      <c r="W162" s="5"/>
      <c r="X162" s="5"/>
      <c r="Y162" s="5"/>
      <c r="Z162" s="5"/>
      <c r="AA162" s="5"/>
    </row>
    <row r="163" spans="1:27" s="41" customFormat="1" x14ac:dyDescent="0.3">
      <c r="G163" s="37" t="s">
        <v>1840</v>
      </c>
      <c r="H163" s="170">
        <v>759</v>
      </c>
      <c r="I163" s="43"/>
      <c r="J163" s="43"/>
      <c r="K163" s="44"/>
      <c r="L163" s="43"/>
      <c r="M163" s="622"/>
      <c r="S163" s="622"/>
      <c r="T163" s="38"/>
      <c r="U163" s="5"/>
      <c r="V163" s="5"/>
      <c r="W163" s="5"/>
      <c r="X163" s="5"/>
      <c r="Y163" s="5"/>
      <c r="Z163" s="5"/>
      <c r="AA163" s="5"/>
    </row>
    <row r="164" spans="1:27" s="41" customFormat="1" x14ac:dyDescent="0.3">
      <c r="G164" s="37" t="s">
        <v>1841</v>
      </c>
      <c r="H164" s="170">
        <v>723</v>
      </c>
      <c r="I164" s="43"/>
      <c r="J164" s="43"/>
      <c r="K164" s="44"/>
      <c r="L164" s="43"/>
      <c r="M164" s="622"/>
      <c r="S164" s="622"/>
      <c r="T164" s="38"/>
      <c r="U164" s="5"/>
      <c r="V164" s="5"/>
      <c r="W164" s="5"/>
      <c r="X164" s="5"/>
      <c r="Y164" s="5"/>
      <c r="Z164" s="5"/>
      <c r="AA164" s="5"/>
    </row>
    <row r="165" spans="1:27" s="41" customFormat="1" x14ac:dyDescent="0.3">
      <c r="G165" s="37" t="s">
        <v>1842</v>
      </c>
      <c r="H165" s="170">
        <v>794</v>
      </c>
      <c r="I165" s="43"/>
      <c r="J165" s="43"/>
      <c r="K165" s="44"/>
      <c r="L165" s="43"/>
      <c r="M165" s="622"/>
      <c r="S165" s="622"/>
      <c r="T165" s="38"/>
      <c r="U165" s="5"/>
      <c r="V165" s="5"/>
      <c r="W165" s="5"/>
      <c r="X165" s="5"/>
      <c r="Y165" s="5"/>
      <c r="Z165" s="5"/>
      <c r="AA165" s="5"/>
    </row>
    <row r="166" spans="1:27" s="41" customFormat="1" x14ac:dyDescent="0.3">
      <c r="G166" s="37" t="s">
        <v>1843</v>
      </c>
      <c r="H166" s="170">
        <v>852</v>
      </c>
      <c r="I166" s="43"/>
      <c r="J166" s="43"/>
      <c r="K166" s="44"/>
      <c r="L166" s="43"/>
      <c r="M166" s="622"/>
      <c r="S166" s="622"/>
      <c r="T166" s="38"/>
      <c r="U166" s="5"/>
      <c r="V166" s="5"/>
      <c r="W166" s="5"/>
      <c r="X166" s="5"/>
      <c r="Y166" s="5"/>
      <c r="Z166" s="5"/>
      <c r="AA166" s="5"/>
    </row>
    <row r="167" spans="1:27" s="41" customFormat="1" x14ac:dyDescent="0.3">
      <c r="G167" s="37" t="s">
        <v>1844</v>
      </c>
      <c r="H167" s="170">
        <v>881</v>
      </c>
      <c r="I167" s="43"/>
      <c r="J167" s="43"/>
      <c r="K167" s="44"/>
      <c r="L167" s="43"/>
      <c r="M167" s="622"/>
      <c r="S167" s="622"/>
      <c r="T167" s="38"/>
      <c r="U167" s="5"/>
      <c r="V167" s="5"/>
      <c r="W167" s="5"/>
      <c r="X167" s="5"/>
      <c r="Y167" s="5"/>
      <c r="Z167" s="5"/>
      <c r="AA167" s="5"/>
    </row>
    <row r="168" spans="1:27" s="41" customFormat="1" x14ac:dyDescent="0.3">
      <c r="G168" s="37" t="s">
        <v>1845</v>
      </c>
      <c r="H168" s="170">
        <v>813</v>
      </c>
      <c r="I168" s="43"/>
      <c r="J168" s="43"/>
      <c r="K168" s="44"/>
      <c r="L168" s="43"/>
      <c r="M168" s="622"/>
      <c r="S168" s="622"/>
      <c r="T168" s="38"/>
      <c r="U168" s="5"/>
      <c r="V168" s="5"/>
      <c r="W168" s="5"/>
      <c r="X168" s="5"/>
      <c r="Y168" s="5"/>
      <c r="Z168" s="5"/>
      <c r="AA168" s="5"/>
    </row>
    <row r="169" spans="1:27" s="41" customFormat="1" x14ac:dyDescent="0.3">
      <c r="G169" s="37" t="s">
        <v>1846</v>
      </c>
      <c r="H169" s="170">
        <v>765</v>
      </c>
      <c r="I169" s="43"/>
      <c r="J169" s="43"/>
      <c r="K169" s="44"/>
      <c r="L169" s="43"/>
      <c r="M169" s="622"/>
      <c r="S169" s="622"/>
      <c r="T169" s="38"/>
      <c r="U169" s="5"/>
      <c r="V169" s="5"/>
      <c r="W169" s="5"/>
      <c r="X169" s="5"/>
      <c r="Y169" s="5"/>
      <c r="Z169" s="5"/>
      <c r="AA169" s="5"/>
    </row>
    <row r="170" spans="1:27" s="41" customFormat="1" x14ac:dyDescent="0.3">
      <c r="G170" s="37" t="s">
        <v>1847</v>
      </c>
      <c r="H170" s="170">
        <v>732</v>
      </c>
      <c r="I170" s="43"/>
      <c r="J170" s="43"/>
      <c r="K170" s="44"/>
      <c r="L170" s="43"/>
      <c r="M170" s="622"/>
      <c r="S170" s="622"/>
      <c r="T170" s="38"/>
      <c r="U170" s="5"/>
      <c r="V170" s="5"/>
      <c r="W170" s="5"/>
      <c r="X170" s="5"/>
      <c r="Y170" s="5"/>
      <c r="Z170" s="5"/>
      <c r="AA170" s="5"/>
    </row>
    <row r="171" spans="1:27" s="41" customFormat="1" x14ac:dyDescent="0.3">
      <c r="G171" s="37" t="s">
        <v>1848</v>
      </c>
      <c r="H171" s="170">
        <v>719</v>
      </c>
      <c r="I171" s="43"/>
      <c r="J171" s="43"/>
      <c r="K171" s="44"/>
      <c r="L171" s="43"/>
      <c r="M171" s="622"/>
      <c r="S171" s="622"/>
      <c r="T171" s="38"/>
      <c r="U171" s="5"/>
      <c r="V171" s="5"/>
      <c r="W171" s="5"/>
      <c r="X171" s="5"/>
      <c r="Y171" s="5"/>
      <c r="Z171" s="5"/>
      <c r="AA171" s="5"/>
    </row>
    <row r="172" spans="1:27" s="41" customFormat="1" x14ac:dyDescent="0.3">
      <c r="G172" s="37" t="s">
        <v>1849</v>
      </c>
      <c r="H172" s="170">
        <v>641</v>
      </c>
      <c r="I172" s="43"/>
      <c r="J172" s="43"/>
      <c r="K172" s="44"/>
      <c r="L172" s="43"/>
      <c r="M172" s="45"/>
      <c r="S172" s="45"/>
      <c r="T172" s="38"/>
      <c r="U172" s="5"/>
      <c r="V172" s="5"/>
      <c r="W172" s="5"/>
      <c r="X172" s="5"/>
      <c r="Y172" s="5"/>
      <c r="Z172" s="5"/>
      <c r="AA172" s="5"/>
    </row>
    <row r="173" spans="1:27" x14ac:dyDescent="0.3">
      <c r="M173" s="45"/>
      <c r="N173" s="45"/>
      <c r="O173" s="45"/>
      <c r="P173" s="45"/>
      <c r="Q173" s="45"/>
      <c r="R173" s="45"/>
      <c r="S173" s="45"/>
      <c r="T173" s="41"/>
    </row>
    <row r="174" spans="1:27" x14ac:dyDescent="0.3">
      <c r="A174" s="640"/>
      <c r="B174" s="46" t="s">
        <v>2071</v>
      </c>
      <c r="K174" s="22"/>
      <c r="T174" s="41"/>
    </row>
    <row r="175" spans="1:27" x14ac:dyDescent="0.3">
      <c r="G175" s="47"/>
      <c r="H175" s="47"/>
      <c r="I175" s="47"/>
      <c r="J175" s="47"/>
      <c r="K175" s="47"/>
      <c r="L175" s="48"/>
      <c r="M175" s="22"/>
      <c r="N175" s="22"/>
      <c r="T175" s="41"/>
    </row>
    <row r="176" spans="1:27" s="22" customFormat="1" x14ac:dyDescent="0.3">
      <c r="A176" s="276"/>
      <c r="G176" s="17" t="s">
        <v>1116</v>
      </c>
      <c r="H176" s="372">
        <v>2018</v>
      </c>
      <c r="I176" s="583">
        <v>2019</v>
      </c>
      <c r="J176" s="256">
        <v>2020</v>
      </c>
      <c r="K176" s="49"/>
      <c r="L176" s="50"/>
      <c r="M176" s="5"/>
      <c r="N176" s="5"/>
      <c r="P176" s="5"/>
      <c r="Q176" s="5"/>
      <c r="R176" s="5"/>
      <c r="S176" s="5"/>
      <c r="T176" s="41"/>
      <c r="U176" s="5"/>
      <c r="V176" s="5"/>
      <c r="W176" s="5"/>
      <c r="X176" s="5"/>
      <c r="Y176" s="5"/>
      <c r="Z176" s="5"/>
      <c r="AA176" s="5"/>
    </row>
    <row r="177" spans="1:22" x14ac:dyDescent="0.3">
      <c r="G177" s="21" t="s">
        <v>172</v>
      </c>
      <c r="H177" s="170">
        <v>19130.333333333332</v>
      </c>
      <c r="I177" s="170">
        <v>16616</v>
      </c>
      <c r="J177" s="170">
        <v>16086.333333333334</v>
      </c>
      <c r="K177" s="49"/>
      <c r="L177" s="50"/>
      <c r="P177" s="41"/>
      <c r="Q177" s="41"/>
      <c r="R177" s="41"/>
      <c r="S177" s="41"/>
      <c r="T177" s="41"/>
    </row>
    <row r="178" spans="1:22" x14ac:dyDescent="0.3">
      <c r="G178" s="21" t="s">
        <v>173</v>
      </c>
      <c r="H178" s="170">
        <v>15985.000000000004</v>
      </c>
      <c r="I178" s="170">
        <v>13611.5</v>
      </c>
      <c r="J178" s="170">
        <v>12594.583333333334</v>
      </c>
    </row>
    <row r="179" spans="1:22" x14ac:dyDescent="0.3">
      <c r="G179" s="17" t="s">
        <v>16</v>
      </c>
      <c r="H179" s="170">
        <f>SUM(H177:H178)</f>
        <v>35115.333333333336</v>
      </c>
      <c r="I179" s="170">
        <f>SUM(I177:I178)</f>
        <v>30227.5</v>
      </c>
      <c r="J179" s="170">
        <f>SUM(J177:J178)</f>
        <v>28680.916666666668</v>
      </c>
    </row>
    <row r="180" spans="1:22" x14ac:dyDescent="0.3">
      <c r="H180" s="25"/>
      <c r="I180" s="25"/>
    </row>
    <row r="181" spans="1:22" x14ac:dyDescent="0.3">
      <c r="L181" s="25"/>
    </row>
    <row r="184" spans="1:22" x14ac:dyDescent="0.3">
      <c r="H184" s="25"/>
      <c r="I184" s="25"/>
    </row>
    <row r="190" spans="1:22" x14ac:dyDescent="0.3">
      <c r="B190" s="7" t="s">
        <v>94</v>
      </c>
    </row>
    <row r="191" spans="1:22" x14ac:dyDescent="0.3">
      <c r="K191" s="268"/>
      <c r="L191" s="268"/>
      <c r="M191" s="268"/>
      <c r="N191" s="268"/>
      <c r="O191" s="268"/>
      <c r="P191" s="268"/>
      <c r="Q191" s="268"/>
      <c r="R191" s="268"/>
      <c r="S191" s="268"/>
      <c r="T191" s="129"/>
      <c r="U191" s="129"/>
      <c r="V191" s="129"/>
    </row>
    <row r="192" spans="1:22" x14ac:dyDescent="0.3">
      <c r="A192" s="640"/>
      <c r="B192" s="11" t="s">
        <v>2072</v>
      </c>
      <c r="K192" s="269"/>
      <c r="L192" s="270"/>
      <c r="M192" s="271"/>
      <c r="N192" s="272"/>
      <c r="O192" s="272"/>
      <c r="P192" s="272"/>
      <c r="Q192" s="272"/>
      <c r="R192" s="272"/>
      <c r="S192" s="272"/>
      <c r="T192" s="129"/>
      <c r="U192" s="129"/>
      <c r="V192" s="129"/>
    </row>
    <row r="193" spans="5:25" s="41" customFormat="1" x14ac:dyDescent="0.3">
      <c r="E193" s="51"/>
      <c r="F193" s="36">
        <v>2020</v>
      </c>
      <c r="G193" s="36">
        <v>2019</v>
      </c>
      <c r="K193" s="269"/>
      <c r="L193" s="273"/>
      <c r="M193" s="271"/>
      <c r="N193" s="272"/>
      <c r="O193" s="272"/>
      <c r="P193" s="272"/>
      <c r="Q193" s="272"/>
      <c r="R193" s="272"/>
      <c r="S193" s="272"/>
      <c r="U193" s="45"/>
      <c r="V193" s="45"/>
      <c r="W193" s="45"/>
      <c r="X193" s="45"/>
      <c r="Y193" s="45"/>
    </row>
    <row r="194" spans="5:25" s="41" customFormat="1" x14ac:dyDescent="0.3">
      <c r="E194" s="52" t="s">
        <v>97</v>
      </c>
      <c r="F194" s="392">
        <v>4465</v>
      </c>
      <c r="G194" s="392">
        <v>4459</v>
      </c>
      <c r="K194" s="269"/>
      <c r="L194" s="273"/>
      <c r="M194" s="272"/>
      <c r="N194" s="272"/>
      <c r="O194" s="271"/>
      <c r="P194" s="272"/>
      <c r="Q194" s="272"/>
      <c r="R194" s="272"/>
      <c r="S194" s="272"/>
      <c r="U194" s="43"/>
      <c r="V194" s="43"/>
      <c r="W194" s="43"/>
      <c r="X194" s="43"/>
      <c r="Y194" s="43"/>
    </row>
    <row r="195" spans="5:25" s="41" customFormat="1" x14ac:dyDescent="0.3">
      <c r="E195" s="52" t="s">
        <v>98</v>
      </c>
      <c r="F195" s="392">
        <v>4151</v>
      </c>
      <c r="G195" s="392">
        <v>3795</v>
      </c>
      <c r="K195" s="269"/>
      <c r="L195" s="273"/>
      <c r="M195" s="271"/>
      <c r="N195" s="272"/>
      <c r="O195" s="271"/>
      <c r="P195" s="272"/>
      <c r="Q195" s="272"/>
      <c r="R195" s="272"/>
      <c r="S195" s="272"/>
      <c r="U195" s="43"/>
      <c r="V195" s="43"/>
      <c r="W195" s="43"/>
      <c r="X195" s="43"/>
      <c r="Y195" s="43"/>
    </row>
    <row r="196" spans="5:25" s="41" customFormat="1" x14ac:dyDescent="0.3">
      <c r="E196" s="52" t="s">
        <v>99</v>
      </c>
      <c r="F196" s="392">
        <v>4277</v>
      </c>
      <c r="G196" s="392">
        <v>3716</v>
      </c>
      <c r="K196" s="269"/>
      <c r="L196" s="273"/>
      <c r="M196" s="271"/>
      <c r="N196" s="272"/>
      <c r="O196" s="271"/>
      <c r="P196" s="272"/>
      <c r="Q196" s="272"/>
      <c r="R196" s="272"/>
      <c r="S196" s="272"/>
      <c r="U196" s="43"/>
      <c r="V196" s="43"/>
      <c r="W196" s="43"/>
      <c r="X196" s="43"/>
      <c r="Y196" s="43"/>
    </row>
    <row r="197" spans="5:25" s="41" customFormat="1" x14ac:dyDescent="0.3">
      <c r="E197" s="52" t="s">
        <v>100</v>
      </c>
      <c r="F197" s="392">
        <v>4288</v>
      </c>
      <c r="G197" s="392">
        <v>3702</v>
      </c>
      <c r="K197" s="269"/>
      <c r="L197" s="273"/>
      <c r="M197" s="271"/>
      <c r="N197" s="272"/>
      <c r="O197" s="271"/>
      <c r="P197" s="272"/>
      <c r="Q197" s="272"/>
      <c r="R197" s="272"/>
      <c r="S197" s="272"/>
      <c r="U197" s="43"/>
      <c r="V197" s="43"/>
      <c r="W197" s="43"/>
      <c r="X197" s="43"/>
      <c r="Y197" s="43"/>
    </row>
    <row r="198" spans="5:25" s="41" customFormat="1" x14ac:dyDescent="0.3">
      <c r="E198" s="52" t="s">
        <v>101</v>
      </c>
      <c r="F198" s="392">
        <v>4066</v>
      </c>
      <c r="G198" s="392">
        <v>3942</v>
      </c>
      <c r="K198" s="269"/>
      <c r="L198" s="273"/>
      <c r="M198" s="271"/>
      <c r="N198" s="272"/>
      <c r="O198" s="271"/>
      <c r="P198" s="272"/>
      <c r="Q198" s="272"/>
      <c r="R198" s="272"/>
      <c r="S198" s="272"/>
      <c r="U198" s="43"/>
      <c r="V198" s="43"/>
      <c r="W198" s="43"/>
      <c r="X198" s="43"/>
      <c r="Y198" s="43"/>
    </row>
    <row r="199" spans="5:25" s="41" customFormat="1" x14ac:dyDescent="0.3">
      <c r="E199" s="52" t="s">
        <v>102</v>
      </c>
      <c r="F199" s="392">
        <v>3888</v>
      </c>
      <c r="G199" s="392">
        <v>4418</v>
      </c>
      <c r="K199" s="269"/>
      <c r="L199" s="273"/>
      <c r="M199" s="271"/>
      <c r="N199" s="272"/>
      <c r="O199" s="271"/>
      <c r="P199" s="272"/>
      <c r="Q199" s="272"/>
      <c r="R199" s="272"/>
      <c r="S199" s="272"/>
      <c r="U199" s="43"/>
      <c r="V199" s="43"/>
      <c r="W199" s="43"/>
      <c r="X199" s="43"/>
      <c r="Y199" s="43"/>
    </row>
    <row r="200" spans="5:25" s="41" customFormat="1" x14ac:dyDescent="0.3">
      <c r="E200" s="52" t="s">
        <v>103</v>
      </c>
      <c r="F200" s="392">
        <v>3746</v>
      </c>
      <c r="G200" s="392">
        <v>4751</v>
      </c>
      <c r="K200" s="269"/>
      <c r="L200" s="273"/>
      <c r="M200" s="272"/>
      <c r="N200" s="272"/>
      <c r="O200" s="271"/>
      <c r="P200" s="272"/>
      <c r="Q200" s="272"/>
      <c r="R200" s="272"/>
      <c r="S200" s="272"/>
      <c r="U200" s="43"/>
      <c r="V200" s="43"/>
      <c r="W200" s="43"/>
      <c r="X200" s="43"/>
      <c r="Y200" s="43"/>
    </row>
    <row r="201" spans="5:25" s="41" customFormat="1" x14ac:dyDescent="0.3">
      <c r="E201" s="52" t="s">
        <v>104</v>
      </c>
      <c r="F201" s="392">
        <v>3477</v>
      </c>
      <c r="G201" s="392">
        <v>4986</v>
      </c>
      <c r="K201" s="269"/>
      <c r="L201" s="273"/>
      <c r="M201" s="271"/>
      <c r="N201" s="272"/>
      <c r="O201" s="271"/>
      <c r="P201" s="272"/>
      <c r="Q201" s="272"/>
      <c r="R201" s="272"/>
      <c r="S201" s="272"/>
      <c r="U201" s="43"/>
      <c r="V201" s="43"/>
      <c r="W201" s="43"/>
      <c r="X201" s="43"/>
      <c r="Y201" s="43"/>
    </row>
    <row r="202" spans="5:25" s="41" customFormat="1" x14ac:dyDescent="0.3">
      <c r="E202" s="52" t="s">
        <v>105</v>
      </c>
      <c r="F202" s="392">
        <v>3356</v>
      </c>
      <c r="G202" s="392">
        <v>5028</v>
      </c>
      <c r="K202" s="269"/>
      <c r="L202" s="273"/>
      <c r="M202" s="271"/>
      <c r="N202" s="272"/>
      <c r="O202" s="271"/>
      <c r="P202" s="272"/>
      <c r="Q202" s="272"/>
      <c r="R202" s="272"/>
      <c r="S202" s="272"/>
      <c r="U202" s="43"/>
      <c r="V202" s="43"/>
      <c r="W202" s="43"/>
      <c r="X202" s="43"/>
      <c r="Y202" s="43"/>
    </row>
    <row r="203" spans="5:25" s="41" customFormat="1" x14ac:dyDescent="0.3">
      <c r="E203" s="52" t="s">
        <v>106</v>
      </c>
      <c r="F203" s="392">
        <v>3365</v>
      </c>
      <c r="G203" s="392">
        <v>5192</v>
      </c>
      <c r="K203" s="269"/>
      <c r="L203" s="273"/>
      <c r="M203" s="272"/>
      <c r="N203" s="272"/>
      <c r="O203" s="271"/>
      <c r="P203" s="272"/>
      <c r="Q203" s="272"/>
      <c r="R203" s="272"/>
      <c r="S203" s="272"/>
      <c r="U203" s="43"/>
      <c r="V203" s="43"/>
      <c r="W203" s="43"/>
      <c r="X203" s="43"/>
      <c r="Y203" s="43"/>
    </row>
    <row r="204" spans="5:25" s="41" customFormat="1" x14ac:dyDescent="0.3">
      <c r="E204" s="52" t="s">
        <v>107</v>
      </c>
      <c r="F204" s="392">
        <v>3291</v>
      </c>
      <c r="G204" s="392">
        <v>5167</v>
      </c>
      <c r="K204" s="269"/>
      <c r="L204" s="270"/>
      <c r="M204" s="271"/>
      <c r="N204" s="272"/>
      <c r="O204" s="271"/>
      <c r="P204" s="272"/>
      <c r="Q204" s="272"/>
      <c r="R204" s="272"/>
      <c r="S204" s="272"/>
      <c r="U204" s="43"/>
      <c r="V204" s="43"/>
      <c r="W204" s="43"/>
      <c r="X204" s="43"/>
      <c r="Y204" s="43"/>
    </row>
    <row r="205" spans="5:25" s="41" customFormat="1" x14ac:dyDescent="0.3">
      <c r="E205" s="52" t="s">
        <v>108</v>
      </c>
      <c r="F205" s="392">
        <v>3087</v>
      </c>
      <c r="G205" s="392">
        <v>4878</v>
      </c>
      <c r="K205" s="269"/>
      <c r="L205" s="273"/>
      <c r="M205" s="271"/>
      <c r="N205" s="272"/>
      <c r="O205" s="271"/>
      <c r="P205" s="272"/>
      <c r="Q205" s="272"/>
      <c r="R205" s="272"/>
      <c r="S205" s="272"/>
      <c r="U205" s="43"/>
      <c r="V205" s="43"/>
      <c r="W205" s="43"/>
      <c r="X205" s="43"/>
      <c r="Y205" s="43"/>
    </row>
    <row r="206" spans="5:25" s="41" customFormat="1" x14ac:dyDescent="0.3">
      <c r="K206" s="269"/>
      <c r="L206" s="273"/>
      <c r="M206" s="271"/>
      <c r="N206" s="272"/>
      <c r="O206" s="271"/>
      <c r="P206" s="272"/>
      <c r="Q206" s="272"/>
      <c r="R206" s="272"/>
      <c r="S206" s="272"/>
      <c r="T206" s="43"/>
      <c r="U206" s="43"/>
      <c r="V206" s="43"/>
      <c r="W206" s="43"/>
      <c r="X206" s="43"/>
      <c r="Y206" s="43"/>
    </row>
    <row r="207" spans="5:25" s="41" customFormat="1" x14ac:dyDescent="0.3">
      <c r="K207" s="269"/>
      <c r="L207" s="273"/>
      <c r="M207" s="271"/>
      <c r="N207" s="272"/>
      <c r="O207" s="271"/>
      <c r="P207" s="272"/>
      <c r="Q207" s="272"/>
      <c r="R207" s="272"/>
      <c r="S207" s="272"/>
      <c r="T207" s="43"/>
      <c r="U207" s="43"/>
      <c r="V207" s="43"/>
      <c r="W207" s="43"/>
      <c r="X207" s="43"/>
      <c r="Y207" s="43"/>
    </row>
    <row r="208" spans="5:25" s="41" customFormat="1" x14ac:dyDescent="0.3">
      <c r="K208" s="269"/>
      <c r="L208" s="273"/>
      <c r="M208" s="271"/>
      <c r="N208" s="272"/>
      <c r="O208" s="271"/>
      <c r="P208" s="272"/>
      <c r="Q208" s="272"/>
      <c r="R208" s="272"/>
      <c r="S208" s="272"/>
      <c r="T208" s="43"/>
      <c r="U208" s="43"/>
      <c r="V208" s="43"/>
      <c r="W208" s="43"/>
      <c r="X208" s="43"/>
      <c r="Y208" s="43"/>
    </row>
    <row r="209" spans="1:29" s="41" customFormat="1" x14ac:dyDescent="0.3">
      <c r="B209" s="7" t="s">
        <v>94</v>
      </c>
      <c r="K209" s="269"/>
      <c r="L209" s="273"/>
      <c r="M209" s="272"/>
      <c r="N209" s="272"/>
      <c r="O209" s="271"/>
      <c r="P209" s="272"/>
      <c r="Q209" s="272"/>
      <c r="R209" s="272"/>
      <c r="S209" s="272"/>
      <c r="T209" s="43"/>
      <c r="U209" s="43"/>
      <c r="V209" s="43"/>
      <c r="W209" s="43"/>
      <c r="X209" s="43"/>
      <c r="Y209" s="43"/>
    </row>
    <row r="210" spans="1:29" s="41" customFormat="1" x14ac:dyDescent="0.3">
      <c r="K210" s="269"/>
      <c r="L210" s="273"/>
      <c r="M210" s="271"/>
      <c r="N210" s="272"/>
      <c r="O210" s="271"/>
      <c r="P210" s="272"/>
      <c r="Q210" s="272"/>
      <c r="R210" s="272"/>
      <c r="S210" s="272"/>
      <c r="T210" s="43"/>
      <c r="U210" s="43"/>
      <c r="V210" s="43"/>
      <c r="W210" s="43"/>
      <c r="X210" s="43"/>
      <c r="Y210" s="43"/>
    </row>
    <row r="211" spans="1:29" s="41" customFormat="1" x14ac:dyDescent="0.3">
      <c r="K211" s="269"/>
      <c r="L211" s="273"/>
      <c r="M211" s="271"/>
      <c r="N211" s="272"/>
      <c r="O211" s="271"/>
      <c r="P211" s="272"/>
      <c r="Q211" s="272"/>
      <c r="R211" s="272"/>
      <c r="S211" s="272"/>
      <c r="T211" s="43"/>
      <c r="U211" s="43"/>
      <c r="V211" s="43"/>
      <c r="W211" s="43"/>
      <c r="X211" s="43"/>
      <c r="Y211" s="43"/>
    </row>
    <row r="212" spans="1:29" s="41" customFormat="1" x14ac:dyDescent="0.3">
      <c r="K212" s="269"/>
      <c r="L212" s="273"/>
      <c r="M212" s="271"/>
      <c r="N212" s="272"/>
      <c r="O212" s="271"/>
      <c r="P212" s="272"/>
      <c r="Q212" s="272"/>
      <c r="R212" s="272"/>
      <c r="S212" s="272"/>
      <c r="T212" s="43"/>
      <c r="U212" s="43"/>
      <c r="V212" s="43"/>
      <c r="W212" s="43"/>
      <c r="X212" s="43"/>
      <c r="Y212" s="43"/>
    </row>
    <row r="213" spans="1:29" s="41" customFormat="1" x14ac:dyDescent="0.3">
      <c r="K213" s="269"/>
      <c r="L213" s="273"/>
      <c r="M213" s="271"/>
      <c r="N213" s="272"/>
      <c r="O213" s="271"/>
      <c r="P213" s="272"/>
      <c r="Q213" s="272"/>
      <c r="R213" s="272"/>
      <c r="S213" s="272"/>
      <c r="T213" s="43"/>
      <c r="U213" s="43"/>
      <c r="V213" s="43"/>
      <c r="W213" s="43"/>
      <c r="X213" s="43"/>
      <c r="Y213" s="43"/>
    </row>
    <row r="214" spans="1:29" s="41" customFormat="1" x14ac:dyDescent="0.3">
      <c r="K214" s="269"/>
      <c r="L214" s="273"/>
      <c r="M214" s="271"/>
      <c r="N214" s="272"/>
      <c r="O214" s="271"/>
      <c r="P214" s="272"/>
      <c r="Q214" s="272"/>
      <c r="R214" s="272"/>
      <c r="S214" s="272"/>
      <c r="T214" s="43"/>
      <c r="U214" s="43"/>
      <c r="V214" s="43"/>
      <c r="W214" s="43"/>
      <c r="X214" s="43"/>
      <c r="Y214" s="43"/>
    </row>
    <row r="215" spans="1:29" s="41" customFormat="1" x14ac:dyDescent="0.3">
      <c r="K215" s="269"/>
      <c r="L215" s="273"/>
      <c r="M215" s="271"/>
      <c r="N215" s="272"/>
      <c r="O215" s="271"/>
      <c r="P215" s="272"/>
      <c r="Q215" s="272"/>
      <c r="R215" s="272"/>
      <c r="S215" s="272"/>
      <c r="T215" s="43"/>
      <c r="U215" s="43"/>
      <c r="V215" s="43"/>
      <c r="W215" s="43"/>
      <c r="X215" s="43"/>
      <c r="Y215" s="43"/>
    </row>
    <row r="216" spans="1:29" x14ac:dyDescent="0.3">
      <c r="K216" s="129"/>
      <c r="L216" s="129"/>
      <c r="M216" s="129"/>
      <c r="N216" s="274"/>
      <c r="O216" s="129"/>
      <c r="P216" s="129"/>
      <c r="Q216" s="129"/>
      <c r="R216" s="129"/>
      <c r="S216" s="129"/>
      <c r="T216" s="129"/>
      <c r="U216" s="129"/>
      <c r="V216" s="129"/>
      <c r="AC216" s="11"/>
    </row>
    <row r="217" spans="1:29" x14ac:dyDescent="0.3">
      <c r="A217" s="640"/>
      <c r="B217" s="11" t="s">
        <v>2073</v>
      </c>
      <c r="N217" s="11"/>
      <c r="AC217" s="11"/>
    </row>
    <row r="218" spans="1:29" x14ac:dyDescent="0.3">
      <c r="A218" s="240"/>
      <c r="N218" s="11"/>
      <c r="AC218" s="11"/>
    </row>
    <row r="219" spans="1:29" x14ac:dyDescent="0.3">
      <c r="F219" s="729" t="s">
        <v>23</v>
      </c>
      <c r="G219" s="732" t="s">
        <v>1119</v>
      </c>
      <c r="H219" s="732"/>
      <c r="I219" s="733" t="s">
        <v>1120</v>
      </c>
      <c r="J219" s="734"/>
      <c r="K219" s="735"/>
      <c r="N219"/>
      <c r="O219"/>
      <c r="P219"/>
      <c r="Q219"/>
      <c r="R219"/>
      <c r="S219"/>
      <c r="AC219" s="11"/>
    </row>
    <row r="220" spans="1:29" ht="33" x14ac:dyDescent="0.3">
      <c r="F220" s="730"/>
      <c r="G220" s="159" t="s">
        <v>1117</v>
      </c>
      <c r="H220" s="159" t="s">
        <v>1118</v>
      </c>
      <c r="I220" s="161" t="s">
        <v>156</v>
      </c>
      <c r="J220" s="159" t="s">
        <v>1117</v>
      </c>
      <c r="K220" s="159" t="s">
        <v>1118</v>
      </c>
      <c r="N220"/>
      <c r="O220"/>
      <c r="P220"/>
      <c r="Q220"/>
      <c r="R220"/>
      <c r="S220"/>
      <c r="AC220" s="11"/>
    </row>
    <row r="221" spans="1:29" x14ac:dyDescent="0.3">
      <c r="F221" s="53" t="s">
        <v>1589</v>
      </c>
      <c r="G221" s="275">
        <f>J221/I221</f>
        <v>0.81027136129176947</v>
      </c>
      <c r="H221" s="275">
        <f>K221/I221</f>
        <v>0.18972863870823053</v>
      </c>
      <c r="I221" s="172">
        <f>SUM(J221:K221)</f>
        <v>4459</v>
      </c>
      <c r="J221" s="153">
        <v>3613</v>
      </c>
      <c r="K221" s="153">
        <v>846</v>
      </c>
      <c r="N221" s="390"/>
      <c r="O221" s="391"/>
      <c r="P221" s="391"/>
      <c r="Q221"/>
      <c r="R221"/>
      <c r="S221"/>
      <c r="AC221" s="11"/>
    </row>
    <row r="222" spans="1:29" x14ac:dyDescent="0.3">
      <c r="F222" s="53" t="s">
        <v>1590</v>
      </c>
      <c r="G222" s="275">
        <f t="shared" ref="G222:G244" si="5">J222/I222</f>
        <v>0.81475625823451914</v>
      </c>
      <c r="H222" s="275">
        <f t="shared" ref="H222:H244" si="6">K222/I222</f>
        <v>0.18524374176548089</v>
      </c>
      <c r="I222" s="172">
        <f t="shared" ref="I222:I244" si="7">SUM(J222:K222)</f>
        <v>3795</v>
      </c>
      <c r="J222" s="153">
        <v>3092</v>
      </c>
      <c r="K222" s="153">
        <v>703</v>
      </c>
      <c r="N222" s="390"/>
      <c r="O222" s="391"/>
      <c r="P222" s="391"/>
      <c r="Q222"/>
      <c r="R222"/>
      <c r="S222"/>
      <c r="AC222" s="11"/>
    </row>
    <row r="223" spans="1:29" x14ac:dyDescent="0.3">
      <c r="F223" s="53" t="s">
        <v>1591</v>
      </c>
      <c r="G223" s="275">
        <f t="shared" si="5"/>
        <v>0.81620021528525299</v>
      </c>
      <c r="H223" s="275">
        <f t="shared" si="6"/>
        <v>0.18379978471474703</v>
      </c>
      <c r="I223" s="172">
        <f t="shared" si="7"/>
        <v>3716</v>
      </c>
      <c r="J223" s="153">
        <v>3033</v>
      </c>
      <c r="K223" s="153">
        <v>683</v>
      </c>
      <c r="N223" s="390"/>
      <c r="O223" s="391"/>
      <c r="P223" s="391"/>
      <c r="Q223"/>
      <c r="R223"/>
      <c r="S223"/>
      <c r="AC223" s="11"/>
    </row>
    <row r="224" spans="1:29" x14ac:dyDescent="0.3">
      <c r="F224" s="53" t="s">
        <v>1592</v>
      </c>
      <c r="G224" s="275">
        <f t="shared" si="5"/>
        <v>0.78390059427336578</v>
      </c>
      <c r="H224" s="275">
        <f t="shared" si="6"/>
        <v>0.21609940572663425</v>
      </c>
      <c r="I224" s="172">
        <f t="shared" si="7"/>
        <v>3702</v>
      </c>
      <c r="J224" s="153">
        <v>2902</v>
      </c>
      <c r="K224" s="153">
        <v>800</v>
      </c>
      <c r="N224" s="390"/>
      <c r="O224" s="391"/>
      <c r="P224" s="391"/>
      <c r="Q224"/>
      <c r="R224"/>
      <c r="S224"/>
      <c r="AC224" s="11"/>
    </row>
    <row r="225" spans="2:29" x14ac:dyDescent="0.3">
      <c r="F225" s="53" t="s">
        <v>1593</v>
      </c>
      <c r="G225" s="275">
        <f t="shared" si="5"/>
        <v>0.72450532724505323</v>
      </c>
      <c r="H225" s="275">
        <f t="shared" si="6"/>
        <v>0.27549467275494671</v>
      </c>
      <c r="I225" s="172">
        <f t="shared" si="7"/>
        <v>3942</v>
      </c>
      <c r="J225" s="153">
        <v>2856</v>
      </c>
      <c r="K225" s="153">
        <v>1086</v>
      </c>
      <c r="N225" s="390"/>
      <c r="O225" s="391"/>
      <c r="P225" s="391"/>
      <c r="Q225"/>
      <c r="R225"/>
      <c r="S225"/>
      <c r="AC225" s="11"/>
    </row>
    <row r="226" spans="2:29" x14ac:dyDescent="0.3">
      <c r="F226" s="53" t="s">
        <v>1594</v>
      </c>
      <c r="G226" s="275">
        <f t="shared" si="5"/>
        <v>0.70393843368039832</v>
      </c>
      <c r="H226" s="275">
        <f t="shared" si="6"/>
        <v>0.29606156631960162</v>
      </c>
      <c r="I226" s="172">
        <f t="shared" si="7"/>
        <v>4418</v>
      </c>
      <c r="J226" s="153">
        <v>3110</v>
      </c>
      <c r="K226" s="153">
        <v>1308</v>
      </c>
      <c r="N226" s="390"/>
      <c r="O226" s="391"/>
      <c r="P226" s="391"/>
      <c r="Q226"/>
      <c r="R226"/>
      <c r="S226"/>
      <c r="AC226" s="11"/>
    </row>
    <row r="227" spans="2:29" x14ac:dyDescent="0.3">
      <c r="F227" s="53" t="s">
        <v>1595</v>
      </c>
      <c r="G227" s="275">
        <f t="shared" si="5"/>
        <v>0.71100820879814775</v>
      </c>
      <c r="H227" s="275">
        <f t="shared" si="6"/>
        <v>0.28899179120185225</v>
      </c>
      <c r="I227" s="172">
        <f t="shared" si="7"/>
        <v>4751</v>
      </c>
      <c r="J227" s="153">
        <v>3378</v>
      </c>
      <c r="K227" s="153">
        <v>1373</v>
      </c>
      <c r="N227" s="390"/>
      <c r="O227" s="391"/>
      <c r="P227" s="391"/>
      <c r="Q227"/>
      <c r="R227"/>
      <c r="S227"/>
      <c r="AC227" s="11"/>
    </row>
    <row r="228" spans="2:29" x14ac:dyDescent="0.3">
      <c r="F228" s="53" t="s">
        <v>1596</v>
      </c>
      <c r="G228" s="275">
        <f t="shared" si="5"/>
        <v>0.7294424388287204</v>
      </c>
      <c r="H228" s="275">
        <f t="shared" si="6"/>
        <v>0.2705575611712796</v>
      </c>
      <c r="I228" s="172">
        <f t="shared" si="7"/>
        <v>4986</v>
      </c>
      <c r="J228" s="153">
        <v>3637</v>
      </c>
      <c r="K228" s="153">
        <v>1349</v>
      </c>
      <c r="N228" s="390"/>
      <c r="O228" s="391"/>
      <c r="P228" s="391"/>
      <c r="Q228"/>
      <c r="R228"/>
      <c r="S228"/>
      <c r="AC228" s="11"/>
    </row>
    <row r="229" spans="2:29" x14ac:dyDescent="0.3">
      <c r="F229" s="53" t="s">
        <v>1597</v>
      </c>
      <c r="G229" s="275">
        <f t="shared" si="5"/>
        <v>0.7474144789180589</v>
      </c>
      <c r="H229" s="275">
        <f t="shared" si="6"/>
        <v>0.25258552108194116</v>
      </c>
      <c r="I229" s="172">
        <f t="shared" si="7"/>
        <v>5028</v>
      </c>
      <c r="J229" s="153">
        <v>3758</v>
      </c>
      <c r="K229" s="153">
        <v>1270</v>
      </c>
      <c r="N229" s="390"/>
      <c r="O229" s="391"/>
      <c r="P229" s="391"/>
      <c r="Q229"/>
      <c r="R229"/>
      <c r="S229"/>
      <c r="AC229" s="11"/>
    </row>
    <row r="230" spans="2:29" x14ac:dyDescent="0.3">
      <c r="F230" s="53" t="s">
        <v>1598</v>
      </c>
      <c r="G230" s="275">
        <f t="shared" si="5"/>
        <v>0.73189522342064717</v>
      </c>
      <c r="H230" s="275">
        <f t="shared" si="6"/>
        <v>0.26810477657935283</v>
      </c>
      <c r="I230" s="172">
        <f t="shared" si="7"/>
        <v>5192</v>
      </c>
      <c r="J230" s="153">
        <v>3800</v>
      </c>
      <c r="K230" s="588">
        <v>1392</v>
      </c>
      <c r="N230" s="390"/>
      <c r="O230" s="391"/>
      <c r="P230" s="391"/>
      <c r="Q230"/>
      <c r="R230"/>
      <c r="S230"/>
      <c r="AC230" s="11"/>
    </row>
    <row r="231" spans="2:29" x14ac:dyDescent="0.3">
      <c r="F231" s="53" t="s">
        <v>1599</v>
      </c>
      <c r="G231" s="275">
        <f t="shared" si="5"/>
        <v>0.74917747242113408</v>
      </c>
      <c r="H231" s="275">
        <f t="shared" si="6"/>
        <v>0.25082252757886586</v>
      </c>
      <c r="I231" s="172">
        <f t="shared" si="7"/>
        <v>5167</v>
      </c>
      <c r="J231" s="176">
        <v>3871</v>
      </c>
      <c r="K231" s="176">
        <v>1296</v>
      </c>
      <c r="N231" s="390"/>
      <c r="O231" s="391"/>
      <c r="P231" s="391"/>
      <c r="Q231"/>
      <c r="R231"/>
      <c r="S231"/>
      <c r="AC231" s="11"/>
    </row>
    <row r="232" spans="2:29" x14ac:dyDescent="0.3">
      <c r="F232" s="53" t="s">
        <v>1587</v>
      </c>
      <c r="G232" s="275">
        <f t="shared" si="5"/>
        <v>0.75748257482574821</v>
      </c>
      <c r="H232" s="275">
        <f t="shared" si="6"/>
        <v>0.24251742517425173</v>
      </c>
      <c r="I232" s="172">
        <f t="shared" si="7"/>
        <v>4878</v>
      </c>
      <c r="J232" s="587">
        <v>3695</v>
      </c>
      <c r="K232" s="587">
        <v>1183</v>
      </c>
      <c r="N232" s="390"/>
      <c r="O232" s="391"/>
      <c r="P232" s="391"/>
      <c r="Q232"/>
      <c r="R232"/>
      <c r="S232"/>
      <c r="AC232" s="11"/>
    </row>
    <row r="233" spans="2:29" x14ac:dyDescent="0.3">
      <c r="F233" s="53" t="s">
        <v>1838</v>
      </c>
      <c r="G233" s="275">
        <f t="shared" si="5"/>
        <v>0.77603583426651734</v>
      </c>
      <c r="H233" s="275">
        <f t="shared" si="6"/>
        <v>0.22396416573348266</v>
      </c>
      <c r="I233" s="172">
        <f t="shared" si="7"/>
        <v>4465</v>
      </c>
      <c r="J233" s="176">
        <v>3465</v>
      </c>
      <c r="K233" s="176">
        <v>1000</v>
      </c>
      <c r="N233" s="390"/>
      <c r="O233" s="391"/>
      <c r="P233" s="391"/>
      <c r="Q233"/>
      <c r="R233"/>
      <c r="S233"/>
      <c r="AC233" s="11"/>
    </row>
    <row r="234" spans="2:29" x14ac:dyDescent="0.3">
      <c r="F234" s="53" t="s">
        <v>1839</v>
      </c>
      <c r="G234" s="275">
        <f t="shared" si="5"/>
        <v>0.75861238255841967</v>
      </c>
      <c r="H234" s="275">
        <f t="shared" si="6"/>
        <v>0.24138761744158035</v>
      </c>
      <c r="I234" s="172">
        <f t="shared" si="7"/>
        <v>4151</v>
      </c>
      <c r="J234" s="587">
        <v>3149</v>
      </c>
      <c r="K234" s="587">
        <v>1002</v>
      </c>
      <c r="N234" s="390"/>
      <c r="O234" s="391"/>
      <c r="P234" s="391"/>
      <c r="Q234"/>
      <c r="R234"/>
      <c r="S234"/>
      <c r="AC234" s="11"/>
    </row>
    <row r="235" spans="2:29" x14ac:dyDescent="0.3">
      <c r="F235" s="53" t="s">
        <v>1840</v>
      </c>
      <c r="G235" s="275">
        <f t="shared" si="5"/>
        <v>0.72924947393032502</v>
      </c>
      <c r="H235" s="275">
        <f t="shared" si="6"/>
        <v>0.27075052606967498</v>
      </c>
      <c r="I235" s="172">
        <f t="shared" si="7"/>
        <v>4277</v>
      </c>
      <c r="J235" s="176">
        <v>3119</v>
      </c>
      <c r="K235" s="176">
        <v>1158</v>
      </c>
      <c r="N235" s="390"/>
      <c r="O235" s="391"/>
      <c r="P235" s="391"/>
      <c r="Q235"/>
      <c r="R235"/>
      <c r="S235"/>
      <c r="AC235" s="11"/>
    </row>
    <row r="236" spans="2:29" x14ac:dyDescent="0.3">
      <c r="B236" s="7" t="s">
        <v>94</v>
      </c>
      <c r="F236" s="53" t="s">
        <v>1841</v>
      </c>
      <c r="G236" s="275">
        <f t="shared" si="5"/>
        <v>0.74043843283582089</v>
      </c>
      <c r="H236" s="275">
        <f t="shared" si="6"/>
        <v>0.25956156716417911</v>
      </c>
      <c r="I236" s="172">
        <f t="shared" si="7"/>
        <v>4288</v>
      </c>
      <c r="J236" s="176">
        <v>3175</v>
      </c>
      <c r="K236" s="176">
        <v>1113</v>
      </c>
      <c r="N236" s="390"/>
      <c r="O236" s="391"/>
      <c r="P236" s="391"/>
      <c r="Q236"/>
      <c r="R236"/>
      <c r="S236"/>
      <c r="AC236" s="11"/>
    </row>
    <row r="237" spans="2:29" x14ac:dyDescent="0.3">
      <c r="F237" s="53" t="s">
        <v>1842</v>
      </c>
      <c r="G237" s="275">
        <f t="shared" si="5"/>
        <v>0.76610919822921786</v>
      </c>
      <c r="H237" s="275">
        <f t="shared" si="6"/>
        <v>0.23389080177078209</v>
      </c>
      <c r="I237" s="172">
        <f t="shared" si="7"/>
        <v>4066</v>
      </c>
      <c r="J237" s="176">
        <v>3115</v>
      </c>
      <c r="K237" s="176">
        <v>951</v>
      </c>
      <c r="N237" s="390"/>
      <c r="O237" s="391"/>
      <c r="P237" s="391"/>
      <c r="Q237"/>
      <c r="R237"/>
      <c r="S237"/>
      <c r="AC237" s="11"/>
    </row>
    <row r="238" spans="2:29" x14ac:dyDescent="0.3">
      <c r="F238" s="53" t="s">
        <v>1843</v>
      </c>
      <c r="G238" s="275">
        <f t="shared" si="5"/>
        <v>0.77083333333333337</v>
      </c>
      <c r="H238" s="275">
        <f t="shared" si="6"/>
        <v>0.22916666666666666</v>
      </c>
      <c r="I238" s="172">
        <f t="shared" si="7"/>
        <v>3888</v>
      </c>
      <c r="J238" s="176">
        <v>2997</v>
      </c>
      <c r="K238" s="176">
        <v>891</v>
      </c>
      <c r="N238" s="390"/>
      <c r="O238" s="391"/>
      <c r="P238" s="391"/>
      <c r="Q238"/>
      <c r="R238"/>
      <c r="S238"/>
      <c r="AC238" s="11"/>
    </row>
    <row r="239" spans="2:29" x14ac:dyDescent="0.3">
      <c r="F239" s="53" t="s">
        <v>1844</v>
      </c>
      <c r="G239" s="275">
        <f t="shared" si="5"/>
        <v>0.76775226908702621</v>
      </c>
      <c r="H239" s="275">
        <f t="shared" si="6"/>
        <v>0.23224773091297385</v>
      </c>
      <c r="I239" s="172">
        <f t="shared" si="7"/>
        <v>3746</v>
      </c>
      <c r="J239" s="176">
        <v>2876</v>
      </c>
      <c r="K239" s="176">
        <v>870</v>
      </c>
      <c r="N239" s="390"/>
      <c r="O239" s="391"/>
      <c r="P239" s="391"/>
      <c r="Q239"/>
      <c r="R239"/>
      <c r="S239"/>
      <c r="AC239" s="11"/>
    </row>
    <row r="240" spans="2:29" x14ac:dyDescent="0.3">
      <c r="F240" s="53" t="s">
        <v>1845</v>
      </c>
      <c r="G240" s="275">
        <f t="shared" si="5"/>
        <v>0.76042565429968367</v>
      </c>
      <c r="H240" s="275">
        <f t="shared" si="6"/>
        <v>0.23957434570031635</v>
      </c>
      <c r="I240" s="172">
        <f t="shared" si="7"/>
        <v>3477</v>
      </c>
      <c r="J240" s="176">
        <v>2644</v>
      </c>
      <c r="K240" s="176">
        <v>833</v>
      </c>
      <c r="N240" s="390"/>
      <c r="O240" s="391"/>
      <c r="P240" s="391"/>
      <c r="Q240"/>
      <c r="R240"/>
      <c r="S240"/>
      <c r="AC240" s="11"/>
    </row>
    <row r="241" spans="1:29" x14ac:dyDescent="0.3">
      <c r="F241" s="53" t="s">
        <v>1846</v>
      </c>
      <c r="G241" s="275">
        <f t="shared" si="5"/>
        <v>0.76102502979737785</v>
      </c>
      <c r="H241" s="275">
        <f t="shared" si="6"/>
        <v>0.23897497020262218</v>
      </c>
      <c r="I241" s="172">
        <f t="shared" si="7"/>
        <v>3356</v>
      </c>
      <c r="J241" s="176">
        <v>2554</v>
      </c>
      <c r="K241" s="176">
        <v>802</v>
      </c>
      <c r="N241" s="390"/>
      <c r="O241" s="391"/>
      <c r="P241" s="391"/>
      <c r="Q241"/>
      <c r="R241"/>
      <c r="S241"/>
      <c r="AC241" s="11"/>
    </row>
    <row r="242" spans="1:29" x14ac:dyDescent="0.3">
      <c r="F242" s="53" t="s">
        <v>1847</v>
      </c>
      <c r="G242" s="275">
        <f t="shared" si="5"/>
        <v>0.72154531946508171</v>
      </c>
      <c r="H242" s="275">
        <f t="shared" si="6"/>
        <v>0.27845468053491829</v>
      </c>
      <c r="I242" s="172">
        <f t="shared" si="7"/>
        <v>3365</v>
      </c>
      <c r="J242" s="176">
        <v>2428</v>
      </c>
      <c r="K242" s="176">
        <v>937</v>
      </c>
      <c r="N242" s="390"/>
      <c r="O242" s="391"/>
      <c r="P242" s="391"/>
      <c r="Q242"/>
      <c r="R242"/>
      <c r="S242"/>
      <c r="W242" s="11"/>
    </row>
    <row r="243" spans="1:29" s="41" customFormat="1" x14ac:dyDescent="0.3">
      <c r="F243" s="53" t="s">
        <v>1848</v>
      </c>
      <c r="G243" s="275">
        <f t="shared" si="5"/>
        <v>0.73199635369188698</v>
      </c>
      <c r="H243" s="275">
        <f t="shared" si="6"/>
        <v>0.26800364630811302</v>
      </c>
      <c r="I243" s="172">
        <f t="shared" si="7"/>
        <v>3291</v>
      </c>
      <c r="J243" s="176">
        <v>2409</v>
      </c>
      <c r="K243" s="176">
        <v>882</v>
      </c>
      <c r="L243" s="5"/>
      <c r="N243" s="390"/>
      <c r="O243" s="391"/>
      <c r="P243" s="391"/>
      <c r="Q243"/>
      <c r="R243"/>
      <c r="S243"/>
      <c r="T243" s="43"/>
      <c r="U243" s="43"/>
      <c r="V243" s="43"/>
      <c r="W243" s="43"/>
      <c r="X243" s="43"/>
      <c r="Y243" s="43"/>
    </row>
    <row r="244" spans="1:29" s="41" customFormat="1" x14ac:dyDescent="0.3">
      <c r="F244" s="53" t="s">
        <v>1849</v>
      </c>
      <c r="G244" s="275">
        <f t="shared" si="5"/>
        <v>0.73955296404275994</v>
      </c>
      <c r="H244" s="275">
        <f t="shared" si="6"/>
        <v>0.26044703595724006</v>
      </c>
      <c r="I244" s="172">
        <f t="shared" si="7"/>
        <v>3087</v>
      </c>
      <c r="J244" s="176">
        <v>2283</v>
      </c>
      <c r="K244" s="176">
        <v>804</v>
      </c>
      <c r="L244" s="5"/>
      <c r="N244" s="390"/>
      <c r="O244" s="391"/>
      <c r="P244" s="391"/>
      <c r="Q244"/>
      <c r="R244"/>
      <c r="S244"/>
      <c r="T244" s="43"/>
      <c r="U244" s="43"/>
      <c r="V244" s="43"/>
      <c r="W244" s="43"/>
      <c r="X244" s="43"/>
      <c r="Y244" s="43"/>
    </row>
    <row r="245" spans="1:29" s="41" customFormat="1" x14ac:dyDescent="0.3">
      <c r="G245" s="45"/>
      <c r="H245" s="45"/>
      <c r="I245" s="45"/>
      <c r="J245" s="45"/>
      <c r="K245" s="45"/>
      <c r="N245"/>
      <c r="O245"/>
      <c r="P245"/>
      <c r="Q245"/>
      <c r="R245"/>
      <c r="S245"/>
      <c r="T245" s="43"/>
      <c r="U245" s="43"/>
      <c r="V245" s="43"/>
      <c r="W245" s="43"/>
      <c r="X245" s="43"/>
      <c r="Y245" s="43"/>
    </row>
    <row r="246" spans="1:29" s="41" customFormat="1" x14ac:dyDescent="0.3">
      <c r="A246" s="640"/>
      <c r="B246" s="45" t="s">
        <v>2021</v>
      </c>
      <c r="G246" s="45"/>
      <c r="H246" s="45"/>
      <c r="I246" s="45"/>
      <c r="J246" s="45"/>
      <c r="K246" s="45"/>
      <c r="N246"/>
      <c r="O246"/>
      <c r="P246"/>
      <c r="Q246"/>
      <c r="R246" s="391"/>
      <c r="S246" s="391"/>
      <c r="T246" s="43"/>
      <c r="U246" s="43"/>
      <c r="V246" s="43"/>
      <c r="W246" s="43"/>
      <c r="X246" s="43"/>
      <c r="Y246" s="43"/>
    </row>
    <row r="247" spans="1:29" s="41" customFormat="1" x14ac:dyDescent="0.3">
      <c r="A247" s="435"/>
      <c r="F247" s="621"/>
      <c r="G247" s="621"/>
      <c r="H247" s="45"/>
      <c r="I247" s="45"/>
      <c r="J247" s="45"/>
      <c r="K247" s="45"/>
      <c r="N247"/>
      <c r="O247"/>
      <c r="P247"/>
      <c r="Q247"/>
      <c r="R247" s="391"/>
      <c r="S247" s="391"/>
      <c r="T247" s="43"/>
      <c r="U247" s="43"/>
      <c r="V247" s="43"/>
      <c r="W247" s="43"/>
      <c r="X247" s="43"/>
      <c r="Y247" s="43"/>
    </row>
    <row r="248" spans="1:29" s="41" customFormat="1" x14ac:dyDescent="0.3">
      <c r="F248" s="51"/>
      <c r="G248" s="36">
        <v>2020</v>
      </c>
      <c r="H248" s="36">
        <v>2019</v>
      </c>
      <c r="I248" s="45"/>
      <c r="J248" s="45"/>
      <c r="K248" s="45"/>
      <c r="N248"/>
      <c r="O248"/>
      <c r="P248"/>
      <c r="Q248"/>
      <c r="R248" s="391"/>
      <c r="S248" s="391"/>
      <c r="T248" s="43"/>
      <c r="U248" s="43"/>
      <c r="V248" s="43"/>
      <c r="W248" s="43"/>
      <c r="X248" s="43"/>
      <c r="Y248" s="43"/>
    </row>
    <row r="249" spans="1:29" s="41" customFormat="1" x14ac:dyDescent="0.3">
      <c r="F249" s="52" t="s">
        <v>97</v>
      </c>
      <c r="G249" s="176">
        <v>499918</v>
      </c>
      <c r="H249" s="176">
        <v>104955</v>
      </c>
      <c r="I249" s="45"/>
      <c r="J249" s="45"/>
      <c r="K249" s="45"/>
      <c r="N249"/>
      <c r="O249"/>
      <c r="P249"/>
      <c r="Q249"/>
      <c r="R249" s="391"/>
      <c r="S249" s="391"/>
      <c r="T249" s="43"/>
      <c r="U249" s="43"/>
      <c r="V249" s="43"/>
      <c r="W249" s="43"/>
      <c r="X249" s="43"/>
      <c r="Y249" s="43"/>
    </row>
    <row r="250" spans="1:29" s="41" customFormat="1" x14ac:dyDescent="0.3">
      <c r="F250" s="52" t="s">
        <v>98</v>
      </c>
      <c r="G250" s="176">
        <v>501463</v>
      </c>
      <c r="H250" s="176">
        <v>98182</v>
      </c>
      <c r="I250" s="45"/>
      <c r="J250" s="45"/>
      <c r="K250" s="45"/>
      <c r="N250"/>
      <c r="O250"/>
      <c r="P250"/>
      <c r="Q250"/>
      <c r="R250" s="391"/>
      <c r="S250" s="391"/>
      <c r="T250" s="43"/>
      <c r="U250" s="43"/>
      <c r="V250" s="43"/>
      <c r="W250" s="43"/>
      <c r="X250" s="43"/>
      <c r="Y250" s="43"/>
    </row>
    <row r="251" spans="1:29" s="41" customFormat="1" x14ac:dyDescent="0.3">
      <c r="F251" s="52" t="s">
        <v>99</v>
      </c>
      <c r="G251" s="176">
        <v>501574</v>
      </c>
      <c r="H251" s="176">
        <v>100006</v>
      </c>
      <c r="I251" s="45"/>
      <c r="J251" s="45"/>
      <c r="K251" s="45"/>
      <c r="N251"/>
      <c r="O251"/>
      <c r="P251"/>
      <c r="Q251"/>
      <c r="R251" s="391"/>
      <c r="S251" s="391"/>
      <c r="T251" s="43"/>
      <c r="U251" s="43"/>
      <c r="V251" s="43"/>
      <c r="W251" s="43"/>
      <c r="X251" s="43"/>
      <c r="Y251" s="43"/>
    </row>
    <row r="252" spans="1:29" s="41" customFormat="1" x14ac:dyDescent="0.3">
      <c r="F252" s="52" t="s">
        <v>100</v>
      </c>
      <c r="G252" s="176">
        <v>501586</v>
      </c>
      <c r="H252" s="176">
        <v>100287</v>
      </c>
      <c r="K252" s="5"/>
      <c r="L252" s="5"/>
      <c r="M252" s="5"/>
      <c r="N252"/>
      <c r="O252"/>
      <c r="P252"/>
      <c r="Q252"/>
      <c r="R252" s="391"/>
      <c r="S252" s="391"/>
      <c r="T252" s="43"/>
      <c r="U252" s="43"/>
      <c r="V252" s="43"/>
      <c r="W252" s="43"/>
      <c r="X252" s="43"/>
      <c r="Y252" s="43"/>
    </row>
    <row r="253" spans="1:29" s="41" customFormat="1" x14ac:dyDescent="0.3">
      <c r="F253" s="52" t="s">
        <v>101</v>
      </c>
      <c r="G253" s="176">
        <v>501587</v>
      </c>
      <c r="H253" s="176">
        <v>100464</v>
      </c>
      <c r="K253" s="5"/>
      <c r="L253" s="5"/>
      <c r="M253" s="5"/>
      <c r="N253"/>
      <c r="O253"/>
      <c r="P253"/>
      <c r="Q253"/>
      <c r="R253" s="391"/>
      <c r="S253" s="391"/>
      <c r="T253" s="43"/>
      <c r="U253" s="43"/>
      <c r="V253" s="43"/>
      <c r="W253" s="43"/>
      <c r="X253" s="43"/>
      <c r="Y253" s="43"/>
    </row>
    <row r="254" spans="1:29" s="41" customFormat="1" x14ac:dyDescent="0.3">
      <c r="F254" s="52" t="s">
        <v>102</v>
      </c>
      <c r="G254" s="176">
        <v>501606</v>
      </c>
      <c r="H254" s="176">
        <v>100074</v>
      </c>
      <c r="L254" s="621"/>
      <c r="M254" s="621"/>
      <c r="N254"/>
      <c r="O254"/>
      <c r="P254"/>
      <c r="Q254"/>
      <c r="R254" s="391"/>
      <c r="S254" s="391"/>
      <c r="T254" s="43"/>
      <c r="U254" s="43"/>
      <c r="V254" s="43"/>
      <c r="W254" s="43"/>
      <c r="X254" s="43"/>
      <c r="Y254" s="43"/>
    </row>
    <row r="255" spans="1:29" s="41" customFormat="1" x14ac:dyDescent="0.3">
      <c r="F255" s="52" t="s">
        <v>103</v>
      </c>
      <c r="G255" s="176">
        <v>57491</v>
      </c>
      <c r="H255" s="176">
        <v>57525</v>
      </c>
      <c r="L255" s="622"/>
      <c r="M255" s="622"/>
      <c r="N255"/>
      <c r="O255"/>
      <c r="P255"/>
      <c r="Q255"/>
      <c r="R255" s="391"/>
      <c r="S255" s="391"/>
      <c r="T255" s="43"/>
      <c r="U255" s="43"/>
      <c r="V255" s="43"/>
      <c r="W255" s="43"/>
      <c r="X255" s="43"/>
      <c r="Y255" s="43"/>
    </row>
    <row r="256" spans="1:29" s="41" customFormat="1" x14ac:dyDescent="0.3">
      <c r="F256" s="52" t="s">
        <v>104</v>
      </c>
      <c r="G256" s="176">
        <v>57489</v>
      </c>
      <c r="H256" s="176">
        <v>57520</v>
      </c>
      <c r="L256" s="622"/>
      <c r="M256" s="622"/>
      <c r="N256"/>
      <c r="O256"/>
      <c r="P256"/>
      <c r="Q256"/>
      <c r="R256" s="391"/>
      <c r="S256" s="391"/>
      <c r="T256" s="43"/>
      <c r="U256" s="43"/>
      <c r="V256" s="43"/>
      <c r="W256" s="43"/>
      <c r="X256" s="43"/>
      <c r="Y256" s="43"/>
    </row>
    <row r="257" spans="1:25" s="41" customFormat="1" x14ac:dyDescent="0.3">
      <c r="F257" s="52" t="s">
        <v>105</v>
      </c>
      <c r="G257" s="176">
        <v>517376</v>
      </c>
      <c r="H257" s="176">
        <v>505105</v>
      </c>
      <c r="L257" s="622"/>
      <c r="M257" s="622"/>
      <c r="N257"/>
      <c r="O257"/>
      <c r="P257"/>
      <c r="Q257"/>
      <c r="R257" s="391"/>
      <c r="S257" s="391"/>
      <c r="T257" s="43"/>
      <c r="U257" s="43"/>
      <c r="V257" s="43"/>
      <c r="W257" s="43"/>
      <c r="X257" s="43"/>
      <c r="Y257" s="43"/>
    </row>
    <row r="258" spans="1:25" s="41" customFormat="1" x14ac:dyDescent="0.3">
      <c r="F258" s="52" t="s">
        <v>106</v>
      </c>
      <c r="G258" s="176">
        <v>517585</v>
      </c>
      <c r="H258" s="176">
        <v>506856</v>
      </c>
      <c r="L258" s="622"/>
      <c r="M258" s="622"/>
      <c r="N258"/>
      <c r="O258"/>
      <c r="P258"/>
      <c r="Q258"/>
      <c r="R258" s="391"/>
      <c r="S258" s="391"/>
      <c r="T258" s="43"/>
      <c r="U258" s="43"/>
      <c r="V258" s="43"/>
      <c r="W258" s="43"/>
      <c r="X258" s="43"/>
      <c r="Y258" s="43"/>
    </row>
    <row r="259" spans="1:25" s="41" customFormat="1" x14ac:dyDescent="0.3">
      <c r="F259" s="52" t="s">
        <v>107</v>
      </c>
      <c r="G259" s="176">
        <v>517697</v>
      </c>
      <c r="H259" s="176">
        <v>507343</v>
      </c>
      <c r="L259" s="622"/>
      <c r="M259" s="622"/>
      <c r="N259"/>
      <c r="O259"/>
      <c r="P259"/>
      <c r="Q259"/>
      <c r="R259" s="391"/>
      <c r="S259" s="391"/>
      <c r="T259" s="43"/>
      <c r="U259" s="43"/>
      <c r="V259" s="43"/>
      <c r="W259" s="43"/>
      <c r="X259" s="43"/>
      <c r="Y259" s="43"/>
    </row>
    <row r="260" spans="1:25" s="41" customFormat="1" x14ac:dyDescent="0.3">
      <c r="F260" s="52" t="s">
        <v>108</v>
      </c>
      <c r="G260" s="176">
        <v>517730</v>
      </c>
      <c r="H260" s="176">
        <v>507481</v>
      </c>
      <c r="L260" s="622"/>
      <c r="M260" s="622"/>
      <c r="N260"/>
      <c r="O260"/>
      <c r="P260"/>
      <c r="Q260"/>
      <c r="R260" s="391"/>
      <c r="S260" s="391"/>
      <c r="T260" s="43"/>
      <c r="U260" s="43"/>
      <c r="V260" s="43"/>
      <c r="W260" s="43"/>
      <c r="X260" s="43"/>
      <c r="Y260" s="43"/>
    </row>
    <row r="261" spans="1:25" s="41" customFormat="1" x14ac:dyDescent="0.3">
      <c r="F261" s="623"/>
      <c r="G261" s="622"/>
      <c r="H261" s="45"/>
      <c r="L261" s="622"/>
      <c r="M261" s="622"/>
      <c r="N261"/>
      <c r="O261"/>
      <c r="P261"/>
      <c r="Q261"/>
      <c r="R261" s="391"/>
      <c r="S261" s="391"/>
      <c r="T261" s="43"/>
      <c r="U261" s="43"/>
      <c r="V261" s="43"/>
      <c r="W261" s="43"/>
      <c r="X261" s="43"/>
      <c r="Y261" s="43"/>
    </row>
    <row r="262" spans="1:25" s="41" customFormat="1" x14ac:dyDescent="0.3">
      <c r="F262" s="623"/>
      <c r="G262" s="622"/>
      <c r="H262" s="45"/>
      <c r="L262" s="622"/>
      <c r="M262" s="622"/>
      <c r="N262"/>
      <c r="O262"/>
      <c r="P262"/>
      <c r="Q262"/>
      <c r="R262" s="391"/>
      <c r="S262" s="391"/>
      <c r="T262" s="43"/>
      <c r="U262" s="43"/>
      <c r="V262" s="43"/>
      <c r="W262" s="43"/>
      <c r="X262" s="43"/>
      <c r="Y262" s="43"/>
    </row>
    <row r="263" spans="1:25" s="41" customFormat="1" x14ac:dyDescent="0.3">
      <c r="B263" s="7" t="s">
        <v>94</v>
      </c>
      <c r="F263" s="623"/>
      <c r="G263" s="622"/>
      <c r="H263" s="45"/>
      <c r="L263" s="622"/>
      <c r="M263" s="622"/>
      <c r="N263"/>
      <c r="O263"/>
      <c r="P263"/>
      <c r="Q263"/>
      <c r="R263" s="391"/>
      <c r="S263" s="391"/>
      <c r="T263" s="43"/>
      <c r="U263" s="43"/>
      <c r="V263" s="43"/>
      <c r="W263" s="43"/>
      <c r="X263" s="43"/>
      <c r="Y263" s="43"/>
    </row>
    <row r="264" spans="1:25" s="41" customFormat="1" x14ac:dyDescent="0.3">
      <c r="F264" s="623"/>
      <c r="G264" s="622"/>
      <c r="H264" s="45"/>
      <c r="L264" s="622"/>
      <c r="M264" s="622"/>
      <c r="N264"/>
      <c r="O264"/>
      <c r="P264"/>
      <c r="Q264"/>
      <c r="R264" s="391"/>
      <c r="S264" s="391"/>
      <c r="T264" s="43"/>
      <c r="U264" s="43"/>
      <c r="V264" s="43"/>
      <c r="W264" s="43"/>
      <c r="X264" s="43"/>
      <c r="Y264" s="43"/>
    </row>
    <row r="265" spans="1:25" s="45" customFormat="1" x14ac:dyDescent="0.3">
      <c r="A265" s="102"/>
      <c r="B265" s="54"/>
      <c r="C265" s="54"/>
      <c r="D265" s="54"/>
      <c r="E265" s="54"/>
      <c r="F265" s="55"/>
      <c r="I265" s="622"/>
      <c r="J265" s="622"/>
      <c r="K265" s="622"/>
      <c r="L265" s="622"/>
      <c r="M265" s="622"/>
    </row>
    <row r="266" spans="1:25" s="41" customFormat="1" ht="49.5" x14ac:dyDescent="0.3">
      <c r="A266" s="640"/>
      <c r="B266" s="11" t="s">
        <v>2074</v>
      </c>
      <c r="C266" s="5"/>
      <c r="F266" s="15"/>
      <c r="G266" s="373" t="s">
        <v>171</v>
      </c>
      <c r="H266" s="159" t="s">
        <v>170</v>
      </c>
      <c r="I266" s="622"/>
      <c r="J266" s="622"/>
      <c r="K266" s="622"/>
      <c r="L266" s="622"/>
      <c r="M266" s="622"/>
      <c r="N266" s="47"/>
      <c r="O266" s="47"/>
      <c r="P266" s="47"/>
      <c r="Q266" s="50"/>
    </row>
    <row r="267" spans="1:25" s="41" customFormat="1" x14ac:dyDescent="0.3">
      <c r="B267" s="5"/>
      <c r="C267" s="5"/>
      <c r="F267" s="17" t="s">
        <v>162</v>
      </c>
      <c r="G267" s="163">
        <v>68478.600000000006</v>
      </c>
      <c r="H267" s="163">
        <v>118.5</v>
      </c>
      <c r="I267" s="622"/>
      <c r="J267" s="622"/>
      <c r="K267" s="622"/>
      <c r="L267" s="622"/>
      <c r="M267" s="622"/>
      <c r="N267" s="43"/>
      <c r="O267" s="43"/>
      <c r="P267" s="43"/>
      <c r="Q267" s="50"/>
    </row>
    <row r="268" spans="1:25" s="41" customFormat="1" x14ac:dyDescent="0.3">
      <c r="B268" s="5"/>
      <c r="C268" s="5"/>
      <c r="F268" s="17" t="s">
        <v>163</v>
      </c>
      <c r="G268" s="163">
        <v>48630.400000000001</v>
      </c>
      <c r="H268" s="163">
        <v>420</v>
      </c>
      <c r="I268" s="622"/>
      <c r="J268" s="622"/>
      <c r="K268" s="622"/>
      <c r="L268" s="622"/>
      <c r="M268" s="622"/>
      <c r="N268" s="43"/>
      <c r="O268" s="43"/>
      <c r="P268" s="43"/>
      <c r="Q268" s="50"/>
    </row>
    <row r="269" spans="1:25" s="41" customFormat="1" x14ac:dyDescent="0.3">
      <c r="B269" s="5"/>
      <c r="C269" s="5"/>
      <c r="F269" s="17" t="s">
        <v>164</v>
      </c>
      <c r="G269" s="163">
        <v>47801.4</v>
      </c>
      <c r="H269" s="163">
        <v>272</v>
      </c>
      <c r="I269" s="622"/>
      <c r="J269" s="622"/>
      <c r="K269" s="622"/>
      <c r="L269" s="622"/>
      <c r="M269" s="622"/>
      <c r="N269" s="5"/>
      <c r="O269" s="5"/>
      <c r="P269" s="5"/>
      <c r="Q269" s="5"/>
    </row>
    <row r="270" spans="1:25" x14ac:dyDescent="0.3">
      <c r="F270" s="17" t="s">
        <v>165</v>
      </c>
      <c r="G270" s="163">
        <v>57253</v>
      </c>
      <c r="H270" s="163">
        <v>1385</v>
      </c>
      <c r="I270" s="622"/>
      <c r="J270" s="622"/>
      <c r="K270" s="622"/>
      <c r="L270" s="622"/>
      <c r="M270" s="622"/>
    </row>
    <row r="271" spans="1:25" x14ac:dyDescent="0.3">
      <c r="F271" s="17" t="s">
        <v>166</v>
      </c>
      <c r="G271" s="163">
        <v>65255.8</v>
      </c>
      <c r="H271" s="163">
        <v>633</v>
      </c>
      <c r="I271" s="45"/>
      <c r="J271" s="45"/>
      <c r="K271" s="45"/>
      <c r="L271" s="45"/>
      <c r="M271" s="45"/>
    </row>
    <row r="272" spans="1:25" x14ac:dyDescent="0.3">
      <c r="F272" s="17" t="s">
        <v>167</v>
      </c>
      <c r="G272" s="163">
        <v>57674.5</v>
      </c>
      <c r="H272" s="163">
        <v>7356</v>
      </c>
    </row>
    <row r="273" spans="2:11" x14ac:dyDescent="0.3">
      <c r="F273" s="17" t="s">
        <v>168</v>
      </c>
      <c r="G273" s="163">
        <v>90894.5</v>
      </c>
      <c r="H273" s="163">
        <v>13563.5</v>
      </c>
    </row>
    <row r="274" spans="2:11" x14ac:dyDescent="0.3">
      <c r="F274" s="17" t="s">
        <v>169</v>
      </c>
      <c r="G274" s="163">
        <v>83313.8</v>
      </c>
      <c r="H274" s="163">
        <v>11045.5</v>
      </c>
    </row>
    <row r="278" spans="2:11" x14ac:dyDescent="0.3">
      <c r="D278" s="25"/>
      <c r="E278" s="25"/>
      <c r="F278" s="25"/>
      <c r="G278" s="25"/>
      <c r="H278" s="25"/>
      <c r="I278" s="25"/>
      <c r="J278" s="25"/>
      <c r="K278" s="25"/>
    </row>
    <row r="288" spans="2:11" x14ac:dyDescent="0.3">
      <c r="B288" s="7" t="s">
        <v>94</v>
      </c>
    </row>
    <row r="290" spans="1:2" x14ac:dyDescent="0.3">
      <c r="A290" s="640"/>
      <c r="B290" s="11" t="s">
        <v>2075</v>
      </c>
    </row>
    <row r="307" spans="1:7" x14ac:dyDescent="0.3">
      <c r="B307" s="7" t="s">
        <v>94</v>
      </c>
    </row>
    <row r="308" spans="1:7" x14ac:dyDescent="0.3">
      <c r="A308" s="640"/>
    </row>
    <row r="309" spans="1:7" x14ac:dyDescent="0.3">
      <c r="A309" s="640"/>
    </row>
    <row r="310" spans="1:7" x14ac:dyDescent="0.3">
      <c r="A310" s="640"/>
      <c r="B310" s="11" t="s">
        <v>2076</v>
      </c>
    </row>
    <row r="312" spans="1:7" x14ac:dyDescent="0.3">
      <c r="F312" s="15" t="s">
        <v>1156</v>
      </c>
      <c r="G312" s="15" t="s">
        <v>1860</v>
      </c>
    </row>
    <row r="313" spans="1:7" x14ac:dyDescent="0.3">
      <c r="F313" s="15" t="s">
        <v>1850</v>
      </c>
      <c r="G313" s="584">
        <v>142</v>
      </c>
    </row>
    <row r="314" spans="1:7" x14ac:dyDescent="0.3">
      <c r="F314" s="15" t="s">
        <v>1851</v>
      </c>
      <c r="G314" s="584">
        <v>1111</v>
      </c>
    </row>
    <row r="315" spans="1:7" x14ac:dyDescent="0.3">
      <c r="F315" s="15" t="s">
        <v>1852</v>
      </c>
      <c r="G315" s="584">
        <v>1232</v>
      </c>
    </row>
    <row r="316" spans="1:7" x14ac:dyDescent="0.3">
      <c r="F316" s="15" t="s">
        <v>1853</v>
      </c>
      <c r="G316" s="584">
        <v>1033</v>
      </c>
    </row>
    <row r="317" spans="1:7" x14ac:dyDescent="0.3">
      <c r="F317" s="15" t="s">
        <v>1854</v>
      </c>
      <c r="G317" s="584">
        <v>997</v>
      </c>
    </row>
    <row r="318" spans="1:7" x14ac:dyDescent="0.3">
      <c r="F318" s="15" t="s">
        <v>1855</v>
      </c>
      <c r="G318" s="584">
        <v>931</v>
      </c>
    </row>
    <row r="319" spans="1:7" x14ac:dyDescent="0.3">
      <c r="F319" s="15" t="s">
        <v>1856</v>
      </c>
      <c r="G319" s="584">
        <v>802</v>
      </c>
    </row>
    <row r="320" spans="1:7" x14ac:dyDescent="0.3">
      <c r="F320" s="15" t="s">
        <v>1857</v>
      </c>
      <c r="G320" s="584">
        <v>628</v>
      </c>
    </row>
    <row r="321" spans="1:7" x14ac:dyDescent="0.3">
      <c r="F321" s="15" t="s">
        <v>1858</v>
      </c>
      <c r="G321" s="584">
        <v>607</v>
      </c>
    </row>
    <row r="322" spans="1:7" x14ac:dyDescent="0.3">
      <c r="F322" s="15" t="s">
        <v>1859</v>
      </c>
      <c r="G322" s="584">
        <v>207</v>
      </c>
    </row>
    <row r="327" spans="1:7" x14ac:dyDescent="0.3">
      <c r="B327" s="7" t="s">
        <v>94</v>
      </c>
    </row>
    <row r="328" spans="1:7" x14ac:dyDescent="0.3">
      <c r="A328" s="640"/>
    </row>
    <row r="329" spans="1:7" x14ac:dyDescent="0.3">
      <c r="A329" s="640"/>
      <c r="B329" s="11" t="s">
        <v>2077</v>
      </c>
    </row>
    <row r="330" spans="1:7" x14ac:dyDescent="0.3">
      <c r="F330" s="15" t="s">
        <v>175</v>
      </c>
      <c r="G330" s="15" t="s">
        <v>1860</v>
      </c>
    </row>
    <row r="331" spans="1:7" x14ac:dyDescent="0.3">
      <c r="F331" s="15" t="s">
        <v>162</v>
      </c>
      <c r="G331" s="584">
        <v>854</v>
      </c>
    </row>
    <row r="332" spans="1:7" x14ac:dyDescent="0.3">
      <c r="F332" s="15" t="s">
        <v>163</v>
      </c>
      <c r="G332" s="584">
        <v>454</v>
      </c>
    </row>
    <row r="333" spans="1:7" x14ac:dyDescent="0.3">
      <c r="F333" s="15" t="s">
        <v>164</v>
      </c>
      <c r="G333" s="584">
        <v>752</v>
      </c>
    </row>
    <row r="334" spans="1:7" x14ac:dyDescent="0.3">
      <c r="F334" s="15" t="s">
        <v>165</v>
      </c>
      <c r="G334" s="584">
        <v>949</v>
      </c>
    </row>
    <row r="335" spans="1:7" x14ac:dyDescent="0.3">
      <c r="F335" s="15" t="s">
        <v>166</v>
      </c>
      <c r="G335" s="584">
        <v>1084</v>
      </c>
    </row>
    <row r="336" spans="1:7" x14ac:dyDescent="0.3">
      <c r="F336" s="15" t="s">
        <v>167</v>
      </c>
      <c r="G336" s="584">
        <v>887</v>
      </c>
    </row>
    <row r="337" spans="1:7" x14ac:dyDescent="0.3">
      <c r="F337" s="15" t="s">
        <v>168</v>
      </c>
      <c r="G337" s="584">
        <v>1650</v>
      </c>
    </row>
    <row r="338" spans="1:7" x14ac:dyDescent="0.3">
      <c r="F338" s="15" t="s">
        <v>169</v>
      </c>
      <c r="G338" s="584">
        <v>1060</v>
      </c>
    </row>
    <row r="347" spans="1:7" x14ac:dyDescent="0.3">
      <c r="B347" s="7" t="s">
        <v>94</v>
      </c>
    </row>
    <row r="349" spans="1:7" x14ac:dyDescent="0.3">
      <c r="A349" s="129"/>
      <c r="B349" s="129"/>
      <c r="C349" s="129"/>
      <c r="D349" s="129"/>
      <c r="E349" s="129"/>
      <c r="F349" s="129"/>
      <c r="G349" s="129"/>
    </row>
    <row r="350" spans="1:7" x14ac:dyDescent="0.3">
      <c r="A350" s="129"/>
      <c r="B350" s="129"/>
      <c r="C350" s="129"/>
      <c r="D350" s="129"/>
      <c r="E350" s="129"/>
      <c r="F350" s="129"/>
      <c r="G350" s="129"/>
    </row>
    <row r="351" spans="1:7" x14ac:dyDescent="0.3">
      <c r="A351" s="129"/>
      <c r="B351" s="129"/>
      <c r="C351" s="129"/>
      <c r="D351" s="129"/>
      <c r="E351" s="129"/>
      <c r="F351" s="129"/>
      <c r="G351" s="129"/>
    </row>
    <row r="352" spans="1:7" ht="18.75" x14ac:dyDescent="0.3">
      <c r="A352" s="1015"/>
      <c r="B352" s="1016"/>
      <c r="C352" s="1016"/>
      <c r="D352" s="1016"/>
      <c r="E352" s="1017"/>
      <c r="F352" s="1017"/>
      <c r="G352" s="1017"/>
    </row>
    <row r="353" spans="1:7" x14ac:dyDescent="0.3">
      <c r="A353" s="1015"/>
      <c r="B353" s="1017"/>
      <c r="C353" s="1018"/>
      <c r="D353" s="1018"/>
      <c r="E353" s="1017"/>
      <c r="F353" s="1017"/>
      <c r="G353" s="1017"/>
    </row>
    <row r="354" spans="1:7" x14ac:dyDescent="0.3">
      <c r="A354" s="129"/>
      <c r="B354" s="1017"/>
      <c r="C354" s="1017"/>
      <c r="D354" s="1019"/>
      <c r="E354" s="1017"/>
      <c r="F354" s="1017"/>
      <c r="G354" s="1017"/>
    </row>
    <row r="355" spans="1:7" x14ac:dyDescent="0.3">
      <c r="A355" s="129"/>
      <c r="B355" s="1020"/>
      <c r="C355" s="1020"/>
      <c r="D355" s="1020"/>
      <c r="E355" s="1017"/>
      <c r="F355" s="1017"/>
      <c r="G355" s="1017"/>
    </row>
    <row r="356" spans="1:7" x14ac:dyDescent="0.3">
      <c r="A356" s="129"/>
      <c r="B356" s="1021"/>
      <c r="C356" s="1022"/>
      <c r="D356" s="1022"/>
      <c r="E356" s="1017"/>
      <c r="F356" s="1017"/>
      <c r="G356" s="1017"/>
    </row>
    <row r="357" spans="1:7" x14ac:dyDescent="0.3">
      <c r="A357" s="129"/>
      <c r="B357" s="1023"/>
      <c r="C357" s="1022"/>
      <c r="D357" s="1022"/>
      <c r="E357" s="1017"/>
      <c r="F357" s="1017"/>
      <c r="G357" s="1017"/>
    </row>
    <row r="358" spans="1:7" x14ac:dyDescent="0.3">
      <c r="A358" s="129"/>
      <c r="B358" s="1023"/>
      <c r="C358" s="1022"/>
      <c r="D358" s="1022"/>
      <c r="E358" s="1017"/>
      <c r="F358" s="1017"/>
      <c r="G358" s="1017"/>
    </row>
    <row r="359" spans="1:7" x14ac:dyDescent="0.3">
      <c r="A359" s="129"/>
      <c r="B359" s="1023"/>
      <c r="C359" s="1022"/>
      <c r="D359" s="1022"/>
      <c r="E359" s="1017"/>
      <c r="F359" s="1017"/>
      <c r="G359" s="1017"/>
    </row>
    <row r="360" spans="1:7" x14ac:dyDescent="0.3">
      <c r="A360" s="129"/>
      <c r="B360" s="1023"/>
      <c r="C360" s="1022"/>
      <c r="D360" s="1022"/>
      <c r="E360" s="1017"/>
      <c r="F360" s="1017"/>
      <c r="G360" s="1017"/>
    </row>
    <row r="361" spans="1:7" x14ac:dyDescent="0.3">
      <c r="A361" s="129"/>
      <c r="B361" s="1023"/>
      <c r="C361" s="1022"/>
      <c r="D361" s="1022"/>
      <c r="E361" s="1017"/>
      <c r="F361" s="1017"/>
      <c r="G361" s="1017"/>
    </row>
    <row r="362" spans="1:7" x14ac:dyDescent="0.3">
      <c r="A362" s="129"/>
      <c r="B362" s="1024"/>
      <c r="C362" s="1025"/>
      <c r="D362" s="1025"/>
      <c r="E362" s="1017"/>
      <c r="F362" s="1017"/>
      <c r="G362" s="1017"/>
    </row>
    <row r="363" spans="1:7" x14ac:dyDescent="0.3">
      <c r="A363" s="129"/>
      <c r="B363" s="1023"/>
      <c r="C363" s="1022"/>
      <c r="D363" s="1022"/>
      <c r="E363" s="1017"/>
      <c r="F363" s="1017"/>
      <c r="G363" s="1017"/>
    </row>
    <row r="364" spans="1:7" x14ac:dyDescent="0.3">
      <c r="A364" s="129"/>
      <c r="B364" s="1023"/>
      <c r="C364" s="1022"/>
      <c r="D364" s="1022"/>
      <c r="E364" s="1017"/>
      <c r="F364" s="1017"/>
      <c r="G364" s="1017"/>
    </row>
    <row r="365" spans="1:7" x14ac:dyDescent="0.3">
      <c r="A365" s="129"/>
      <c r="B365" s="1023"/>
      <c r="C365" s="1022"/>
      <c r="D365" s="1022"/>
      <c r="E365" s="1017"/>
      <c r="F365" s="1017"/>
      <c r="G365" s="1017"/>
    </row>
    <row r="366" spans="1:7" x14ac:dyDescent="0.3">
      <c r="A366" s="129"/>
      <c r="B366" s="1024"/>
      <c r="C366" s="1025"/>
      <c r="D366" s="1025"/>
      <c r="E366" s="1017"/>
      <c r="F366" s="1017"/>
      <c r="G366" s="1017"/>
    </row>
    <row r="367" spans="1:7" x14ac:dyDescent="0.3">
      <c r="A367" s="129"/>
      <c r="B367" s="1024"/>
      <c r="C367" s="1025"/>
      <c r="D367" s="1025"/>
      <c r="E367" s="1017"/>
      <c r="F367" s="1017"/>
      <c r="G367" s="1017"/>
    </row>
    <row r="368" spans="1:7" x14ac:dyDescent="0.3">
      <c r="A368" s="129"/>
      <c r="B368" s="1026"/>
      <c r="C368" s="1027"/>
      <c r="D368" s="1027"/>
      <c r="E368" s="1017"/>
      <c r="F368" s="1017"/>
      <c r="G368" s="1017"/>
    </row>
    <row r="369" spans="1:7" x14ac:dyDescent="0.3">
      <c r="A369" s="129"/>
      <c r="B369" s="1017"/>
      <c r="C369" s="272"/>
      <c r="D369" s="1017"/>
      <c r="E369" s="1017"/>
      <c r="F369" s="1017"/>
      <c r="G369" s="1017"/>
    </row>
    <row r="370" spans="1:7" x14ac:dyDescent="0.3">
      <c r="A370" s="129"/>
      <c r="B370" s="1028"/>
      <c r="C370" s="1028"/>
      <c r="D370" s="1023"/>
      <c r="E370" s="1017"/>
      <c r="F370" s="1017"/>
      <c r="G370" s="1017"/>
    </row>
    <row r="371" spans="1:7" x14ac:dyDescent="0.3">
      <c r="A371" s="129"/>
      <c r="B371" s="1029"/>
      <c r="C371" s="1030"/>
      <c r="D371" s="1029"/>
      <c r="E371" s="1017"/>
      <c r="F371" s="1017"/>
      <c r="G371" s="1017"/>
    </row>
    <row r="372" spans="1:7" x14ac:dyDescent="0.3">
      <c r="A372" s="129"/>
      <c r="B372" s="1029"/>
      <c r="C372" s="1030"/>
      <c r="D372" s="1029"/>
      <c r="E372" s="1017"/>
      <c r="F372" s="1017"/>
      <c r="G372" s="1017"/>
    </row>
    <row r="373" spans="1:7" x14ac:dyDescent="0.3">
      <c r="A373" s="129"/>
      <c r="B373" s="1029"/>
      <c r="C373" s="1030"/>
      <c r="D373" s="1029"/>
      <c r="E373" s="1017"/>
      <c r="F373" s="1017"/>
      <c r="G373" s="1017"/>
    </row>
    <row r="374" spans="1:7" x14ac:dyDescent="0.3">
      <c r="A374" s="129"/>
      <c r="B374" s="1031"/>
      <c r="C374" s="1031"/>
      <c r="D374" s="1031"/>
      <c r="E374" s="1031"/>
      <c r="F374" s="1031"/>
      <c r="G374" s="1031"/>
    </row>
    <row r="375" spans="1:7" x14ac:dyDescent="0.3">
      <c r="A375" s="129"/>
      <c r="B375" s="1017"/>
      <c r="C375" s="1017"/>
      <c r="D375" s="1017"/>
      <c r="E375" s="1017"/>
      <c r="F375" s="1017"/>
      <c r="G375" s="1017"/>
    </row>
    <row r="376" spans="1:7" x14ac:dyDescent="0.3">
      <c r="A376" s="129"/>
      <c r="B376" s="1031"/>
      <c r="C376" s="1031"/>
      <c r="D376" s="1031"/>
      <c r="E376" s="1031"/>
      <c r="F376" s="1031"/>
      <c r="G376" s="1031"/>
    </row>
    <row r="377" spans="1:7" x14ac:dyDescent="0.3">
      <c r="A377" s="129"/>
      <c r="B377" s="1017"/>
      <c r="C377" s="1017"/>
      <c r="D377" s="1017"/>
      <c r="E377" s="1017"/>
      <c r="F377" s="1017"/>
      <c r="G377" s="1017"/>
    </row>
    <row r="378" spans="1:7" x14ac:dyDescent="0.3">
      <c r="A378" s="129"/>
      <c r="B378" s="1017"/>
      <c r="C378" s="1017"/>
      <c r="D378" s="1017"/>
      <c r="E378" s="1017"/>
      <c r="F378" s="1017"/>
      <c r="G378" s="1017"/>
    </row>
    <row r="379" spans="1:7" x14ac:dyDescent="0.3">
      <c r="A379" s="129"/>
      <c r="B379" s="1017"/>
      <c r="C379" s="1017"/>
      <c r="D379" s="1017"/>
      <c r="E379" s="1017"/>
      <c r="F379" s="1017"/>
      <c r="G379" s="1017"/>
    </row>
    <row r="380" spans="1:7" x14ac:dyDescent="0.3">
      <c r="A380" s="129"/>
      <c r="B380" s="1017"/>
      <c r="C380" s="1017"/>
      <c r="D380" s="1017"/>
      <c r="E380" s="1017"/>
      <c r="F380" s="1017"/>
      <c r="G380" s="1017"/>
    </row>
    <row r="381" spans="1:7" x14ac:dyDescent="0.3">
      <c r="A381" s="129"/>
      <c r="B381" s="129"/>
      <c r="C381" s="129"/>
      <c r="D381" s="129"/>
      <c r="E381" s="129"/>
      <c r="F381" s="129"/>
      <c r="G381" s="129"/>
    </row>
    <row r="382" spans="1:7" x14ac:dyDescent="0.3">
      <c r="A382" s="129"/>
      <c r="B382" s="129"/>
      <c r="C382" s="129"/>
      <c r="D382" s="129"/>
      <c r="E382" s="129"/>
      <c r="F382" s="129"/>
      <c r="G382" s="129"/>
    </row>
    <row r="383" spans="1:7" x14ac:dyDescent="0.3">
      <c r="A383" s="129"/>
      <c r="B383" s="129"/>
      <c r="C383" s="129"/>
      <c r="D383" s="129"/>
      <c r="E383" s="129"/>
      <c r="F383" s="129"/>
      <c r="G383" s="129"/>
    </row>
    <row r="384" spans="1:7" x14ac:dyDescent="0.3">
      <c r="A384" s="129"/>
      <c r="B384" s="129"/>
      <c r="C384" s="129"/>
      <c r="D384" s="129"/>
      <c r="E384" s="129"/>
      <c r="F384" s="129"/>
      <c r="G384" s="129"/>
    </row>
    <row r="385" spans="1:7" x14ac:dyDescent="0.3">
      <c r="A385" s="129"/>
      <c r="B385" s="129"/>
      <c r="C385" s="129"/>
      <c r="D385" s="129"/>
      <c r="E385" s="129"/>
      <c r="F385" s="129"/>
      <c r="G385" s="129"/>
    </row>
    <row r="386" spans="1:7" x14ac:dyDescent="0.3">
      <c r="A386" s="129"/>
      <c r="B386" s="129"/>
      <c r="C386" s="129"/>
      <c r="D386" s="129"/>
      <c r="E386" s="129"/>
      <c r="F386" s="129"/>
      <c r="G386" s="129"/>
    </row>
    <row r="387" spans="1:7" x14ac:dyDescent="0.3">
      <c r="A387" s="129"/>
      <c r="B387" s="129"/>
      <c r="C387" s="129"/>
      <c r="D387" s="129"/>
      <c r="E387" s="129"/>
      <c r="F387" s="129"/>
      <c r="G387" s="129"/>
    </row>
    <row r="388" spans="1:7" x14ac:dyDescent="0.3">
      <c r="A388" s="129"/>
      <c r="B388" s="129"/>
      <c r="C388" s="129"/>
      <c r="D388" s="129"/>
      <c r="E388" s="129"/>
      <c r="F388" s="129"/>
      <c r="G388" s="129"/>
    </row>
    <row r="389" spans="1:7" x14ac:dyDescent="0.3">
      <c r="A389" s="129"/>
      <c r="B389" s="129"/>
      <c r="C389" s="129"/>
      <c r="D389" s="129"/>
      <c r="E389" s="129"/>
      <c r="F389" s="129"/>
      <c r="G389" s="129"/>
    </row>
  </sheetData>
  <sortState ref="N63:P70">
    <sortCondition ref="N63:N70"/>
  </sortState>
  <mergeCells count="11">
    <mergeCell ref="B376:G376"/>
    <mergeCell ref="B352:D352"/>
    <mergeCell ref="C353:D353"/>
    <mergeCell ref="B355:D355"/>
    <mergeCell ref="B370:C370"/>
    <mergeCell ref="B374:G374"/>
    <mergeCell ref="F219:F220"/>
    <mergeCell ref="H78:J78"/>
    <mergeCell ref="K78:M78"/>
    <mergeCell ref="G219:H219"/>
    <mergeCell ref="I219:K219"/>
  </mergeCells>
  <pageMargins left="0.7" right="0.7" top="0.75" bottom="0.75" header="0.3" footer="0.3"/>
  <pageSetup paperSize="9" orientation="portrait" r:id="rId1"/>
  <ignoredErrors>
    <ignoredError sqref="H179:J17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Y32"/>
  <sheetViews>
    <sheetView zoomScale="80" zoomScaleNormal="80" workbookViewId="0">
      <selection activeCell="B2" sqref="B2"/>
    </sheetView>
  </sheetViews>
  <sheetFormatPr defaultRowHeight="16.5" x14ac:dyDescent="0.3"/>
  <cols>
    <col min="1" max="1" width="9.140625" style="34"/>
    <col min="2" max="4" width="9.140625" style="5"/>
    <col min="5" max="5" width="12.42578125" style="5" customWidth="1"/>
    <col min="6" max="6" width="14.28515625" style="5" customWidth="1"/>
    <col min="7" max="15" width="9.140625" style="5"/>
    <col min="16" max="16" width="10.7109375" style="5" customWidth="1"/>
    <col min="17" max="17" width="11.85546875" style="5" customWidth="1"/>
    <col min="18" max="20" width="16.28515625" style="5" bestFit="1" customWidth="1"/>
    <col min="21" max="21" width="12.5703125" style="5" customWidth="1"/>
    <col min="22" max="22" width="10.7109375" style="5" customWidth="1"/>
    <col min="23" max="23" width="13.85546875" style="5" customWidth="1"/>
    <col min="24" max="24" width="16" style="5" customWidth="1"/>
    <col min="25" max="16384" width="9.140625" style="5"/>
  </cols>
  <sheetData>
    <row r="2" spans="1:25" x14ac:dyDescent="0.3">
      <c r="A2" s="640"/>
      <c r="B2" s="11" t="s">
        <v>2062</v>
      </c>
    </row>
    <row r="3" spans="1:25" x14ac:dyDescent="0.3">
      <c r="P3" s="103"/>
      <c r="Q3" s="736">
        <v>2019</v>
      </c>
      <c r="R3" s="731"/>
      <c r="S3" s="731"/>
      <c r="T3" s="731"/>
      <c r="U3" s="731">
        <v>2020</v>
      </c>
      <c r="V3" s="731"/>
      <c r="W3" s="731"/>
      <c r="X3" s="731"/>
    </row>
    <row r="4" spans="1:25" ht="66" x14ac:dyDescent="0.3">
      <c r="P4" s="104"/>
      <c r="Q4" s="105" t="s">
        <v>1468</v>
      </c>
      <c r="R4" s="21" t="s">
        <v>1469</v>
      </c>
      <c r="S4" s="21" t="s">
        <v>1470</v>
      </c>
      <c r="T4" s="21" t="s">
        <v>1471</v>
      </c>
      <c r="U4" s="21" t="s">
        <v>1731</v>
      </c>
      <c r="V4" s="21" t="s">
        <v>1732</v>
      </c>
      <c r="W4" s="21" t="s">
        <v>1733</v>
      </c>
      <c r="X4" s="21" t="s">
        <v>1734</v>
      </c>
    </row>
    <row r="5" spans="1:25" x14ac:dyDescent="0.3">
      <c r="P5" s="104" t="s">
        <v>97</v>
      </c>
      <c r="Q5" s="124">
        <v>7352</v>
      </c>
      <c r="R5" s="996">
        <v>756</v>
      </c>
      <c r="S5" s="996">
        <v>4758</v>
      </c>
      <c r="T5" s="996">
        <v>431</v>
      </c>
      <c r="U5" s="996">
        <v>6134</v>
      </c>
      <c r="V5" s="996">
        <v>818</v>
      </c>
      <c r="W5" s="996">
        <v>3931</v>
      </c>
      <c r="X5" s="996">
        <v>458</v>
      </c>
      <c r="Y5" s="16"/>
    </row>
    <row r="6" spans="1:25" x14ac:dyDescent="0.3">
      <c r="P6" s="17" t="s">
        <v>98</v>
      </c>
      <c r="Q6" s="124">
        <v>7259</v>
      </c>
      <c r="R6" s="996">
        <v>774</v>
      </c>
      <c r="S6" s="996">
        <v>4693</v>
      </c>
      <c r="T6" s="996">
        <v>436</v>
      </c>
      <c r="U6" s="996">
        <v>6336</v>
      </c>
      <c r="V6" s="996">
        <v>816</v>
      </c>
      <c r="W6" s="996">
        <v>4060</v>
      </c>
      <c r="X6" s="996">
        <v>458</v>
      </c>
      <c r="Y6" s="16"/>
    </row>
    <row r="7" spans="1:25" x14ac:dyDescent="0.3">
      <c r="P7" s="17" t="s">
        <v>99</v>
      </c>
      <c r="Q7" s="124">
        <v>7251</v>
      </c>
      <c r="R7" s="996">
        <v>759</v>
      </c>
      <c r="S7" s="996">
        <v>4663</v>
      </c>
      <c r="T7" s="996">
        <v>430</v>
      </c>
      <c r="U7" s="996">
        <v>6478</v>
      </c>
      <c r="V7" s="996">
        <v>826</v>
      </c>
      <c r="W7" s="996">
        <v>4184</v>
      </c>
      <c r="X7" s="996">
        <v>463</v>
      </c>
      <c r="Y7" s="16"/>
    </row>
    <row r="8" spans="1:25" x14ac:dyDescent="0.3">
      <c r="P8" s="17" t="s">
        <v>100</v>
      </c>
      <c r="Q8" s="124">
        <v>7165</v>
      </c>
      <c r="R8" s="996">
        <v>788</v>
      </c>
      <c r="S8" s="996">
        <v>4606</v>
      </c>
      <c r="T8" s="996">
        <v>439</v>
      </c>
      <c r="U8" s="996">
        <v>6581</v>
      </c>
      <c r="V8" s="996">
        <v>827</v>
      </c>
      <c r="W8" s="996">
        <v>4258</v>
      </c>
      <c r="X8" s="996">
        <v>463</v>
      </c>
      <c r="Y8" s="16"/>
    </row>
    <row r="9" spans="1:25" x14ac:dyDescent="0.3">
      <c r="P9" s="17" t="s">
        <v>101</v>
      </c>
      <c r="Q9" s="124">
        <v>7121</v>
      </c>
      <c r="R9" s="996">
        <v>793</v>
      </c>
      <c r="S9" s="996">
        <v>4572</v>
      </c>
      <c r="T9" s="996">
        <v>446</v>
      </c>
      <c r="U9" s="996">
        <v>6716</v>
      </c>
      <c r="V9" s="996">
        <v>838</v>
      </c>
      <c r="W9" s="996">
        <v>4343</v>
      </c>
      <c r="X9" s="996">
        <v>475</v>
      </c>
      <c r="Y9" s="16"/>
    </row>
    <row r="10" spans="1:25" x14ac:dyDescent="0.3">
      <c r="P10" s="17" t="s">
        <v>102</v>
      </c>
      <c r="Q10" s="124">
        <v>7054</v>
      </c>
      <c r="R10" s="996">
        <v>782</v>
      </c>
      <c r="S10" s="996">
        <v>4518</v>
      </c>
      <c r="T10" s="996">
        <v>438</v>
      </c>
      <c r="U10" s="996">
        <v>6827</v>
      </c>
      <c r="V10" s="996">
        <v>869</v>
      </c>
      <c r="W10" s="996">
        <v>4406</v>
      </c>
      <c r="X10" s="996">
        <v>487</v>
      </c>
      <c r="Y10" s="16"/>
    </row>
    <row r="11" spans="1:25" x14ac:dyDescent="0.3">
      <c r="P11" s="17" t="s">
        <v>103</v>
      </c>
      <c r="Q11" s="124">
        <v>7020</v>
      </c>
      <c r="R11" s="996">
        <v>788</v>
      </c>
      <c r="S11" s="996">
        <v>4495</v>
      </c>
      <c r="T11" s="996">
        <v>436</v>
      </c>
      <c r="U11" s="996">
        <v>6938</v>
      </c>
      <c r="V11" s="996">
        <v>890</v>
      </c>
      <c r="W11" s="996">
        <v>4475</v>
      </c>
      <c r="X11" s="996">
        <v>498</v>
      </c>
      <c r="Y11" s="16"/>
    </row>
    <row r="12" spans="1:25" x14ac:dyDescent="0.3">
      <c r="P12" s="17" t="s">
        <v>104</v>
      </c>
      <c r="Q12" s="124">
        <v>6899</v>
      </c>
      <c r="R12" s="996">
        <v>795</v>
      </c>
      <c r="S12" s="996">
        <v>4415</v>
      </c>
      <c r="T12" s="996">
        <v>442</v>
      </c>
      <c r="U12" s="996">
        <v>6829</v>
      </c>
      <c r="V12" s="996">
        <v>886</v>
      </c>
      <c r="W12" s="996">
        <v>4416</v>
      </c>
      <c r="X12" s="996">
        <v>497</v>
      </c>
      <c r="Y12" s="16"/>
    </row>
    <row r="13" spans="1:25" x14ac:dyDescent="0.3">
      <c r="P13" s="17" t="s">
        <v>105</v>
      </c>
      <c r="Q13" s="124">
        <v>6823</v>
      </c>
      <c r="R13" s="996">
        <v>805</v>
      </c>
      <c r="S13" s="996">
        <v>4344</v>
      </c>
      <c r="T13" s="996">
        <v>448</v>
      </c>
      <c r="U13" s="996">
        <v>6945</v>
      </c>
      <c r="V13" s="996">
        <v>902</v>
      </c>
      <c r="W13" s="996">
        <v>4463</v>
      </c>
      <c r="X13" s="996">
        <v>503</v>
      </c>
      <c r="Y13" s="16"/>
    </row>
    <row r="14" spans="1:25" x14ac:dyDescent="0.3">
      <c r="P14" s="17" t="s">
        <v>106</v>
      </c>
      <c r="Q14" s="124">
        <v>6510</v>
      </c>
      <c r="R14" s="996">
        <v>784</v>
      </c>
      <c r="S14" s="996">
        <v>4179</v>
      </c>
      <c r="T14" s="996">
        <v>441</v>
      </c>
      <c r="U14" s="996">
        <v>6779</v>
      </c>
      <c r="V14" s="996">
        <v>892</v>
      </c>
      <c r="W14" s="996">
        <v>4410</v>
      </c>
      <c r="X14" s="996">
        <v>498</v>
      </c>
      <c r="Y14" s="16"/>
    </row>
    <row r="15" spans="1:25" x14ac:dyDescent="0.3">
      <c r="P15" s="17" t="s">
        <v>107</v>
      </c>
      <c r="Q15" s="124">
        <v>6276</v>
      </c>
      <c r="R15" s="124">
        <v>795</v>
      </c>
      <c r="S15" s="996">
        <v>4041</v>
      </c>
      <c r="T15" s="996">
        <v>443</v>
      </c>
      <c r="U15" s="996">
        <v>6768</v>
      </c>
      <c r="V15" s="996">
        <v>892</v>
      </c>
      <c r="W15" s="996">
        <v>4413</v>
      </c>
      <c r="X15" s="996">
        <v>502</v>
      </c>
      <c r="Y15" s="16"/>
    </row>
    <row r="16" spans="1:25" x14ac:dyDescent="0.3">
      <c r="B16" s="7" t="s">
        <v>94</v>
      </c>
      <c r="P16" s="17" t="s">
        <v>108</v>
      </c>
      <c r="Q16" s="124">
        <v>6217</v>
      </c>
      <c r="R16" s="124">
        <v>813</v>
      </c>
      <c r="S16" s="124">
        <v>3985</v>
      </c>
      <c r="T16" s="124">
        <v>454</v>
      </c>
      <c r="U16" s="996">
        <v>6864</v>
      </c>
      <c r="V16" s="996">
        <v>904</v>
      </c>
      <c r="W16" s="996">
        <v>4478</v>
      </c>
      <c r="X16" s="996">
        <v>502</v>
      </c>
      <c r="Y16" s="16"/>
    </row>
    <row r="17" spans="4:25" hidden="1" x14ac:dyDescent="0.3">
      <c r="P17" s="17" t="s">
        <v>109</v>
      </c>
      <c r="Q17" s="18">
        <f>AVERAGE(Q5:Q16)</f>
        <v>6912.25</v>
      </c>
      <c r="R17" s="18">
        <f t="shared" ref="R17:X17" si="0">AVERAGE(R5:R16)</f>
        <v>786</v>
      </c>
      <c r="S17" s="18">
        <f>AVERAGE(S5:S16)</f>
        <v>4439.083333333333</v>
      </c>
      <c r="T17" s="18">
        <f t="shared" si="0"/>
        <v>440.33333333333331</v>
      </c>
      <c r="U17" s="18">
        <f t="shared" si="0"/>
        <v>6682.916666666667</v>
      </c>
      <c r="V17" s="18">
        <f t="shared" si="0"/>
        <v>863.33333333333337</v>
      </c>
      <c r="W17" s="18">
        <f t="shared" si="0"/>
        <v>4319.75</v>
      </c>
      <c r="X17" s="18">
        <f t="shared" si="0"/>
        <v>483.66666666666669</v>
      </c>
      <c r="Y17" s="16"/>
    </row>
    <row r="18" spans="4:25" x14ac:dyDescent="0.3">
      <c r="U18" s="16"/>
      <c r="V18" s="16"/>
      <c r="W18" s="16"/>
      <c r="X18" s="16"/>
      <c r="Y18" s="16"/>
    </row>
    <row r="19" spans="4:25" x14ac:dyDescent="0.3">
      <c r="U19" s="9"/>
      <c r="V19" s="9"/>
      <c r="W19" s="9"/>
      <c r="X19" s="9"/>
    </row>
    <row r="21" spans="4:25" x14ac:dyDescent="0.3">
      <c r="D21" s="129"/>
      <c r="E21" s="129"/>
      <c r="F21" s="129"/>
      <c r="G21" s="129"/>
      <c r="H21" s="129"/>
      <c r="I21" s="129"/>
      <c r="J21" s="129"/>
      <c r="K21" s="129"/>
      <c r="L21" s="129"/>
      <c r="M21" s="129"/>
    </row>
    <row r="22" spans="4:25" x14ac:dyDescent="0.3">
      <c r="D22" s="997"/>
      <c r="E22" s="998"/>
      <c r="F22" s="998"/>
      <c r="G22" s="999"/>
      <c r="H22" s="999"/>
      <c r="I22" s="129"/>
      <c r="J22" s="129"/>
      <c r="K22" s="129"/>
      <c r="L22" s="129"/>
      <c r="M22" s="129"/>
    </row>
    <row r="23" spans="4:25" x14ac:dyDescent="0.3">
      <c r="D23" s="1000"/>
      <c r="E23" s="1001"/>
      <c r="F23" s="1001"/>
      <c r="G23" s="1001"/>
      <c r="H23" s="1002"/>
      <c r="I23" s="129"/>
      <c r="J23" s="1003"/>
      <c r="K23" s="129"/>
      <c r="L23" s="129"/>
      <c r="M23" s="129"/>
    </row>
    <row r="24" spans="4:25" x14ac:dyDescent="0.3">
      <c r="D24" s="1000"/>
      <c r="E24" s="1001"/>
      <c r="F24" s="1001"/>
      <c r="G24" s="1001"/>
      <c r="H24" s="1002"/>
      <c r="I24" s="129"/>
      <c r="J24" s="1003"/>
      <c r="K24" s="129"/>
      <c r="L24" s="129"/>
      <c r="M24" s="129"/>
    </row>
    <row r="25" spans="4:25" x14ac:dyDescent="0.3">
      <c r="D25" s="1000"/>
      <c r="E25" s="1001"/>
      <c r="F25" s="1001"/>
      <c r="G25" s="1001"/>
      <c r="H25" s="1002"/>
      <c r="I25" s="129"/>
      <c r="J25" s="1003"/>
      <c r="K25" s="129"/>
      <c r="L25" s="129"/>
      <c r="M25" s="129"/>
    </row>
    <row r="26" spans="4:25" x14ac:dyDescent="0.3">
      <c r="D26" s="1000"/>
      <c r="E26" s="1001"/>
      <c r="F26" s="1001"/>
      <c r="G26" s="1001"/>
      <c r="H26" s="1002"/>
      <c r="I26" s="129"/>
      <c r="J26" s="1003"/>
      <c r="K26" s="129"/>
      <c r="L26" s="129"/>
      <c r="M26" s="129"/>
    </row>
    <row r="27" spans="4:25" x14ac:dyDescent="0.3">
      <c r="D27" s="1004"/>
      <c r="E27" s="1005"/>
      <c r="F27" s="1005"/>
      <c r="G27" s="1005"/>
      <c r="H27" s="1006"/>
      <c r="I27" s="129"/>
      <c r="J27" s="1003"/>
      <c r="K27" s="129"/>
      <c r="L27" s="129"/>
      <c r="M27" s="129"/>
    </row>
    <row r="28" spans="4:25" x14ac:dyDescent="0.3">
      <c r="D28" s="129"/>
      <c r="E28" s="129"/>
      <c r="F28" s="129"/>
      <c r="G28" s="129"/>
      <c r="H28" s="129"/>
      <c r="I28" s="129"/>
      <c r="J28" s="129"/>
      <c r="K28" s="129"/>
      <c r="L28" s="129"/>
      <c r="M28" s="129"/>
    </row>
    <row r="29" spans="4:25" x14ac:dyDescent="0.3">
      <c r="D29" s="129"/>
      <c r="E29" s="129"/>
      <c r="F29" s="129"/>
      <c r="G29" s="129"/>
      <c r="H29" s="129"/>
      <c r="I29" s="129"/>
      <c r="J29" s="129"/>
      <c r="K29" s="129"/>
      <c r="L29" s="129"/>
      <c r="M29" s="129"/>
    </row>
    <row r="30" spans="4:25" x14ac:dyDescent="0.3">
      <c r="D30" s="129"/>
      <c r="E30" s="129"/>
      <c r="F30" s="129"/>
      <c r="G30" s="129"/>
      <c r="H30" s="129"/>
      <c r="I30" s="129"/>
      <c r="J30" s="129"/>
      <c r="K30" s="129"/>
      <c r="L30" s="129"/>
      <c r="M30" s="129"/>
    </row>
    <row r="31" spans="4:25" x14ac:dyDescent="0.3">
      <c r="D31" s="129"/>
      <c r="E31" s="129"/>
      <c r="F31" s="129"/>
      <c r="G31" s="129"/>
      <c r="H31" s="129"/>
      <c r="I31" s="129"/>
      <c r="J31" s="129"/>
      <c r="K31" s="129"/>
      <c r="L31" s="129"/>
      <c r="M31" s="129"/>
    </row>
    <row r="32" spans="4:25" x14ac:dyDescent="0.3">
      <c r="D32" s="129"/>
      <c r="E32" s="129"/>
      <c r="F32" s="129"/>
      <c r="G32" s="129"/>
      <c r="H32" s="129"/>
      <c r="I32" s="129"/>
      <c r="J32" s="129"/>
      <c r="K32" s="129"/>
      <c r="L32" s="129"/>
      <c r="M32" s="129"/>
    </row>
  </sheetData>
  <mergeCells count="2">
    <mergeCell ref="Q3:T3"/>
    <mergeCell ref="U3:X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R84"/>
  <sheetViews>
    <sheetView zoomScale="80" zoomScaleNormal="80" workbookViewId="0">
      <selection activeCell="B16" sqref="B16"/>
    </sheetView>
  </sheetViews>
  <sheetFormatPr defaultRowHeight="16.5" x14ac:dyDescent="0.3"/>
  <cols>
    <col min="1" max="1" width="9.140625" style="102"/>
    <col min="2" max="2" width="44.85546875" style="5" customWidth="1"/>
    <col min="3" max="3" width="25.7109375" style="5" customWidth="1"/>
    <col min="4" max="4" width="20.85546875" style="5" customWidth="1"/>
    <col min="5" max="5" width="12.85546875" style="5" customWidth="1"/>
    <col min="6" max="6" width="11.85546875" style="5" customWidth="1"/>
    <col min="7" max="8" width="9.140625" style="5"/>
    <col min="9" max="9" width="13.42578125" style="5" customWidth="1"/>
    <col min="10" max="16384" width="9.140625" style="5"/>
  </cols>
  <sheetData>
    <row r="2" spans="1:12" ht="17.25" thickBot="1" x14ac:dyDescent="0.35">
      <c r="A2" s="640"/>
      <c r="B2" s="8" t="s">
        <v>2078</v>
      </c>
    </row>
    <row r="3" spans="1:12" ht="17.25" thickBot="1" x14ac:dyDescent="0.35">
      <c r="B3" s="680" t="s">
        <v>161</v>
      </c>
      <c r="C3" s="680" t="s">
        <v>176</v>
      </c>
      <c r="D3" s="693" t="s">
        <v>177</v>
      </c>
      <c r="E3" s="695"/>
      <c r="F3" s="695"/>
      <c r="G3" s="694"/>
    </row>
    <row r="4" spans="1:12" ht="17.25" customHeight="1" thickBot="1" x14ac:dyDescent="0.35">
      <c r="B4" s="722"/>
      <c r="C4" s="722"/>
      <c r="D4" s="693" t="s">
        <v>178</v>
      </c>
      <c r="E4" s="694"/>
      <c r="F4" s="693" t="s">
        <v>179</v>
      </c>
      <c r="G4" s="694"/>
    </row>
    <row r="5" spans="1:12" x14ac:dyDescent="0.3">
      <c r="B5" s="722"/>
      <c r="C5" s="722"/>
      <c r="D5" s="113" t="s">
        <v>180</v>
      </c>
      <c r="E5" s="113" t="s">
        <v>181</v>
      </c>
      <c r="F5" s="113" t="s">
        <v>180</v>
      </c>
      <c r="G5" s="113" t="s">
        <v>181</v>
      </c>
    </row>
    <row r="6" spans="1:12" x14ac:dyDescent="0.3">
      <c r="B6" s="109">
        <v>2019</v>
      </c>
      <c r="C6" s="112">
        <v>14717</v>
      </c>
      <c r="D6" s="111">
        <v>4499</v>
      </c>
      <c r="E6" s="111">
        <v>2934</v>
      </c>
      <c r="F6" s="111">
        <v>4871</v>
      </c>
      <c r="G6" s="111">
        <v>2413</v>
      </c>
    </row>
    <row r="7" spans="1:12" x14ac:dyDescent="0.3">
      <c r="B7" s="109">
        <v>2020</v>
      </c>
      <c r="C7" s="112">
        <v>12508</v>
      </c>
      <c r="D7" s="111">
        <v>3666</v>
      </c>
      <c r="E7" s="111">
        <v>2194</v>
      </c>
      <c r="F7" s="111">
        <v>4522</v>
      </c>
      <c r="G7" s="111">
        <v>2126</v>
      </c>
    </row>
    <row r="8" spans="1:12" x14ac:dyDescent="0.3">
      <c r="B8" s="7" t="s">
        <v>194</v>
      </c>
    </row>
    <row r="10" spans="1:12" x14ac:dyDescent="0.3">
      <c r="A10" s="640"/>
      <c r="B10" s="8" t="s">
        <v>2079</v>
      </c>
    </row>
    <row r="11" spans="1:12" ht="63" customHeight="1" x14ac:dyDescent="0.3">
      <c r="B11" s="115" t="s">
        <v>161</v>
      </c>
      <c r="C11" s="116" t="s">
        <v>833</v>
      </c>
      <c r="D11" s="116" t="s">
        <v>183</v>
      </c>
      <c r="E11" s="116" t="s">
        <v>184</v>
      </c>
      <c r="F11" s="116" t="s">
        <v>185</v>
      </c>
      <c r="G11" s="116" t="s">
        <v>16</v>
      </c>
    </row>
    <row r="12" spans="1:12" x14ac:dyDescent="0.3">
      <c r="B12" s="114">
        <v>2019</v>
      </c>
      <c r="C12" s="110">
        <v>146</v>
      </c>
      <c r="D12" s="110">
        <v>976</v>
      </c>
      <c r="E12" s="110">
        <v>78</v>
      </c>
      <c r="F12" s="110">
        <v>165</v>
      </c>
      <c r="G12" s="112">
        <v>1365</v>
      </c>
      <c r="H12" s="50"/>
    </row>
    <row r="13" spans="1:12" x14ac:dyDescent="0.3">
      <c r="B13" s="109">
        <v>2020</v>
      </c>
      <c r="C13" s="110">
        <v>96</v>
      </c>
      <c r="D13" s="110">
        <v>947</v>
      </c>
      <c r="E13" s="110">
        <v>68</v>
      </c>
      <c r="F13" s="110">
        <v>151</v>
      </c>
      <c r="G13" s="112">
        <v>1262</v>
      </c>
    </row>
    <row r="14" spans="1:12" x14ac:dyDescent="0.3">
      <c r="B14" s="7" t="s">
        <v>186</v>
      </c>
      <c r="C14" s="106"/>
      <c r="D14" s="106"/>
      <c r="E14" s="106"/>
      <c r="F14" s="106"/>
      <c r="G14" s="106"/>
      <c r="H14" s="106"/>
      <c r="I14" s="106"/>
      <c r="J14" s="106"/>
      <c r="K14" s="106"/>
      <c r="L14" s="106"/>
    </row>
    <row r="16" spans="1:12" ht="17.25" thickBot="1" x14ac:dyDescent="0.35">
      <c r="A16" s="640"/>
      <c r="B16" s="8" t="s">
        <v>2080</v>
      </c>
    </row>
    <row r="17" spans="1:8" x14ac:dyDescent="0.3">
      <c r="B17" s="737" t="s">
        <v>0</v>
      </c>
      <c r="C17" s="680"/>
    </row>
    <row r="18" spans="1:8" ht="17.25" thickBot="1" x14ac:dyDescent="0.35">
      <c r="B18" s="738"/>
      <c r="C18" s="681"/>
      <c r="D18" s="107"/>
      <c r="E18" s="107"/>
    </row>
    <row r="19" spans="1:8" ht="33.75" thickBot="1" x14ac:dyDescent="0.35">
      <c r="B19" s="350" t="s">
        <v>188</v>
      </c>
      <c r="C19" s="67" t="s">
        <v>2082</v>
      </c>
      <c r="D19" s="107"/>
      <c r="E19" s="107"/>
    </row>
    <row r="20" spans="1:8" ht="24" customHeight="1" thickBot="1" x14ac:dyDescent="0.35">
      <c r="B20" s="350" t="s">
        <v>189</v>
      </c>
      <c r="C20" s="67" t="s">
        <v>2083</v>
      </c>
      <c r="D20" s="107"/>
      <c r="E20" s="107"/>
    </row>
    <row r="21" spans="1:8" ht="17.25" thickBot="1" x14ac:dyDescent="0.35">
      <c r="B21" s="350" t="s">
        <v>190</v>
      </c>
      <c r="C21" s="67" t="s">
        <v>1397</v>
      </c>
      <c r="D21" s="107"/>
      <c r="E21" s="107"/>
    </row>
    <row r="22" spans="1:8" ht="17.25" thickBot="1" x14ac:dyDescent="0.35">
      <c r="B22" s="438" t="s">
        <v>1629</v>
      </c>
      <c r="C22" s="67" t="s">
        <v>2084</v>
      </c>
      <c r="D22" s="107"/>
      <c r="E22" s="107"/>
    </row>
    <row r="23" spans="1:8" ht="17.25" thickBot="1" x14ac:dyDescent="0.35">
      <c r="B23" s="438" t="s">
        <v>1630</v>
      </c>
      <c r="C23" s="67" t="s">
        <v>2085</v>
      </c>
      <c r="D23" s="107"/>
      <c r="E23" s="107"/>
    </row>
    <row r="24" spans="1:8" ht="18" customHeight="1" thickBot="1" x14ac:dyDescent="0.35">
      <c r="B24" s="438" t="s">
        <v>1631</v>
      </c>
      <c r="C24" s="67" t="s">
        <v>2086</v>
      </c>
      <c r="D24" s="107"/>
      <c r="E24" s="107"/>
    </row>
    <row r="25" spans="1:8" ht="17.25" thickBot="1" x14ac:dyDescent="0.35">
      <c r="B25" s="350" t="s">
        <v>191</v>
      </c>
      <c r="C25" s="67" t="s">
        <v>2087</v>
      </c>
      <c r="D25" s="107"/>
      <c r="E25" s="107"/>
    </row>
    <row r="26" spans="1:8" ht="18.75" customHeight="1" thickBot="1" x14ac:dyDescent="0.35">
      <c r="B26" s="350" t="s">
        <v>192</v>
      </c>
      <c r="C26" s="67" t="s">
        <v>2088</v>
      </c>
      <c r="D26" s="107"/>
      <c r="E26" s="107"/>
    </row>
    <row r="27" spans="1:8" ht="17.25" thickBot="1" x14ac:dyDescent="0.35">
      <c r="B27" s="350" t="s">
        <v>193</v>
      </c>
      <c r="C27" s="67" t="s">
        <v>2089</v>
      </c>
    </row>
    <row r="28" spans="1:8" x14ac:dyDescent="0.3">
      <c r="B28" s="58" t="s">
        <v>194</v>
      </c>
      <c r="C28" s="437"/>
      <c r="D28" s="437"/>
      <c r="E28" s="437"/>
    </row>
    <row r="29" spans="1:8" x14ac:dyDescent="0.3">
      <c r="B29" s="7" t="s">
        <v>2081</v>
      </c>
      <c r="C29" s="60"/>
      <c r="D29" s="60"/>
    </row>
    <row r="31" spans="1:8" x14ac:dyDescent="0.3">
      <c r="A31" s="992"/>
      <c r="B31" s="11" t="s">
        <v>2090</v>
      </c>
    </row>
    <row r="32" spans="1:8" x14ac:dyDescent="0.3">
      <c r="A32" s="640"/>
      <c r="F32" s="29" t="s">
        <v>1727</v>
      </c>
      <c r="G32" s="384">
        <v>2019</v>
      </c>
      <c r="H32" s="384">
        <v>2020</v>
      </c>
    </row>
    <row r="33" spans="2:8" x14ac:dyDescent="0.3">
      <c r="F33" s="29" t="s">
        <v>1728</v>
      </c>
      <c r="G33" s="565">
        <v>2996.0833333333335</v>
      </c>
      <c r="H33" s="565">
        <v>3092.75</v>
      </c>
    </row>
    <row r="34" spans="2:8" x14ac:dyDescent="0.3">
      <c r="F34" s="29" t="s">
        <v>1729</v>
      </c>
      <c r="G34" s="565">
        <v>3005.4166666666665</v>
      </c>
      <c r="H34" s="565">
        <v>3097.3333333333335</v>
      </c>
    </row>
    <row r="35" spans="2:8" x14ac:dyDescent="0.3">
      <c r="F35" s="29" t="s">
        <v>1730</v>
      </c>
      <c r="G35" s="565">
        <v>2391.1666666666665</v>
      </c>
      <c r="H35" s="565">
        <v>2690.3333333333335</v>
      </c>
    </row>
    <row r="45" spans="2:8" x14ac:dyDescent="0.3">
      <c r="B45" s="7" t="s">
        <v>94</v>
      </c>
    </row>
    <row r="49" spans="2:44" x14ac:dyDescent="0.3">
      <c r="B49" s="102"/>
    </row>
    <row r="50" spans="2:44" x14ac:dyDescent="0.3">
      <c r="B50" s="102"/>
    </row>
    <row r="51" spans="2:44" x14ac:dyDescent="0.3">
      <c r="B51" s="102"/>
    </row>
    <row r="61" spans="2:44" x14ac:dyDescent="0.3">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row>
    <row r="62" spans="2:44" x14ac:dyDescent="0.3">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row>
    <row r="63" spans="2:44" x14ac:dyDescent="0.3">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row>
    <row r="64" spans="2:44" x14ac:dyDescent="0.3">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row>
    <row r="65" spans="6:44" x14ac:dyDescent="0.3">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row>
    <row r="66" spans="6:44" x14ac:dyDescent="0.3">
      <c r="F66" s="129"/>
      <c r="G66" s="129"/>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129"/>
      <c r="AJ66" s="129"/>
      <c r="AK66" s="129"/>
      <c r="AL66" s="129"/>
      <c r="AM66" s="129"/>
      <c r="AN66" s="129"/>
      <c r="AO66" s="129"/>
      <c r="AP66" s="129"/>
      <c r="AQ66" s="129"/>
      <c r="AR66" s="129"/>
    </row>
    <row r="67" spans="6:44" x14ac:dyDescent="0.3">
      <c r="F67" s="129"/>
      <c r="G67" s="129"/>
      <c r="H67" s="41"/>
      <c r="I67" s="993"/>
      <c r="J67" s="993"/>
      <c r="K67" s="993"/>
      <c r="L67" s="993"/>
      <c r="M67" s="993"/>
      <c r="N67" s="993"/>
      <c r="O67" s="993"/>
      <c r="P67" s="993"/>
      <c r="Q67" s="993"/>
      <c r="R67" s="993"/>
      <c r="S67" s="993"/>
      <c r="T67" s="993"/>
      <c r="U67" s="993"/>
      <c r="V67" s="993"/>
      <c r="W67" s="993"/>
      <c r="X67" s="993"/>
      <c r="Y67" s="993"/>
      <c r="Z67" s="993"/>
      <c r="AA67" s="993"/>
      <c r="AB67" s="993"/>
      <c r="AC67" s="993"/>
      <c r="AD67" s="993"/>
      <c r="AE67" s="993"/>
      <c r="AF67" s="994"/>
      <c r="AG67" s="994"/>
      <c r="AH67" s="994"/>
      <c r="AI67" s="129"/>
      <c r="AJ67" s="129"/>
      <c r="AK67" s="129"/>
      <c r="AL67" s="129"/>
      <c r="AM67" s="129"/>
      <c r="AN67" s="129"/>
      <c r="AO67" s="129"/>
      <c r="AP67" s="129"/>
      <c r="AQ67" s="129"/>
      <c r="AR67" s="129"/>
    </row>
    <row r="68" spans="6:44" x14ac:dyDescent="0.3">
      <c r="F68" s="129"/>
      <c r="G68" s="129"/>
      <c r="H68" s="41"/>
      <c r="I68" s="993"/>
      <c r="J68" s="993"/>
      <c r="K68" s="993"/>
      <c r="L68" s="993"/>
      <c r="M68" s="993"/>
      <c r="N68" s="993"/>
      <c r="O68" s="993"/>
      <c r="P68" s="993"/>
      <c r="Q68" s="993"/>
      <c r="R68" s="993"/>
      <c r="S68" s="993"/>
      <c r="T68" s="993"/>
      <c r="U68" s="993"/>
      <c r="V68" s="993"/>
      <c r="W68" s="993"/>
      <c r="X68" s="993"/>
      <c r="Y68" s="993"/>
      <c r="Z68" s="993"/>
      <c r="AA68" s="993"/>
      <c r="AB68" s="993"/>
      <c r="AC68" s="993"/>
      <c r="AD68" s="993"/>
      <c r="AE68" s="993"/>
      <c r="AF68" s="994"/>
      <c r="AG68" s="994"/>
      <c r="AH68" s="994"/>
      <c r="AI68" s="129"/>
      <c r="AJ68" s="129"/>
      <c r="AK68" s="129"/>
      <c r="AL68" s="129"/>
      <c r="AM68" s="129"/>
      <c r="AN68" s="129"/>
      <c r="AO68" s="129"/>
      <c r="AP68" s="129"/>
      <c r="AQ68" s="129"/>
      <c r="AR68" s="129"/>
    </row>
    <row r="69" spans="6:44" x14ac:dyDescent="0.3">
      <c r="F69" s="129"/>
      <c r="G69" s="129"/>
      <c r="H69" s="41"/>
      <c r="I69" s="993"/>
      <c r="J69" s="993"/>
      <c r="K69" s="993"/>
      <c r="L69" s="993"/>
      <c r="M69" s="993"/>
      <c r="N69" s="993"/>
      <c r="O69" s="993"/>
      <c r="P69" s="993"/>
      <c r="Q69" s="993"/>
      <c r="R69" s="993"/>
      <c r="S69" s="993"/>
      <c r="T69" s="993"/>
      <c r="U69" s="993"/>
      <c r="V69" s="993"/>
      <c r="W69" s="993"/>
      <c r="X69" s="993"/>
      <c r="Y69" s="993"/>
      <c r="Z69" s="993"/>
      <c r="AA69" s="993"/>
      <c r="AB69" s="993"/>
      <c r="AC69" s="993"/>
      <c r="AD69" s="993"/>
      <c r="AE69" s="993"/>
      <c r="AF69" s="994"/>
      <c r="AG69" s="994"/>
      <c r="AH69" s="994"/>
      <c r="AI69" s="129"/>
      <c r="AJ69" s="129"/>
      <c r="AK69" s="129"/>
      <c r="AL69" s="129"/>
      <c r="AM69" s="129"/>
      <c r="AN69" s="129"/>
      <c r="AO69" s="129"/>
      <c r="AP69" s="129"/>
      <c r="AQ69" s="129"/>
      <c r="AR69" s="129"/>
    </row>
    <row r="70" spans="6:44" x14ac:dyDescent="0.3">
      <c r="F70" s="129"/>
      <c r="G70" s="129"/>
      <c r="H70" s="41"/>
      <c r="I70" s="993"/>
      <c r="J70" s="993"/>
      <c r="K70" s="993"/>
      <c r="L70" s="993"/>
      <c r="M70" s="993"/>
      <c r="N70" s="993"/>
      <c r="O70" s="993"/>
      <c r="P70" s="993"/>
      <c r="Q70" s="993"/>
      <c r="R70" s="993"/>
      <c r="S70" s="993"/>
      <c r="T70" s="993"/>
      <c r="U70" s="993"/>
      <c r="V70" s="993"/>
      <c r="W70" s="993"/>
      <c r="X70" s="993"/>
      <c r="Y70" s="993"/>
      <c r="Z70" s="993"/>
      <c r="AA70" s="993"/>
      <c r="AB70" s="993"/>
      <c r="AC70" s="993"/>
      <c r="AD70" s="993"/>
      <c r="AE70" s="993"/>
      <c r="AF70" s="994"/>
      <c r="AG70" s="994"/>
      <c r="AH70" s="994"/>
      <c r="AI70" s="129"/>
      <c r="AJ70" s="129"/>
      <c r="AK70" s="129"/>
      <c r="AL70" s="129"/>
      <c r="AM70" s="129"/>
      <c r="AN70" s="129"/>
      <c r="AO70" s="129"/>
      <c r="AP70" s="129"/>
      <c r="AQ70" s="129"/>
      <c r="AR70" s="129"/>
    </row>
    <row r="71" spans="6:44" x14ac:dyDescent="0.3">
      <c r="F71" s="129"/>
      <c r="G71" s="129"/>
      <c r="H71" s="41"/>
      <c r="I71" s="993"/>
      <c r="J71" s="993"/>
      <c r="K71" s="993"/>
      <c r="L71" s="993"/>
      <c r="M71" s="993"/>
      <c r="N71" s="993"/>
      <c r="O71" s="993"/>
      <c r="P71" s="993"/>
      <c r="Q71" s="993"/>
      <c r="R71" s="993"/>
      <c r="S71" s="993"/>
      <c r="T71" s="993"/>
      <c r="U71" s="993"/>
      <c r="V71" s="993"/>
      <c r="W71" s="993"/>
      <c r="X71" s="993"/>
      <c r="Y71" s="993"/>
      <c r="Z71" s="993"/>
      <c r="AA71" s="993"/>
      <c r="AB71" s="993"/>
      <c r="AC71" s="993"/>
      <c r="AD71" s="993"/>
      <c r="AE71" s="993"/>
      <c r="AF71" s="994"/>
      <c r="AG71" s="994"/>
      <c r="AH71" s="994"/>
      <c r="AI71" s="129"/>
      <c r="AJ71" s="129"/>
      <c r="AK71" s="129"/>
      <c r="AL71" s="129"/>
      <c r="AM71" s="129"/>
      <c r="AN71" s="129"/>
      <c r="AO71" s="129"/>
      <c r="AP71" s="129"/>
      <c r="AQ71" s="129"/>
      <c r="AR71" s="129"/>
    </row>
    <row r="72" spans="6:44" x14ac:dyDescent="0.3">
      <c r="F72" s="129"/>
      <c r="G72" s="129"/>
      <c r="H72" s="41"/>
      <c r="I72" s="993"/>
      <c r="J72" s="993"/>
      <c r="K72" s="993"/>
      <c r="L72" s="993"/>
      <c r="M72" s="993"/>
      <c r="N72" s="993"/>
      <c r="O72" s="993"/>
      <c r="P72" s="993"/>
      <c r="Q72" s="993"/>
      <c r="R72" s="993"/>
      <c r="S72" s="993"/>
      <c r="T72" s="993"/>
      <c r="U72" s="993"/>
      <c r="V72" s="993"/>
      <c r="W72" s="993"/>
      <c r="X72" s="993"/>
      <c r="Y72" s="993"/>
      <c r="Z72" s="993"/>
      <c r="AA72" s="993"/>
      <c r="AB72" s="993"/>
      <c r="AC72" s="993"/>
      <c r="AD72" s="993"/>
      <c r="AE72" s="993"/>
      <c r="AF72" s="994"/>
      <c r="AG72" s="994"/>
      <c r="AH72" s="994"/>
      <c r="AI72" s="129"/>
      <c r="AJ72" s="129"/>
      <c r="AK72" s="129"/>
      <c r="AL72" s="129"/>
      <c r="AM72" s="129"/>
      <c r="AN72" s="129"/>
      <c r="AO72" s="129"/>
      <c r="AP72" s="129"/>
      <c r="AQ72" s="129"/>
      <c r="AR72" s="129"/>
    </row>
    <row r="73" spans="6:44" x14ac:dyDescent="0.3">
      <c r="F73" s="129"/>
      <c r="G73" s="129"/>
      <c r="H73" s="41"/>
      <c r="I73" s="993"/>
      <c r="J73" s="993"/>
      <c r="K73" s="993"/>
      <c r="L73" s="993"/>
      <c r="M73" s="993"/>
      <c r="N73" s="993"/>
      <c r="O73" s="993"/>
      <c r="P73" s="993"/>
      <c r="Q73" s="993"/>
      <c r="R73" s="993"/>
      <c r="S73" s="993"/>
      <c r="T73" s="993"/>
      <c r="U73" s="993"/>
      <c r="V73" s="993"/>
      <c r="W73" s="993"/>
      <c r="X73" s="993"/>
      <c r="Y73" s="993"/>
      <c r="Z73" s="993"/>
      <c r="AA73" s="993"/>
      <c r="AB73" s="993"/>
      <c r="AC73" s="993"/>
      <c r="AD73" s="993"/>
      <c r="AE73" s="993"/>
      <c r="AF73" s="994"/>
      <c r="AG73" s="994"/>
      <c r="AH73" s="994"/>
      <c r="AI73" s="129"/>
      <c r="AJ73" s="129"/>
      <c r="AK73" s="129"/>
      <c r="AL73" s="129"/>
      <c r="AM73" s="129"/>
      <c r="AN73" s="129"/>
      <c r="AO73" s="129"/>
      <c r="AP73" s="129"/>
      <c r="AQ73" s="129"/>
      <c r="AR73" s="129"/>
    </row>
    <row r="74" spans="6:44" x14ac:dyDescent="0.3">
      <c r="F74" s="129"/>
      <c r="G74" s="129"/>
      <c r="H74" s="41"/>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4"/>
      <c r="AG74" s="994"/>
      <c r="AH74" s="994"/>
      <c r="AI74" s="129"/>
      <c r="AJ74" s="129"/>
      <c r="AK74" s="129"/>
      <c r="AL74" s="129"/>
      <c r="AM74" s="129"/>
      <c r="AN74" s="129"/>
      <c r="AO74" s="129"/>
      <c r="AP74" s="129"/>
      <c r="AQ74" s="129"/>
      <c r="AR74" s="129"/>
    </row>
    <row r="75" spans="6:44" x14ac:dyDescent="0.3">
      <c r="F75" s="129"/>
      <c r="G75" s="129"/>
      <c r="H75" s="41"/>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4"/>
      <c r="AG75" s="994"/>
      <c r="AH75" s="994"/>
      <c r="AI75" s="129"/>
      <c r="AJ75" s="129"/>
      <c r="AK75" s="129"/>
      <c r="AL75" s="129"/>
      <c r="AM75" s="129"/>
      <c r="AN75" s="129"/>
      <c r="AO75" s="129"/>
      <c r="AP75" s="129"/>
      <c r="AQ75" s="129"/>
      <c r="AR75" s="129"/>
    </row>
    <row r="76" spans="6:44" x14ac:dyDescent="0.3">
      <c r="F76" s="129"/>
      <c r="G76" s="129"/>
      <c r="H76" s="41"/>
      <c r="I76" s="993"/>
      <c r="J76" s="993"/>
      <c r="K76" s="993"/>
      <c r="L76" s="993"/>
      <c r="M76" s="993"/>
      <c r="N76" s="993"/>
      <c r="O76" s="993"/>
      <c r="P76" s="993"/>
      <c r="Q76" s="993"/>
      <c r="R76" s="993"/>
      <c r="S76" s="993"/>
      <c r="T76" s="993"/>
      <c r="U76" s="993"/>
      <c r="V76" s="993"/>
      <c r="W76" s="993"/>
      <c r="X76" s="993"/>
      <c r="Y76" s="993"/>
      <c r="Z76" s="993"/>
      <c r="AA76" s="993"/>
      <c r="AB76" s="993"/>
      <c r="AC76" s="993"/>
      <c r="AD76" s="993"/>
      <c r="AE76" s="993"/>
      <c r="AF76" s="994"/>
      <c r="AG76" s="994"/>
      <c r="AH76" s="994"/>
      <c r="AI76" s="129"/>
      <c r="AJ76" s="129"/>
      <c r="AK76" s="129"/>
      <c r="AL76" s="129"/>
      <c r="AM76" s="129"/>
      <c r="AN76" s="129"/>
      <c r="AO76" s="129"/>
      <c r="AP76" s="129"/>
      <c r="AQ76" s="129"/>
      <c r="AR76" s="129"/>
    </row>
    <row r="77" spans="6:44" x14ac:dyDescent="0.3">
      <c r="F77" s="129"/>
      <c r="G77" s="129"/>
      <c r="H77" s="41"/>
      <c r="I77" s="993"/>
      <c r="J77" s="993"/>
      <c r="K77" s="993"/>
      <c r="L77" s="993"/>
      <c r="M77" s="993"/>
      <c r="N77" s="993"/>
      <c r="O77" s="993"/>
      <c r="P77" s="993"/>
      <c r="Q77" s="993"/>
      <c r="R77" s="993"/>
      <c r="S77" s="993"/>
      <c r="T77" s="993"/>
      <c r="U77" s="993"/>
      <c r="V77" s="993"/>
      <c r="W77" s="993"/>
      <c r="X77" s="993"/>
      <c r="Y77" s="993"/>
      <c r="Z77" s="993"/>
      <c r="AA77" s="993"/>
      <c r="AB77" s="993"/>
      <c r="AC77" s="993"/>
      <c r="AD77" s="993"/>
      <c r="AE77" s="993"/>
      <c r="AF77" s="994"/>
      <c r="AG77" s="994"/>
      <c r="AH77" s="994"/>
      <c r="AI77" s="129"/>
      <c r="AJ77" s="129"/>
      <c r="AK77" s="129"/>
      <c r="AL77" s="129"/>
      <c r="AM77" s="129"/>
      <c r="AN77" s="129"/>
      <c r="AO77" s="129"/>
      <c r="AP77" s="129"/>
      <c r="AQ77" s="129"/>
      <c r="AR77" s="129"/>
    </row>
    <row r="78" spans="6:44" x14ac:dyDescent="0.3">
      <c r="F78" s="129"/>
      <c r="G78" s="129"/>
      <c r="H78" s="41"/>
      <c r="I78" s="993"/>
      <c r="J78" s="993"/>
      <c r="K78" s="993"/>
      <c r="L78" s="993"/>
      <c r="M78" s="993"/>
      <c r="N78" s="993"/>
      <c r="O78" s="993"/>
      <c r="P78" s="993"/>
      <c r="Q78" s="993"/>
      <c r="R78" s="993"/>
      <c r="S78" s="993"/>
      <c r="T78" s="993"/>
      <c r="U78" s="993"/>
      <c r="V78" s="993"/>
      <c r="W78" s="993"/>
      <c r="X78" s="993"/>
      <c r="Y78" s="993"/>
      <c r="Z78" s="993"/>
      <c r="AA78" s="993"/>
      <c r="AB78" s="993"/>
      <c r="AC78" s="993"/>
      <c r="AD78" s="993"/>
      <c r="AE78" s="993"/>
      <c r="AF78" s="994"/>
      <c r="AG78" s="994"/>
      <c r="AH78" s="994"/>
      <c r="AI78" s="129"/>
      <c r="AJ78" s="129"/>
      <c r="AK78" s="129"/>
      <c r="AL78" s="129"/>
      <c r="AM78" s="129"/>
      <c r="AN78" s="129"/>
      <c r="AO78" s="129"/>
      <c r="AP78" s="129"/>
      <c r="AQ78" s="129"/>
      <c r="AR78" s="129"/>
    </row>
    <row r="79" spans="6:44" x14ac:dyDescent="0.3">
      <c r="F79" s="129"/>
      <c r="G79" s="129"/>
      <c r="H79" s="45"/>
      <c r="I79" s="995"/>
      <c r="J79" s="995"/>
      <c r="K79" s="995"/>
      <c r="L79" s="995"/>
      <c r="M79" s="995"/>
      <c r="N79" s="995"/>
      <c r="O79" s="995"/>
      <c r="P79" s="995"/>
      <c r="Q79" s="995"/>
      <c r="R79" s="995"/>
      <c r="S79" s="995"/>
      <c r="T79" s="995"/>
      <c r="U79" s="995"/>
      <c r="V79" s="995"/>
      <c r="W79" s="995"/>
      <c r="X79" s="995"/>
      <c r="Y79" s="995"/>
      <c r="Z79" s="995"/>
      <c r="AA79" s="995"/>
      <c r="AB79" s="995"/>
      <c r="AC79" s="995"/>
      <c r="AD79" s="995"/>
      <c r="AE79" s="995"/>
      <c r="AF79" s="995"/>
      <c r="AG79" s="995"/>
      <c r="AH79" s="995"/>
      <c r="AI79" s="129"/>
      <c r="AJ79" s="129"/>
      <c r="AK79" s="129"/>
      <c r="AL79" s="129"/>
      <c r="AM79" s="129"/>
      <c r="AN79" s="129"/>
      <c r="AO79" s="129"/>
      <c r="AP79" s="129"/>
      <c r="AQ79" s="129"/>
      <c r="AR79" s="129"/>
    </row>
    <row r="80" spans="6:44" x14ac:dyDescent="0.3">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row>
    <row r="81" spans="6:44" x14ac:dyDescent="0.3">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row>
    <row r="82" spans="6:44" x14ac:dyDescent="0.3">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row>
    <row r="83" spans="6:44" x14ac:dyDescent="0.3">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row>
    <row r="84" spans="6:44" x14ac:dyDescent="0.3">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row>
  </sheetData>
  <mergeCells count="7">
    <mergeCell ref="B17:B18"/>
    <mergeCell ref="C17:C18"/>
    <mergeCell ref="B3:B5"/>
    <mergeCell ref="C3:C5"/>
    <mergeCell ref="D3:G3"/>
    <mergeCell ref="D4:E4"/>
    <mergeCell ref="F4:G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1:S173"/>
  <sheetViews>
    <sheetView zoomScale="80" zoomScaleNormal="80" workbookViewId="0">
      <selection activeCell="B147" sqref="B147"/>
    </sheetView>
  </sheetViews>
  <sheetFormatPr defaultRowHeight="16.5" x14ac:dyDescent="0.3"/>
  <cols>
    <col min="1" max="1" width="15.7109375" style="34" customWidth="1"/>
    <col min="2" max="2" width="62.140625" style="5" customWidth="1"/>
    <col min="3" max="3" width="19" style="5" customWidth="1"/>
    <col min="4" max="4" width="19.7109375" style="5" customWidth="1"/>
    <col min="5" max="5" width="14.5703125" style="5" customWidth="1"/>
    <col min="6" max="6" width="19" style="5" customWidth="1"/>
    <col min="7" max="7" width="14.140625" style="5" customWidth="1"/>
    <col min="8" max="8" width="16.28515625" style="5" customWidth="1"/>
    <col min="9" max="12" width="9.140625" style="5"/>
    <col min="13" max="13" width="14.28515625" style="5" customWidth="1"/>
    <col min="14" max="15" width="13.7109375" style="5" bestFit="1" customWidth="1"/>
    <col min="16" max="16" width="9.140625" style="5"/>
    <col min="17" max="17" width="11" style="5" customWidth="1"/>
    <col min="18" max="19" width="9.140625" style="5"/>
    <col min="20" max="20" width="13.7109375" style="5" customWidth="1"/>
    <col min="21" max="22" width="9.140625" style="5"/>
    <col min="23" max="23" width="10.5703125" style="5" customWidth="1"/>
    <col min="24" max="25" width="9.140625" style="5"/>
    <col min="26" max="26" width="12.7109375" style="5" customWidth="1"/>
    <col min="27" max="28" width="9.140625" style="5"/>
    <col min="29" max="29" width="13.7109375" style="5" customWidth="1"/>
    <col min="30" max="16384" width="9.140625" style="5"/>
  </cols>
  <sheetData>
    <row r="1" spans="1:4" ht="17.25" thickBot="1" x14ac:dyDescent="0.35">
      <c r="A1" s="640"/>
      <c r="B1" s="444" t="s">
        <v>2091</v>
      </c>
    </row>
    <row r="2" spans="1:4" ht="33.75" thickBot="1" x14ac:dyDescent="0.35">
      <c r="A2" s="363"/>
      <c r="B2" s="118" t="s">
        <v>213</v>
      </c>
      <c r="C2" s="76" t="s">
        <v>214</v>
      </c>
    </row>
    <row r="3" spans="1:4" ht="17.25" thickBot="1" x14ac:dyDescent="0.35">
      <c r="B3" s="649" t="s">
        <v>215</v>
      </c>
      <c r="C3" s="405" t="s">
        <v>1226</v>
      </c>
      <c r="D3" s="60"/>
    </row>
    <row r="4" spans="1:4" ht="17.25" thickBot="1" x14ac:dyDescent="0.35">
      <c r="B4" s="650" t="s">
        <v>1464</v>
      </c>
      <c r="C4" s="402" t="s">
        <v>216</v>
      </c>
      <c r="D4" s="60"/>
    </row>
    <row r="5" spans="1:4" ht="17.25" thickBot="1" x14ac:dyDescent="0.35">
      <c r="B5" s="650" t="s">
        <v>1465</v>
      </c>
      <c r="C5" s="402" t="s">
        <v>1227</v>
      </c>
      <c r="D5" s="60"/>
    </row>
    <row r="6" spans="1:4" ht="17.25" thickBot="1" x14ac:dyDescent="0.35">
      <c r="B6" s="650" t="s">
        <v>1466</v>
      </c>
      <c r="C6" s="402">
        <v>331.94</v>
      </c>
      <c r="D6" s="60"/>
    </row>
    <row r="7" spans="1:4" ht="17.25" thickBot="1" x14ac:dyDescent="0.35">
      <c r="B7" s="649" t="s">
        <v>217</v>
      </c>
      <c r="C7" s="405" t="s">
        <v>1226</v>
      </c>
      <c r="D7" s="60"/>
    </row>
    <row r="8" spans="1:4" ht="17.25" thickBot="1" x14ac:dyDescent="0.35">
      <c r="B8" s="649" t="s">
        <v>218</v>
      </c>
      <c r="C8" s="405" t="s">
        <v>1226</v>
      </c>
      <c r="D8" s="60"/>
    </row>
    <row r="9" spans="1:4" ht="17.25" thickBot="1" x14ac:dyDescent="0.35">
      <c r="B9" s="649" t="s">
        <v>219</v>
      </c>
      <c r="C9" s="419">
        <v>11617.88</v>
      </c>
      <c r="D9" s="60"/>
    </row>
    <row r="10" spans="1:4" ht="17.25" thickBot="1" x14ac:dyDescent="0.35">
      <c r="B10" s="649" t="s">
        <v>220</v>
      </c>
      <c r="C10" s="405" t="s">
        <v>1228</v>
      </c>
      <c r="D10" s="60"/>
    </row>
    <row r="11" spans="1:4" ht="17.25" thickBot="1" x14ac:dyDescent="0.35">
      <c r="B11" s="650" t="s">
        <v>1467</v>
      </c>
      <c r="C11" s="402" t="s">
        <v>1229</v>
      </c>
      <c r="D11" s="60"/>
    </row>
    <row r="12" spans="1:4" ht="17.25" thickBot="1" x14ac:dyDescent="0.35">
      <c r="B12" s="649" t="s">
        <v>221</v>
      </c>
      <c r="C12" s="405" t="s">
        <v>1228</v>
      </c>
      <c r="D12" s="60"/>
    </row>
    <row r="13" spans="1:4" x14ac:dyDescent="0.3">
      <c r="B13" s="651" t="s">
        <v>222</v>
      </c>
      <c r="C13" s="741" t="s">
        <v>1228</v>
      </c>
      <c r="D13" s="60"/>
    </row>
    <row r="14" spans="1:4" ht="17.25" thickBot="1" x14ac:dyDescent="0.35">
      <c r="B14" s="649" t="s">
        <v>223</v>
      </c>
      <c r="C14" s="742"/>
      <c r="D14" s="60"/>
    </row>
    <row r="15" spans="1:4" ht="17.25" customHeight="1" thickBot="1" x14ac:dyDescent="0.35">
      <c r="B15" s="649" t="s">
        <v>1463</v>
      </c>
      <c r="C15" s="405" t="s">
        <v>216</v>
      </c>
      <c r="D15" s="60"/>
    </row>
    <row r="16" spans="1:4" x14ac:dyDescent="0.3">
      <c r="B16" s="447" t="s">
        <v>194</v>
      </c>
      <c r="C16" s="60"/>
      <c r="D16" s="60"/>
    </row>
    <row r="17" spans="1:4" x14ac:dyDescent="0.3">
      <c r="B17" s="119"/>
    </row>
    <row r="18" spans="1:4" ht="17.25" thickBot="1" x14ac:dyDescent="0.35">
      <c r="A18" s="640"/>
      <c r="B18" s="444" t="s">
        <v>2092</v>
      </c>
    </row>
    <row r="19" spans="1:4" ht="33.75" thickBot="1" x14ac:dyDescent="0.35">
      <c r="A19" s="363"/>
      <c r="B19" s="87" t="s">
        <v>201</v>
      </c>
      <c r="C19" s="127" t="s">
        <v>1754</v>
      </c>
      <c r="D19" s="329" t="s">
        <v>1752</v>
      </c>
    </row>
    <row r="20" spans="1:4" ht="17.25" thickBot="1" x14ac:dyDescent="0.35">
      <c r="B20" s="445" t="s">
        <v>1632</v>
      </c>
      <c r="C20" s="402">
        <v>4.18</v>
      </c>
      <c r="D20" s="402">
        <v>4.18</v>
      </c>
    </row>
    <row r="21" spans="1:4" ht="17.25" thickBot="1" x14ac:dyDescent="0.35">
      <c r="B21" s="445" t="s">
        <v>202</v>
      </c>
      <c r="C21" s="402">
        <v>107.25</v>
      </c>
      <c r="D21" s="402">
        <v>109.61</v>
      </c>
    </row>
    <row r="22" spans="1:4" ht="17.25" thickBot="1" x14ac:dyDescent="0.35">
      <c r="B22" s="445" t="s">
        <v>1633</v>
      </c>
      <c r="C22" s="402"/>
      <c r="D22" s="402"/>
    </row>
    <row r="23" spans="1:4" ht="17.25" thickBot="1" x14ac:dyDescent="0.35">
      <c r="B23" s="448" t="s">
        <v>1634</v>
      </c>
      <c r="C23" s="402"/>
      <c r="D23" s="402"/>
    </row>
    <row r="24" spans="1:4" ht="17.25" thickBot="1" x14ac:dyDescent="0.35">
      <c r="B24" s="406" t="s">
        <v>203</v>
      </c>
      <c r="C24" s="402">
        <v>39.020000000000003</v>
      </c>
      <c r="D24" s="402">
        <v>39.880000000000003</v>
      </c>
    </row>
    <row r="25" spans="1:4" ht="17.25" thickBot="1" x14ac:dyDescent="0.35">
      <c r="B25" s="406" t="s">
        <v>204</v>
      </c>
      <c r="C25" s="402">
        <v>19.510000000000002</v>
      </c>
      <c r="D25" s="402">
        <v>19.940000000000001</v>
      </c>
    </row>
    <row r="26" spans="1:4" ht="17.25" thickBot="1" x14ac:dyDescent="0.35">
      <c r="B26" s="406" t="s">
        <v>205</v>
      </c>
      <c r="C26" s="402">
        <v>11.71</v>
      </c>
      <c r="D26" s="402">
        <v>11.97</v>
      </c>
    </row>
    <row r="27" spans="1:4" ht="33.75" thickBot="1" x14ac:dyDescent="0.35">
      <c r="B27" s="448" t="s">
        <v>1635</v>
      </c>
      <c r="C27" s="402">
        <v>19.510000000000002</v>
      </c>
      <c r="D27" s="402">
        <v>19.940000000000001</v>
      </c>
    </row>
    <row r="28" spans="1:4" ht="17.25" thickBot="1" x14ac:dyDescent="0.35">
      <c r="B28" s="448" t="s">
        <v>1636</v>
      </c>
      <c r="C28" s="402">
        <v>35.11</v>
      </c>
      <c r="D28" s="402">
        <v>35.880000000000003</v>
      </c>
    </row>
    <row r="29" spans="1:4" ht="17.25" thickBot="1" x14ac:dyDescent="0.35">
      <c r="B29" s="448" t="s">
        <v>1637</v>
      </c>
      <c r="C29" s="402">
        <v>46.82</v>
      </c>
      <c r="D29" s="402">
        <v>47.85</v>
      </c>
    </row>
    <row r="30" spans="1:4" ht="17.25" thickBot="1" x14ac:dyDescent="0.35">
      <c r="B30" s="445" t="s">
        <v>1638</v>
      </c>
      <c r="C30" s="402"/>
      <c r="D30" s="402"/>
    </row>
    <row r="31" spans="1:4" ht="35.25" thickBot="1" x14ac:dyDescent="0.35">
      <c r="B31" s="448" t="s">
        <v>1639</v>
      </c>
      <c r="C31" s="402"/>
      <c r="D31" s="402"/>
    </row>
    <row r="32" spans="1:4" ht="17.25" thickBot="1" x14ac:dyDescent="0.35">
      <c r="B32" s="406" t="s">
        <v>206</v>
      </c>
      <c r="C32" s="402">
        <v>430.35</v>
      </c>
      <c r="D32" s="402">
        <v>476.74</v>
      </c>
    </row>
    <row r="33" spans="1:4" ht="17.25" thickBot="1" x14ac:dyDescent="0.35">
      <c r="B33" s="406" t="s">
        <v>207</v>
      </c>
      <c r="C33" s="402">
        <v>572.36</v>
      </c>
      <c r="D33" s="402">
        <v>634.05999999999995</v>
      </c>
    </row>
    <row r="34" spans="1:4" ht="17.25" thickBot="1" x14ac:dyDescent="0.35">
      <c r="B34" s="406" t="s">
        <v>208</v>
      </c>
      <c r="C34" s="402">
        <v>378.7</v>
      </c>
      <c r="D34" s="402">
        <v>476.74</v>
      </c>
    </row>
    <row r="35" spans="1:4" ht="33.75" thickBot="1" x14ac:dyDescent="0.35">
      <c r="B35" s="406" t="s">
        <v>209</v>
      </c>
      <c r="C35" s="402">
        <v>532.29999999999995</v>
      </c>
      <c r="D35" s="402">
        <v>634.05999999999995</v>
      </c>
    </row>
    <row r="36" spans="1:4" ht="50.25" thickBot="1" x14ac:dyDescent="0.35">
      <c r="B36" s="406" t="s">
        <v>210</v>
      </c>
      <c r="C36" s="402">
        <v>555.20000000000005</v>
      </c>
      <c r="D36" s="402">
        <v>634.05999999999995</v>
      </c>
    </row>
    <row r="37" spans="1:4" ht="33.75" thickBot="1" x14ac:dyDescent="0.35">
      <c r="B37" s="448" t="s">
        <v>1640</v>
      </c>
      <c r="C37" s="402"/>
      <c r="D37" s="402"/>
    </row>
    <row r="38" spans="1:4" ht="17.25" thickBot="1" x14ac:dyDescent="0.35">
      <c r="B38" s="406" t="s">
        <v>211</v>
      </c>
      <c r="C38" s="402">
        <v>215.18</v>
      </c>
      <c r="D38" s="402">
        <v>238.37</v>
      </c>
    </row>
    <row r="39" spans="1:4" ht="17.25" thickBot="1" x14ac:dyDescent="0.35">
      <c r="B39" s="406" t="s">
        <v>207</v>
      </c>
      <c r="C39" s="402">
        <v>286.18</v>
      </c>
      <c r="D39" s="402">
        <v>317.02999999999997</v>
      </c>
    </row>
    <row r="40" spans="1:4" ht="17.25" thickBot="1" x14ac:dyDescent="0.35">
      <c r="B40" s="406" t="s">
        <v>1103</v>
      </c>
      <c r="C40" s="402">
        <v>189.35</v>
      </c>
      <c r="D40" s="402">
        <v>209.77</v>
      </c>
    </row>
    <row r="41" spans="1:4" ht="33.75" thickBot="1" x14ac:dyDescent="0.35">
      <c r="B41" s="406" t="s">
        <v>1224</v>
      </c>
      <c r="C41" s="402">
        <v>266.14999999999998</v>
      </c>
      <c r="D41" s="402">
        <v>298.83999999999997</v>
      </c>
    </row>
    <row r="42" spans="1:4" ht="50.25" thickBot="1" x14ac:dyDescent="0.35">
      <c r="B42" s="406" t="s">
        <v>1225</v>
      </c>
      <c r="C42" s="402">
        <v>277.60000000000002</v>
      </c>
      <c r="D42" s="402">
        <v>307.52</v>
      </c>
    </row>
    <row r="43" spans="1:4" x14ac:dyDescent="0.3">
      <c r="B43" s="447" t="s">
        <v>212</v>
      </c>
      <c r="C43" s="60"/>
      <c r="D43" s="60"/>
    </row>
    <row r="44" spans="1:4" s="318" customFormat="1" x14ac:dyDescent="0.3">
      <c r="A44" s="335"/>
      <c r="B44" s="58" t="s">
        <v>1753</v>
      </c>
      <c r="C44" s="449"/>
      <c r="D44" s="60"/>
    </row>
    <row r="45" spans="1:4" x14ac:dyDescent="0.3">
      <c r="A45" s="277"/>
    </row>
    <row r="46" spans="1:4" ht="17.25" thickBot="1" x14ac:dyDescent="0.35">
      <c r="A46" s="640"/>
      <c r="B46" s="8" t="s">
        <v>2093</v>
      </c>
    </row>
    <row r="47" spans="1:4" ht="16.5" customHeight="1" thickBot="1" x14ac:dyDescent="0.35">
      <c r="A47" s="335"/>
      <c r="B47" s="680" t="s">
        <v>196</v>
      </c>
      <c r="C47" s="693" t="s">
        <v>23</v>
      </c>
      <c r="D47" s="694"/>
    </row>
    <row r="48" spans="1:4" ht="12.75" customHeight="1" thickBot="1" x14ac:dyDescent="0.35">
      <c r="B48" s="681"/>
      <c r="C48" s="64" t="s">
        <v>1755</v>
      </c>
      <c r="D48" s="64" t="s">
        <v>1756</v>
      </c>
    </row>
    <row r="49" spans="1:5" ht="17.25" thickBot="1" x14ac:dyDescent="0.35">
      <c r="B49" s="406" t="s">
        <v>197</v>
      </c>
      <c r="C49" s="407">
        <v>175645</v>
      </c>
      <c r="D49" s="407">
        <v>177704</v>
      </c>
      <c r="E49" s="60"/>
    </row>
    <row r="50" spans="1:5" ht="17.25" thickBot="1" x14ac:dyDescent="0.35">
      <c r="B50" s="406" t="s">
        <v>198</v>
      </c>
      <c r="C50" s="407">
        <v>160964</v>
      </c>
      <c r="D50" s="407">
        <v>159443</v>
      </c>
      <c r="E50" s="60"/>
    </row>
    <row r="51" spans="1:5" ht="33.75" thickBot="1" x14ac:dyDescent="0.35">
      <c r="B51" s="445" t="s">
        <v>1223</v>
      </c>
      <c r="C51" s="450">
        <v>336609</v>
      </c>
      <c r="D51" s="450">
        <v>337147</v>
      </c>
      <c r="E51" s="60"/>
    </row>
    <row r="52" spans="1:5" ht="17.25" thickBot="1" x14ac:dyDescent="0.35">
      <c r="B52" s="445" t="s">
        <v>199</v>
      </c>
      <c r="C52" s="450">
        <v>103001</v>
      </c>
      <c r="D52" s="450">
        <v>108137</v>
      </c>
      <c r="E52" s="60"/>
    </row>
    <row r="53" spans="1:5" x14ac:dyDescent="0.3">
      <c r="B53" s="119" t="s">
        <v>200</v>
      </c>
    </row>
    <row r="55" spans="1:5" ht="17.25" thickBot="1" x14ac:dyDescent="0.35">
      <c r="A55" s="640"/>
      <c r="B55" s="8" t="s">
        <v>2094</v>
      </c>
    </row>
    <row r="56" spans="1:5" ht="42" customHeight="1" thickBot="1" x14ac:dyDescent="0.35">
      <c r="B56" s="87" t="s">
        <v>224</v>
      </c>
      <c r="C56" s="76" t="s">
        <v>225</v>
      </c>
      <c r="D56" s="76" t="s">
        <v>226</v>
      </c>
    </row>
    <row r="57" spans="1:5" ht="17.25" thickBot="1" x14ac:dyDescent="0.35">
      <c r="B57" s="406" t="s">
        <v>227</v>
      </c>
      <c r="C57" s="407">
        <v>157930</v>
      </c>
      <c r="D57" s="450">
        <v>168413961</v>
      </c>
    </row>
    <row r="58" spans="1:5" ht="17.25" thickBot="1" x14ac:dyDescent="0.35">
      <c r="B58" s="406" t="s">
        <v>228</v>
      </c>
      <c r="C58" s="407">
        <v>61734</v>
      </c>
      <c r="D58" s="450">
        <v>285010833</v>
      </c>
    </row>
    <row r="59" spans="1:5" ht="17.25" thickBot="1" x14ac:dyDescent="0.35">
      <c r="B59" s="445" t="s">
        <v>156</v>
      </c>
      <c r="C59" s="450">
        <v>219664</v>
      </c>
      <c r="D59" s="450">
        <v>453424794</v>
      </c>
      <c r="E59" s="16"/>
    </row>
    <row r="60" spans="1:5" x14ac:dyDescent="0.3">
      <c r="B60" s="119" t="s">
        <v>94</v>
      </c>
    </row>
    <row r="61" spans="1:5" x14ac:dyDescent="0.3">
      <c r="B61" s="119" t="s">
        <v>834</v>
      </c>
    </row>
    <row r="62" spans="1:5" x14ac:dyDescent="0.3">
      <c r="A62" s="240"/>
    </row>
    <row r="63" spans="1:5" x14ac:dyDescent="0.3">
      <c r="A63" s="640"/>
      <c r="B63" s="8" t="s">
        <v>2095</v>
      </c>
    </row>
    <row r="65" spans="1:10" x14ac:dyDescent="0.3">
      <c r="H65" s="17"/>
      <c r="I65" s="256">
        <v>2019</v>
      </c>
      <c r="J65" s="256">
        <v>2020</v>
      </c>
    </row>
    <row r="66" spans="1:10" x14ac:dyDescent="0.3">
      <c r="H66" s="17" t="s">
        <v>97</v>
      </c>
      <c r="I66" s="99">
        <v>158253</v>
      </c>
      <c r="J66" s="99">
        <v>157468</v>
      </c>
    </row>
    <row r="67" spans="1:10" x14ac:dyDescent="0.3">
      <c r="H67" s="17" t="s">
        <v>98</v>
      </c>
      <c r="I67" s="99">
        <v>158758</v>
      </c>
      <c r="J67" s="99">
        <v>157873</v>
      </c>
    </row>
    <row r="68" spans="1:10" x14ac:dyDescent="0.3">
      <c r="H68" s="17" t="s">
        <v>99</v>
      </c>
      <c r="I68" s="99">
        <v>159060</v>
      </c>
      <c r="J68" s="99">
        <v>158249</v>
      </c>
    </row>
    <row r="69" spans="1:10" x14ac:dyDescent="0.3">
      <c r="H69" s="17" t="s">
        <v>100</v>
      </c>
      <c r="I69" s="99">
        <v>159276</v>
      </c>
      <c r="J69" s="99">
        <v>157605</v>
      </c>
    </row>
    <row r="70" spans="1:10" x14ac:dyDescent="0.3">
      <c r="H70" s="17" t="s">
        <v>101</v>
      </c>
      <c r="I70" s="99">
        <v>159535</v>
      </c>
      <c r="J70" s="99">
        <v>158357</v>
      </c>
    </row>
    <row r="71" spans="1:10" x14ac:dyDescent="0.3">
      <c r="H71" s="17" t="s">
        <v>102</v>
      </c>
      <c r="I71" s="99">
        <v>160064</v>
      </c>
      <c r="J71" s="99">
        <v>158697</v>
      </c>
    </row>
    <row r="72" spans="1:10" x14ac:dyDescent="0.3">
      <c r="H72" s="17" t="s">
        <v>103</v>
      </c>
      <c r="I72" s="99">
        <v>160386</v>
      </c>
      <c r="J72" s="99">
        <v>158654</v>
      </c>
    </row>
    <row r="73" spans="1:10" x14ac:dyDescent="0.3">
      <c r="H73" s="17" t="s">
        <v>104</v>
      </c>
      <c r="I73" s="99">
        <v>155499</v>
      </c>
      <c r="J73" s="99">
        <v>157118</v>
      </c>
    </row>
    <row r="74" spans="1:10" x14ac:dyDescent="0.3">
      <c r="H74" s="17" t="s">
        <v>105</v>
      </c>
      <c r="I74" s="99">
        <v>156187</v>
      </c>
      <c r="J74" s="99">
        <v>157997</v>
      </c>
    </row>
    <row r="75" spans="1:10" x14ac:dyDescent="0.3">
      <c r="H75" s="17" t="s">
        <v>106</v>
      </c>
      <c r="I75" s="99">
        <v>156897</v>
      </c>
      <c r="J75" s="99">
        <v>157963</v>
      </c>
    </row>
    <row r="76" spans="1:10" x14ac:dyDescent="0.3">
      <c r="H76" s="17" t="s">
        <v>107</v>
      </c>
      <c r="I76" s="99">
        <v>157141</v>
      </c>
      <c r="J76" s="99">
        <v>157568</v>
      </c>
    </row>
    <row r="77" spans="1:10" x14ac:dyDescent="0.3">
      <c r="B77" s="7" t="s">
        <v>230</v>
      </c>
      <c r="H77" s="17" t="s">
        <v>108</v>
      </c>
      <c r="I77" s="99">
        <v>157458</v>
      </c>
      <c r="J77" s="99">
        <v>157607</v>
      </c>
    </row>
    <row r="78" spans="1:10" x14ac:dyDescent="0.3">
      <c r="B78" s="7" t="s">
        <v>229</v>
      </c>
    </row>
    <row r="80" spans="1:10" ht="17.25" thickBot="1" x14ac:dyDescent="0.35">
      <c r="A80" s="640"/>
      <c r="B80" s="8" t="s">
        <v>2096</v>
      </c>
    </row>
    <row r="81" spans="2:10" ht="17.25" thickBot="1" x14ac:dyDescent="0.35">
      <c r="B81" s="680" t="s">
        <v>231</v>
      </c>
      <c r="C81" s="693">
        <v>2019</v>
      </c>
      <c r="D81" s="695"/>
      <c r="E81" s="694"/>
      <c r="F81" s="693">
        <v>2020</v>
      </c>
      <c r="G81" s="695"/>
      <c r="H81" s="695"/>
      <c r="I81" s="128"/>
    </row>
    <row r="82" spans="2:10" ht="16.5" customHeight="1" x14ac:dyDescent="0.3">
      <c r="B82" s="722"/>
      <c r="C82" s="680" t="s">
        <v>225</v>
      </c>
      <c r="D82" s="680" t="s">
        <v>232</v>
      </c>
      <c r="E82" s="680" t="s">
        <v>226</v>
      </c>
      <c r="F82" s="680" t="s">
        <v>225</v>
      </c>
      <c r="G82" s="725" t="s">
        <v>232</v>
      </c>
      <c r="H82" s="680" t="s">
        <v>226</v>
      </c>
      <c r="I82" s="740"/>
    </row>
    <row r="83" spans="2:10" ht="36" customHeight="1" thickBot="1" x14ac:dyDescent="0.35">
      <c r="B83" s="681"/>
      <c r="C83" s="681"/>
      <c r="D83" s="681"/>
      <c r="E83" s="681"/>
      <c r="F83" s="681"/>
      <c r="G83" s="727"/>
      <c r="H83" s="681"/>
      <c r="I83" s="740"/>
    </row>
    <row r="84" spans="2:10" ht="17.25" thickBot="1" x14ac:dyDescent="0.35">
      <c r="B84" s="451" t="s">
        <v>233</v>
      </c>
      <c r="C84" s="407">
        <v>10657</v>
      </c>
      <c r="D84" s="452">
        <v>551</v>
      </c>
      <c r="E84" s="407">
        <v>71507354</v>
      </c>
      <c r="F84" s="407">
        <v>11117</v>
      </c>
      <c r="G84" s="453">
        <v>578.91999999999996</v>
      </c>
      <c r="H84" s="454" t="s">
        <v>1757</v>
      </c>
      <c r="I84" s="128"/>
    </row>
    <row r="85" spans="2:10" ht="15.75" customHeight="1" thickBot="1" x14ac:dyDescent="0.35">
      <c r="B85" s="451" t="s">
        <v>202</v>
      </c>
      <c r="C85" s="407">
        <v>3192</v>
      </c>
      <c r="D85" s="452">
        <v>85.41</v>
      </c>
      <c r="E85" s="407">
        <v>3325426</v>
      </c>
      <c r="F85" s="407">
        <v>3084</v>
      </c>
      <c r="G85" s="453">
        <v>76.5</v>
      </c>
      <c r="H85" s="454" t="s">
        <v>1758</v>
      </c>
      <c r="I85" s="128"/>
      <c r="J85" s="50"/>
    </row>
    <row r="86" spans="2:10" ht="17.25" thickBot="1" x14ac:dyDescent="0.35">
      <c r="B86" s="451" t="s">
        <v>234</v>
      </c>
      <c r="C86" s="407">
        <v>153144</v>
      </c>
      <c r="D86" s="452">
        <v>33.93</v>
      </c>
      <c r="E86" s="407">
        <v>63702474</v>
      </c>
      <c r="F86" s="407">
        <v>152566</v>
      </c>
      <c r="G86" s="453">
        <v>34.869999999999997</v>
      </c>
      <c r="H86" s="454" t="s">
        <v>1759</v>
      </c>
      <c r="I86" s="128"/>
    </row>
    <row r="87" spans="2:10" ht="17.25" thickBot="1" x14ac:dyDescent="0.35">
      <c r="B87" s="455" t="s">
        <v>1230</v>
      </c>
      <c r="C87" s="407">
        <v>50716</v>
      </c>
      <c r="D87" s="452">
        <v>23.89</v>
      </c>
      <c r="E87" s="407">
        <v>14860049</v>
      </c>
      <c r="F87" s="407">
        <v>50210</v>
      </c>
      <c r="G87" s="453">
        <v>24.71</v>
      </c>
      <c r="H87" s="454" t="s">
        <v>1760</v>
      </c>
      <c r="I87" s="128"/>
    </row>
    <row r="88" spans="2:10" ht="17.25" thickBot="1" x14ac:dyDescent="0.35">
      <c r="B88" s="455" t="s">
        <v>235</v>
      </c>
      <c r="C88" s="407">
        <v>83598</v>
      </c>
      <c r="D88" s="452">
        <v>19.23</v>
      </c>
      <c r="E88" s="407">
        <v>19676347</v>
      </c>
      <c r="F88" s="407">
        <v>83217</v>
      </c>
      <c r="G88" s="453">
        <v>19.68</v>
      </c>
      <c r="H88" s="454" t="s">
        <v>1761</v>
      </c>
      <c r="I88" s="128"/>
    </row>
    <row r="89" spans="2:10" ht="17.25" thickBot="1" x14ac:dyDescent="0.35">
      <c r="B89" s="455" t="s">
        <v>1104</v>
      </c>
      <c r="C89" s="407">
        <v>68577</v>
      </c>
      <c r="D89" s="452">
        <v>34.61</v>
      </c>
      <c r="E89" s="407">
        <v>29135103</v>
      </c>
      <c r="F89" s="407">
        <v>68828</v>
      </c>
      <c r="G89" s="453">
        <v>35.43</v>
      </c>
      <c r="H89" s="454" t="s">
        <v>1762</v>
      </c>
      <c r="I89" s="128"/>
      <c r="J89" s="22"/>
    </row>
    <row r="90" spans="2:10" ht="17.25" thickBot="1" x14ac:dyDescent="0.35">
      <c r="B90" s="455" t="s">
        <v>1105</v>
      </c>
      <c r="C90" s="402">
        <v>54</v>
      </c>
      <c r="D90" s="452">
        <v>46.09</v>
      </c>
      <c r="E90" s="407">
        <v>30975</v>
      </c>
      <c r="F90" s="402">
        <v>51</v>
      </c>
      <c r="G90" s="453">
        <v>47.15</v>
      </c>
      <c r="H90" s="454">
        <v>31266</v>
      </c>
      <c r="I90" s="128"/>
    </row>
    <row r="91" spans="2:10" ht="17.25" thickBot="1" x14ac:dyDescent="0.35">
      <c r="B91" s="451" t="s">
        <v>195</v>
      </c>
      <c r="C91" s="407">
        <v>57048</v>
      </c>
      <c r="D91" s="452">
        <v>317.87</v>
      </c>
      <c r="E91" s="407">
        <v>230938455</v>
      </c>
      <c r="F91" s="407">
        <v>61734</v>
      </c>
      <c r="G91" s="453">
        <v>363.13</v>
      </c>
      <c r="H91" s="454" t="s">
        <v>1763</v>
      </c>
    </row>
    <row r="92" spans="2:10" ht="50.25" thickBot="1" x14ac:dyDescent="0.35">
      <c r="B92" s="68" t="s">
        <v>236</v>
      </c>
      <c r="C92" s="645" t="s">
        <v>237</v>
      </c>
      <c r="D92" s="645" t="s">
        <v>238</v>
      </c>
      <c r="E92" s="645" t="s">
        <v>226</v>
      </c>
      <c r="F92" s="644" t="s">
        <v>237</v>
      </c>
      <c r="G92" s="644" t="s">
        <v>238</v>
      </c>
      <c r="H92" s="644" t="s">
        <v>226</v>
      </c>
    </row>
    <row r="93" spans="2:10" ht="17.25" thickBot="1" x14ac:dyDescent="0.35">
      <c r="B93" s="451" t="s">
        <v>239</v>
      </c>
      <c r="C93" s="407">
        <v>2842</v>
      </c>
      <c r="D93" s="452">
        <v>799.34</v>
      </c>
      <c r="E93" s="407">
        <v>2271263</v>
      </c>
      <c r="F93" s="456">
        <v>2217</v>
      </c>
      <c r="G93" s="457">
        <v>822.09</v>
      </c>
      <c r="H93" s="456" t="s">
        <v>1764</v>
      </c>
      <c r="I93" s="336"/>
    </row>
    <row r="94" spans="2:10" ht="17.25" thickBot="1" x14ac:dyDescent="0.35">
      <c r="B94" s="451" t="s">
        <v>240</v>
      </c>
      <c r="C94" s="402">
        <v>14</v>
      </c>
      <c r="D94" s="452">
        <v>853.34</v>
      </c>
      <c r="E94" s="407">
        <v>11950</v>
      </c>
      <c r="F94" s="458">
        <v>17</v>
      </c>
      <c r="G94" s="457">
        <v>973.06</v>
      </c>
      <c r="H94" s="456">
        <v>18542</v>
      </c>
      <c r="I94" s="336"/>
    </row>
    <row r="95" spans="2:10" ht="17.25" thickBot="1" x14ac:dyDescent="0.35">
      <c r="B95" s="451" t="s">
        <v>241</v>
      </c>
      <c r="C95" s="402">
        <v>9</v>
      </c>
      <c r="D95" s="452">
        <v>1186.81</v>
      </c>
      <c r="E95" s="407">
        <v>10681</v>
      </c>
      <c r="F95" s="458">
        <v>4</v>
      </c>
      <c r="G95" s="457">
        <v>625.5</v>
      </c>
      <c r="H95" s="456" t="s">
        <v>1765</v>
      </c>
      <c r="I95" s="336"/>
    </row>
    <row r="96" spans="2:10" ht="15.75" customHeight="1" thickBot="1" x14ac:dyDescent="0.35">
      <c r="B96" s="451" t="s">
        <v>242</v>
      </c>
      <c r="C96" s="402">
        <v>859</v>
      </c>
      <c r="D96" s="452">
        <v>376.48</v>
      </c>
      <c r="E96" s="407">
        <v>325250</v>
      </c>
      <c r="F96" s="458">
        <v>951</v>
      </c>
      <c r="G96" s="457">
        <v>313.08999999999997</v>
      </c>
      <c r="H96" s="456">
        <v>296785</v>
      </c>
      <c r="I96" s="336"/>
    </row>
    <row r="97" spans="1:18" ht="17.25" thickBot="1" x14ac:dyDescent="0.35">
      <c r="B97" s="451" t="s">
        <v>243</v>
      </c>
      <c r="C97" s="407">
        <v>1071</v>
      </c>
      <c r="D97" s="452">
        <v>9250.23</v>
      </c>
      <c r="E97" s="407">
        <v>9871548</v>
      </c>
      <c r="F97" s="456">
        <v>1017</v>
      </c>
      <c r="G97" s="457" t="s">
        <v>1766</v>
      </c>
      <c r="H97" s="456" t="s">
        <v>1767</v>
      </c>
      <c r="I97" s="336"/>
    </row>
    <row r="98" spans="1:18" ht="17.25" thickBot="1" x14ac:dyDescent="0.35">
      <c r="B98" s="451" t="s">
        <v>244</v>
      </c>
      <c r="C98" s="407">
        <v>1436</v>
      </c>
      <c r="D98" s="452">
        <v>6775.92</v>
      </c>
      <c r="E98" s="407">
        <v>9721486</v>
      </c>
      <c r="F98" s="456">
        <v>1091</v>
      </c>
      <c r="G98" s="457" t="s">
        <v>1768</v>
      </c>
      <c r="H98" s="456" t="s">
        <v>1769</v>
      </c>
      <c r="I98" s="336"/>
    </row>
    <row r="99" spans="1:18" ht="17.25" thickBot="1" x14ac:dyDescent="0.35">
      <c r="B99" s="451" t="s">
        <v>245</v>
      </c>
      <c r="C99" s="402">
        <v>139</v>
      </c>
      <c r="D99" s="452">
        <v>4199.3100000000004</v>
      </c>
      <c r="E99" s="407">
        <v>584486</v>
      </c>
      <c r="F99" s="458">
        <v>112</v>
      </c>
      <c r="G99" s="457" t="s">
        <v>1770</v>
      </c>
      <c r="H99" s="456">
        <v>497076</v>
      </c>
      <c r="I99" s="336"/>
    </row>
    <row r="100" spans="1:18" ht="17.25" thickBot="1" x14ac:dyDescent="0.35">
      <c r="B100" s="451" t="s">
        <v>246</v>
      </c>
      <c r="C100" s="402">
        <v>452</v>
      </c>
      <c r="D100" s="452">
        <v>2716.74</v>
      </c>
      <c r="E100" s="407">
        <v>1232523</v>
      </c>
      <c r="F100" s="458">
        <v>357</v>
      </c>
      <c r="G100" s="457" t="s">
        <v>1771</v>
      </c>
      <c r="H100" s="456">
        <v>966006</v>
      </c>
      <c r="I100" s="336"/>
    </row>
    <row r="101" spans="1:18" ht="17.25" thickBot="1" x14ac:dyDescent="0.35">
      <c r="B101" s="451" t="s">
        <v>247</v>
      </c>
      <c r="C101" s="402">
        <v>820</v>
      </c>
      <c r="D101" s="452">
        <v>2468.6999999999998</v>
      </c>
      <c r="E101" s="407">
        <v>2035465</v>
      </c>
      <c r="F101" s="458">
        <v>694</v>
      </c>
      <c r="G101" s="457" t="s">
        <v>1772</v>
      </c>
      <c r="H101" s="456" t="s">
        <v>1773</v>
      </c>
      <c r="I101" s="336"/>
      <c r="J101" s="106"/>
    </row>
    <row r="102" spans="1:18" ht="17.25" thickBot="1" x14ac:dyDescent="0.35">
      <c r="B102" s="451" t="s">
        <v>248</v>
      </c>
      <c r="C102" s="402">
        <v>0</v>
      </c>
      <c r="D102" s="452">
        <v>0</v>
      </c>
      <c r="E102" s="407">
        <v>0</v>
      </c>
      <c r="F102" s="458">
        <v>4</v>
      </c>
      <c r="G102" s="457" t="s">
        <v>1774</v>
      </c>
      <c r="H102" s="456">
        <v>5154</v>
      </c>
      <c r="I102" s="336"/>
      <c r="J102" s="106"/>
      <c r="K102" s="106"/>
    </row>
    <row r="103" spans="1:18" ht="17.25" thickBot="1" x14ac:dyDescent="0.35">
      <c r="B103" s="93" t="s">
        <v>249</v>
      </c>
      <c r="C103" s="745">
        <v>395538361</v>
      </c>
      <c r="D103" s="695"/>
      <c r="E103" s="695"/>
      <c r="F103" s="745">
        <v>453424794</v>
      </c>
      <c r="G103" s="695"/>
      <c r="H103" s="695"/>
      <c r="I103" s="50"/>
    </row>
    <row r="104" spans="1:18" x14ac:dyDescent="0.3">
      <c r="B104" s="459" t="s">
        <v>2097</v>
      </c>
    </row>
    <row r="105" spans="1:18" x14ac:dyDescent="0.3">
      <c r="B105" s="58" t="s">
        <v>1231</v>
      </c>
    </row>
    <row r="107" spans="1:18" s="34" customFormat="1" x14ac:dyDescent="0.3">
      <c r="A107" s="991"/>
      <c r="B107" s="35" t="s">
        <v>2098</v>
      </c>
    </row>
    <row r="108" spans="1:18" x14ac:dyDescent="0.3">
      <c r="A108" s="640"/>
      <c r="I108" s="120"/>
      <c r="J108" s="121"/>
      <c r="K108" s="121"/>
      <c r="L108" s="121"/>
      <c r="M108" s="121"/>
      <c r="N108" s="101"/>
      <c r="O108" s="739" t="s">
        <v>174</v>
      </c>
      <c r="P108" s="739"/>
      <c r="Q108" s="739"/>
      <c r="R108" s="739"/>
    </row>
    <row r="109" spans="1:18" ht="33" x14ac:dyDescent="0.3">
      <c r="D109" s="102"/>
      <c r="I109" s="122"/>
      <c r="J109" s="168" t="s">
        <v>250</v>
      </c>
      <c r="K109" s="168" t="s">
        <v>251</v>
      </c>
      <c r="L109" s="168" t="s">
        <v>252</v>
      </c>
      <c r="M109" s="168" t="s">
        <v>253</v>
      </c>
      <c r="N109" s="36" t="s">
        <v>127</v>
      </c>
      <c r="O109" s="123" t="s">
        <v>250</v>
      </c>
      <c r="P109" s="123" t="s">
        <v>251</v>
      </c>
      <c r="Q109" s="123" t="s">
        <v>252</v>
      </c>
      <c r="R109" s="123" t="s">
        <v>260</v>
      </c>
    </row>
    <row r="110" spans="1:18" x14ac:dyDescent="0.3">
      <c r="I110" s="123">
        <v>2019</v>
      </c>
      <c r="J110" s="168">
        <v>260</v>
      </c>
      <c r="K110" s="168">
        <v>754</v>
      </c>
      <c r="L110" s="168">
        <v>8284</v>
      </c>
      <c r="M110" s="168">
        <v>1467</v>
      </c>
      <c r="N110" s="36">
        <f>SUM(J110:M110)</f>
        <v>10765</v>
      </c>
      <c r="O110" s="279">
        <f>J110/N110</f>
        <v>2.4152345564328843E-2</v>
      </c>
      <c r="P110" s="279">
        <f>K110/N110</f>
        <v>7.0041802136553644E-2</v>
      </c>
      <c r="Q110" s="279">
        <f>L110/N110</f>
        <v>0.76953088713423135</v>
      </c>
      <c r="R110" s="279">
        <f>M110/N110</f>
        <v>0.13627496516488621</v>
      </c>
    </row>
    <row r="111" spans="1:18" x14ac:dyDescent="0.3">
      <c r="I111" s="123">
        <v>2020</v>
      </c>
      <c r="J111" s="168">
        <v>269</v>
      </c>
      <c r="K111" s="168">
        <v>707</v>
      </c>
      <c r="L111" s="168">
        <v>8468</v>
      </c>
      <c r="M111" s="168">
        <v>1721</v>
      </c>
      <c r="N111" s="36">
        <f>SUM(J111:M111)</f>
        <v>11165</v>
      </c>
      <c r="O111" s="279">
        <f>J111/N111</f>
        <v>2.4093148231079265E-2</v>
      </c>
      <c r="P111" s="279">
        <f>K111/N111</f>
        <v>6.3322884012539188E-2</v>
      </c>
      <c r="Q111" s="279">
        <f>L111/N111</f>
        <v>0.75844155844155847</v>
      </c>
      <c r="R111" s="279">
        <f>M111/N111</f>
        <v>0.15414240931482312</v>
      </c>
    </row>
    <row r="113" spans="1:19" x14ac:dyDescent="0.3">
      <c r="H113" s="50"/>
      <c r="I113" s="330"/>
      <c r="J113" s="331"/>
      <c r="K113" s="331"/>
      <c r="L113" s="331"/>
      <c r="M113" s="331"/>
      <c r="N113" s="332"/>
      <c r="O113" s="333"/>
      <c r="P113" s="333"/>
      <c r="Q113" s="333"/>
      <c r="R113" s="333"/>
      <c r="S113" s="50"/>
    </row>
    <row r="114" spans="1:19" x14ac:dyDescent="0.3">
      <c r="H114" s="50"/>
      <c r="I114" s="333"/>
      <c r="J114" s="331"/>
      <c r="K114" s="331"/>
      <c r="L114" s="331"/>
      <c r="M114" s="331"/>
      <c r="N114" s="332"/>
      <c r="O114" s="334"/>
      <c r="P114" s="334"/>
      <c r="Q114" s="334"/>
      <c r="R114" s="334"/>
      <c r="S114" s="50"/>
    </row>
    <row r="115" spans="1:19" x14ac:dyDescent="0.3">
      <c r="H115" s="50"/>
      <c r="I115" s="333"/>
      <c r="J115" s="331"/>
      <c r="K115" s="331"/>
      <c r="L115" s="331"/>
      <c r="M115" s="331"/>
      <c r="N115" s="332"/>
      <c r="O115" s="334"/>
      <c r="P115" s="334"/>
      <c r="Q115" s="334"/>
      <c r="R115" s="334"/>
      <c r="S115" s="50"/>
    </row>
    <row r="120" spans="1:19" x14ac:dyDescent="0.3">
      <c r="B120" s="7" t="s">
        <v>94</v>
      </c>
    </row>
    <row r="123" spans="1:19" ht="17.25" thickBot="1" x14ac:dyDescent="0.35">
      <c r="A123" s="640"/>
      <c r="B123" s="8" t="s">
        <v>2099</v>
      </c>
    </row>
    <row r="124" spans="1:19" ht="17.25" thickBot="1" x14ac:dyDescent="0.35">
      <c r="B124" s="133"/>
      <c r="C124" s="329">
        <v>2019</v>
      </c>
      <c r="D124" s="76">
        <v>2020</v>
      </c>
    </row>
    <row r="125" spans="1:19" ht="17.25" thickBot="1" x14ac:dyDescent="0.35">
      <c r="B125" s="451" t="s">
        <v>250</v>
      </c>
      <c r="C125" s="402">
        <v>260</v>
      </c>
      <c r="D125" s="402">
        <v>269</v>
      </c>
    </row>
    <row r="126" spans="1:19" ht="17.25" thickBot="1" x14ac:dyDescent="0.35">
      <c r="B126" s="451" t="s">
        <v>251</v>
      </c>
      <c r="C126" s="402">
        <v>754</v>
      </c>
      <c r="D126" s="402">
        <v>707</v>
      </c>
    </row>
    <row r="127" spans="1:19" ht="17.25" thickBot="1" x14ac:dyDescent="0.35">
      <c r="B127" s="451" t="s">
        <v>252</v>
      </c>
      <c r="C127" s="407">
        <v>8284</v>
      </c>
      <c r="D127" s="407">
        <v>8468</v>
      </c>
    </row>
    <row r="128" spans="1:19" ht="17.25" thickBot="1" x14ac:dyDescent="0.35">
      <c r="B128" s="451" t="s">
        <v>253</v>
      </c>
      <c r="C128" s="407">
        <v>1467</v>
      </c>
      <c r="D128" s="407">
        <v>1721</v>
      </c>
    </row>
    <row r="129" spans="1:14" x14ac:dyDescent="0.3">
      <c r="B129" s="58" t="s">
        <v>94</v>
      </c>
      <c r="C129" s="60"/>
      <c r="D129" s="60"/>
    </row>
    <row r="131" spans="1:14" x14ac:dyDescent="0.3">
      <c r="A131" s="640"/>
      <c r="B131" s="11" t="s">
        <v>2100</v>
      </c>
    </row>
    <row r="132" spans="1:14" x14ac:dyDescent="0.3">
      <c r="H132" s="5" t="s">
        <v>835</v>
      </c>
    </row>
    <row r="133" spans="1:14" x14ac:dyDescent="0.3">
      <c r="H133" s="15"/>
      <c r="I133" s="256">
        <v>2019</v>
      </c>
      <c r="J133" s="256">
        <v>2020</v>
      </c>
    </row>
    <row r="134" spans="1:14" x14ac:dyDescent="0.3">
      <c r="H134" s="17" t="s">
        <v>97</v>
      </c>
      <c r="I134" s="18">
        <v>153700</v>
      </c>
      <c r="J134" s="18">
        <v>152372</v>
      </c>
    </row>
    <row r="135" spans="1:14" x14ac:dyDescent="0.3">
      <c r="F135" s="34"/>
      <c r="G135" s="34"/>
      <c r="H135" s="29" t="s">
        <v>98</v>
      </c>
      <c r="I135" s="124">
        <v>153832</v>
      </c>
      <c r="J135" s="124">
        <v>152487</v>
      </c>
      <c r="K135" s="34"/>
      <c r="L135" s="34"/>
      <c r="M135" s="34"/>
      <c r="N135" s="34"/>
    </row>
    <row r="136" spans="1:14" x14ac:dyDescent="0.3">
      <c r="F136" s="34"/>
      <c r="G136" s="34"/>
      <c r="H136" s="29" t="s">
        <v>99</v>
      </c>
      <c r="I136" s="124">
        <v>154033</v>
      </c>
      <c r="J136" s="124">
        <v>152498</v>
      </c>
      <c r="K136" s="34"/>
      <c r="L136" s="34"/>
      <c r="M136" s="34"/>
      <c r="N136" s="34"/>
    </row>
    <row r="137" spans="1:14" x14ac:dyDescent="0.3">
      <c r="F137" s="34"/>
      <c r="G137" s="34"/>
      <c r="H137" s="29" t="s">
        <v>100</v>
      </c>
      <c r="I137" s="124">
        <v>154289</v>
      </c>
      <c r="J137" s="124">
        <v>152716</v>
      </c>
      <c r="K137" s="34"/>
      <c r="L137" s="34"/>
      <c r="M137" s="34"/>
      <c r="N137" s="34"/>
    </row>
    <row r="138" spans="1:14" x14ac:dyDescent="0.3">
      <c r="F138" s="34"/>
      <c r="G138" s="34"/>
      <c r="H138" s="29" t="s">
        <v>101</v>
      </c>
      <c r="I138" s="124">
        <v>154556</v>
      </c>
      <c r="J138" s="124">
        <v>152910</v>
      </c>
      <c r="K138" s="34"/>
      <c r="L138" s="34"/>
      <c r="M138" s="34"/>
      <c r="N138" s="34"/>
    </row>
    <row r="139" spans="1:14" x14ac:dyDescent="0.3">
      <c r="F139" s="34"/>
      <c r="G139" s="34"/>
      <c r="H139" s="29" t="s">
        <v>102</v>
      </c>
      <c r="I139" s="124">
        <v>155042</v>
      </c>
      <c r="J139" s="124">
        <v>153095</v>
      </c>
      <c r="K139" s="34"/>
      <c r="L139" s="34"/>
      <c r="M139" s="34"/>
      <c r="N139" s="34"/>
    </row>
    <row r="140" spans="1:14" x14ac:dyDescent="0.3">
      <c r="F140" s="34"/>
      <c r="G140" s="34"/>
      <c r="H140" s="29" t="s">
        <v>103</v>
      </c>
      <c r="I140" s="124">
        <v>155394</v>
      </c>
      <c r="J140" s="124">
        <v>153046</v>
      </c>
      <c r="K140" s="34"/>
      <c r="L140" s="34"/>
      <c r="M140" s="34"/>
      <c r="N140" s="34"/>
    </row>
    <row r="141" spans="1:14" x14ac:dyDescent="0.3">
      <c r="F141" s="34"/>
      <c r="G141" s="34"/>
      <c r="H141" s="29" t="s">
        <v>104</v>
      </c>
      <c r="I141" s="124">
        <v>150239</v>
      </c>
      <c r="J141" s="124">
        <v>151833</v>
      </c>
      <c r="K141" s="34"/>
      <c r="L141" s="34"/>
      <c r="M141" s="34"/>
      <c r="N141" s="34"/>
    </row>
    <row r="142" spans="1:14" x14ac:dyDescent="0.3">
      <c r="H142" s="17" t="s">
        <v>105</v>
      </c>
      <c r="I142" s="18">
        <v>150945</v>
      </c>
      <c r="J142" s="18">
        <v>152683</v>
      </c>
    </row>
    <row r="143" spans="1:14" x14ac:dyDescent="0.3">
      <c r="H143" s="17" t="s">
        <v>106</v>
      </c>
      <c r="I143" s="18">
        <v>151601</v>
      </c>
      <c r="J143" s="18">
        <v>152635</v>
      </c>
    </row>
    <row r="144" spans="1:14" x14ac:dyDescent="0.3">
      <c r="H144" s="17" t="s">
        <v>107</v>
      </c>
      <c r="I144" s="18">
        <v>151880</v>
      </c>
      <c r="J144" s="18">
        <v>152418</v>
      </c>
    </row>
    <row r="145" spans="1:13" x14ac:dyDescent="0.3">
      <c r="H145" s="17" t="s">
        <v>108</v>
      </c>
      <c r="I145" s="18">
        <v>152213</v>
      </c>
      <c r="J145" s="18">
        <v>152101</v>
      </c>
    </row>
    <row r="146" spans="1:13" s="34" customFormat="1" x14ac:dyDescent="0.3">
      <c r="B146" s="7" t="s">
        <v>94</v>
      </c>
      <c r="F146" s="5"/>
      <c r="G146" s="5"/>
      <c r="H146" s="5"/>
      <c r="I146" s="5"/>
      <c r="J146" s="5"/>
      <c r="K146" s="5"/>
      <c r="L146" s="5"/>
      <c r="M146" s="5"/>
    </row>
    <row r="148" spans="1:13" x14ac:dyDescent="0.3">
      <c r="A148" s="640"/>
      <c r="B148" s="11" t="s">
        <v>2101</v>
      </c>
    </row>
    <row r="149" spans="1:13" x14ac:dyDescent="0.3">
      <c r="H149" s="5" t="s">
        <v>254</v>
      </c>
      <c r="I149" s="232"/>
      <c r="J149" s="232"/>
    </row>
    <row r="150" spans="1:13" x14ac:dyDescent="0.3">
      <c r="H150" s="17"/>
      <c r="I150" s="256">
        <v>2019</v>
      </c>
      <c r="J150" s="256">
        <v>2020</v>
      </c>
    </row>
    <row r="151" spans="1:13" x14ac:dyDescent="0.3">
      <c r="H151" s="17" t="s">
        <v>97</v>
      </c>
      <c r="I151" s="278">
        <v>55111</v>
      </c>
      <c r="J151" s="278">
        <v>59741</v>
      </c>
    </row>
    <row r="152" spans="1:13" x14ac:dyDescent="0.3">
      <c r="H152" s="17" t="s">
        <v>98</v>
      </c>
      <c r="I152" s="278">
        <v>55470</v>
      </c>
      <c r="J152" s="278">
        <v>60227</v>
      </c>
    </row>
    <row r="153" spans="1:13" x14ac:dyDescent="0.3">
      <c r="H153" s="17" t="s">
        <v>99</v>
      </c>
      <c r="I153" s="278">
        <v>55699</v>
      </c>
      <c r="J153" s="278">
        <v>60615</v>
      </c>
    </row>
    <row r="154" spans="1:13" x14ac:dyDescent="0.3">
      <c r="H154" s="17" t="s">
        <v>100</v>
      </c>
      <c r="I154" s="278">
        <v>55917</v>
      </c>
      <c r="J154" s="278">
        <v>60707</v>
      </c>
    </row>
    <row r="155" spans="1:13" x14ac:dyDescent="0.3">
      <c r="H155" s="17" t="s">
        <v>101</v>
      </c>
      <c r="I155" s="278">
        <v>56197</v>
      </c>
      <c r="J155" s="278">
        <v>61367</v>
      </c>
    </row>
    <row r="156" spans="1:13" x14ac:dyDescent="0.3">
      <c r="H156" s="17" t="s">
        <v>102</v>
      </c>
      <c r="I156" s="278">
        <v>56877</v>
      </c>
      <c r="J156" s="278">
        <v>62035</v>
      </c>
    </row>
    <row r="157" spans="1:13" x14ac:dyDescent="0.3">
      <c r="H157" s="17" t="s">
        <v>103</v>
      </c>
      <c r="I157" s="278">
        <v>57201</v>
      </c>
      <c r="J157" s="278">
        <v>62301</v>
      </c>
    </row>
    <row r="158" spans="1:13" x14ac:dyDescent="0.3">
      <c r="H158" s="17" t="s">
        <v>104</v>
      </c>
      <c r="I158" s="278">
        <v>57452</v>
      </c>
      <c r="J158" s="278">
        <v>62312</v>
      </c>
    </row>
    <row r="159" spans="1:13" x14ac:dyDescent="0.3">
      <c r="H159" s="17" t="s">
        <v>105</v>
      </c>
      <c r="I159" s="278">
        <v>57879</v>
      </c>
      <c r="J159" s="278">
        <v>62392</v>
      </c>
    </row>
    <row r="160" spans="1:13" x14ac:dyDescent="0.3">
      <c r="H160" s="17" t="s">
        <v>106</v>
      </c>
      <c r="I160" s="278">
        <v>58417</v>
      </c>
      <c r="J160" s="278">
        <v>62704</v>
      </c>
    </row>
    <row r="161" spans="1:10" x14ac:dyDescent="0.3">
      <c r="H161" s="17" t="s">
        <v>107</v>
      </c>
      <c r="I161" s="278">
        <v>58929</v>
      </c>
      <c r="J161" s="278">
        <v>63023</v>
      </c>
    </row>
    <row r="162" spans="1:10" x14ac:dyDescent="0.3">
      <c r="B162" s="7" t="s">
        <v>94</v>
      </c>
      <c r="H162" s="17" t="s">
        <v>108</v>
      </c>
      <c r="I162" s="278">
        <v>59423</v>
      </c>
      <c r="J162" s="278">
        <v>63385</v>
      </c>
    </row>
    <row r="163" spans="1:10" x14ac:dyDescent="0.3">
      <c r="B163" s="7"/>
      <c r="H163" s="125"/>
      <c r="I163" s="126"/>
      <c r="J163" s="126"/>
    </row>
    <row r="164" spans="1:10" ht="17.25" thickBot="1" x14ac:dyDescent="0.35">
      <c r="A164" s="640"/>
      <c r="B164" s="8" t="s">
        <v>2102</v>
      </c>
    </row>
    <row r="165" spans="1:10" ht="17.25" thickBot="1" x14ac:dyDescent="0.35">
      <c r="B165" s="714" t="s">
        <v>254</v>
      </c>
      <c r="C165" s="743">
        <v>2019</v>
      </c>
      <c r="D165" s="711"/>
      <c r="E165" s="744"/>
      <c r="F165" s="743">
        <v>2020</v>
      </c>
      <c r="G165" s="711"/>
      <c r="H165" s="744"/>
    </row>
    <row r="166" spans="1:10" ht="39" thickBot="1" x14ac:dyDescent="0.35">
      <c r="B166" s="715"/>
      <c r="C166" s="131" t="s">
        <v>225</v>
      </c>
      <c r="D166" s="131" t="s">
        <v>255</v>
      </c>
      <c r="E166" s="131" t="s">
        <v>256</v>
      </c>
      <c r="F166" s="131" t="s">
        <v>225</v>
      </c>
      <c r="G166" s="131" t="s">
        <v>255</v>
      </c>
      <c r="H166" s="131" t="s">
        <v>256</v>
      </c>
    </row>
    <row r="167" spans="1:10" s="318" customFormat="1" ht="17.25" thickBot="1" x14ac:dyDescent="0.35">
      <c r="A167" s="335"/>
      <c r="B167" s="460" t="s">
        <v>2104</v>
      </c>
      <c r="C167" s="461">
        <v>22387</v>
      </c>
      <c r="D167" s="461">
        <v>22752</v>
      </c>
      <c r="E167" s="462">
        <v>193.48</v>
      </c>
      <c r="F167" s="461">
        <v>23583</v>
      </c>
      <c r="G167" s="461">
        <v>23993</v>
      </c>
      <c r="H167" s="462">
        <v>224.32</v>
      </c>
    </row>
    <row r="168" spans="1:10" s="318" customFormat="1" ht="17.25" thickBot="1" x14ac:dyDescent="0.35">
      <c r="A168" s="335"/>
      <c r="B168" s="460" t="s">
        <v>257</v>
      </c>
      <c r="C168" s="463">
        <v>34414</v>
      </c>
      <c r="D168" s="463">
        <v>35610</v>
      </c>
      <c r="E168" s="462">
        <v>384.26</v>
      </c>
      <c r="F168" s="463">
        <v>37936</v>
      </c>
      <c r="G168" s="463">
        <v>39309</v>
      </c>
      <c r="H168" s="462">
        <v>450.23</v>
      </c>
    </row>
    <row r="169" spans="1:10" s="318" customFormat="1" ht="17.25" thickBot="1" x14ac:dyDescent="0.35">
      <c r="A169" s="335"/>
      <c r="B169" s="460" t="s">
        <v>258</v>
      </c>
      <c r="C169" s="464">
        <v>247</v>
      </c>
      <c r="D169" s="464">
        <v>256</v>
      </c>
      <c r="E169" s="462">
        <v>188.48</v>
      </c>
      <c r="F169" s="464">
        <v>215</v>
      </c>
      <c r="G169" s="464">
        <v>223</v>
      </c>
      <c r="H169" s="462">
        <v>223.38</v>
      </c>
    </row>
    <row r="170" spans="1:10" s="318" customFormat="1" ht="17.25" thickBot="1" x14ac:dyDescent="0.35">
      <c r="A170" s="335"/>
      <c r="B170" s="460" t="s">
        <v>259</v>
      </c>
      <c r="C170" s="463">
        <v>57048</v>
      </c>
      <c r="D170" s="463">
        <v>58618</v>
      </c>
      <c r="E170" s="462">
        <v>317.87</v>
      </c>
      <c r="F170" s="463">
        <v>61734</v>
      </c>
      <c r="G170" s="463">
        <v>63525</v>
      </c>
      <c r="H170" s="462">
        <v>363.13</v>
      </c>
    </row>
    <row r="171" spans="1:10" s="318" customFormat="1" x14ac:dyDescent="0.3">
      <c r="A171" s="335"/>
      <c r="B171" s="58" t="s">
        <v>94</v>
      </c>
      <c r="C171" s="60"/>
      <c r="D171" s="60"/>
      <c r="E171" s="60"/>
      <c r="F171" s="60"/>
      <c r="G171" s="60"/>
      <c r="H171" s="60"/>
    </row>
    <row r="172" spans="1:10" s="318" customFormat="1" x14ac:dyDescent="0.3">
      <c r="A172" s="335"/>
      <c r="B172" s="58" t="s">
        <v>2103</v>
      </c>
      <c r="C172" s="60"/>
      <c r="D172" s="60"/>
      <c r="E172" s="60"/>
      <c r="F172" s="60"/>
      <c r="G172" s="60"/>
      <c r="H172" s="60"/>
    </row>
    <row r="173" spans="1:10" x14ac:dyDescent="0.3">
      <c r="B173" s="60"/>
      <c r="C173" s="60"/>
      <c r="D173" s="60"/>
      <c r="E173" s="60"/>
      <c r="F173" s="60"/>
      <c r="G173" s="60"/>
      <c r="H173" s="60"/>
    </row>
  </sheetData>
  <mergeCells count="19">
    <mergeCell ref="B165:B166"/>
    <mergeCell ref="C165:E165"/>
    <mergeCell ref="F165:H165"/>
    <mergeCell ref="C103:E103"/>
    <mergeCell ref="G82:G83"/>
    <mergeCell ref="F103:H103"/>
    <mergeCell ref="C13:C14"/>
    <mergeCell ref="B81:B83"/>
    <mergeCell ref="D82:D83"/>
    <mergeCell ref="E82:E83"/>
    <mergeCell ref="F82:F83"/>
    <mergeCell ref="C82:C83"/>
    <mergeCell ref="F81:H81"/>
    <mergeCell ref="H82:H83"/>
    <mergeCell ref="O108:R108"/>
    <mergeCell ref="B47:B48"/>
    <mergeCell ref="C47:D47"/>
    <mergeCell ref="C81:E81"/>
    <mergeCell ref="I82:I83"/>
  </mergeCells>
  <hyperlinks>
    <hyperlink ref="C19" location="_ftn1" display="_ftn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194B"/>
  </sheetPr>
  <dimension ref="A2:AG361"/>
  <sheetViews>
    <sheetView topLeftCell="A337" zoomScale="70" zoomScaleNormal="70" workbookViewId="0">
      <selection activeCell="B336" sqref="B336"/>
    </sheetView>
  </sheetViews>
  <sheetFormatPr defaultRowHeight="16.5" x14ac:dyDescent="0.3"/>
  <cols>
    <col min="1" max="1" width="8.5703125" style="34" customWidth="1"/>
    <col min="2" max="2" width="69.5703125" style="5" customWidth="1"/>
    <col min="3" max="3" width="30.28515625" style="5" customWidth="1"/>
    <col min="4" max="4" width="41.140625" style="5" customWidth="1"/>
    <col min="5" max="7" width="14.7109375" style="5" customWidth="1"/>
    <col min="8" max="8" width="16" style="5" customWidth="1"/>
    <col min="9" max="9" width="29.28515625" style="5" customWidth="1"/>
    <col min="10" max="10" width="12.5703125" style="5" customWidth="1"/>
    <col min="11" max="16384" width="9.140625" style="5"/>
  </cols>
  <sheetData>
    <row r="2" spans="1:5" x14ac:dyDescent="0.3">
      <c r="A2" s="640"/>
      <c r="B2" s="8" t="s">
        <v>2105</v>
      </c>
    </row>
    <row r="3" spans="1:5" x14ac:dyDescent="0.3">
      <c r="D3" s="12" t="s">
        <v>1750</v>
      </c>
    </row>
    <row r="4" spans="1:5" ht="33" x14ac:dyDescent="0.3">
      <c r="D4" s="280" t="s">
        <v>1145</v>
      </c>
      <c r="E4" s="652">
        <v>711</v>
      </c>
    </row>
    <row r="5" spans="1:5" ht="21" customHeight="1" x14ac:dyDescent="0.3">
      <c r="D5" s="470" t="s">
        <v>1146</v>
      </c>
      <c r="E5" s="652">
        <v>2317</v>
      </c>
    </row>
    <row r="6" spans="1:5" x14ac:dyDescent="0.3">
      <c r="D6" s="15" t="s">
        <v>1147</v>
      </c>
      <c r="E6" s="652">
        <v>2489</v>
      </c>
    </row>
    <row r="7" spans="1:5" x14ac:dyDescent="0.3">
      <c r="D7" s="15" t="s">
        <v>127</v>
      </c>
      <c r="E7" s="652">
        <v>5517</v>
      </c>
    </row>
    <row r="8" spans="1:5" x14ac:dyDescent="0.3">
      <c r="B8" s="165"/>
    </row>
    <row r="16" spans="1:5" x14ac:dyDescent="0.3">
      <c r="B16" s="7" t="s">
        <v>1751</v>
      </c>
    </row>
    <row r="18" spans="1:7" x14ac:dyDescent="0.3">
      <c r="B18" s="7"/>
    </row>
    <row r="19" spans="1:7" x14ac:dyDescent="0.3">
      <c r="A19" s="100"/>
      <c r="B19" s="469"/>
    </row>
    <row r="20" spans="1:7" x14ac:dyDescent="0.3">
      <c r="A20" s="640"/>
      <c r="B20" s="444" t="s">
        <v>2106</v>
      </c>
      <c r="D20" s="15"/>
      <c r="E20" s="172" t="s">
        <v>1481</v>
      </c>
      <c r="F20" s="172" t="s">
        <v>1482</v>
      </c>
      <c r="G20" s="172" t="s">
        <v>1147</v>
      </c>
    </row>
    <row r="21" spans="1:7" x14ac:dyDescent="0.3">
      <c r="B21" s="7"/>
      <c r="D21" s="15" t="s">
        <v>1483</v>
      </c>
      <c r="E21" s="172">
        <v>17</v>
      </c>
      <c r="F21" s="172">
        <v>11</v>
      </c>
      <c r="G21" s="15">
        <v>382</v>
      </c>
    </row>
    <row r="22" spans="1:7" x14ac:dyDescent="0.3">
      <c r="B22" s="7"/>
      <c r="D22" s="15" t="s">
        <v>1484</v>
      </c>
      <c r="E22" s="172">
        <v>25</v>
      </c>
      <c r="F22" s="172">
        <v>391</v>
      </c>
      <c r="G22" s="15">
        <v>356</v>
      </c>
    </row>
    <row r="23" spans="1:7" x14ac:dyDescent="0.3">
      <c r="B23" s="7"/>
      <c r="D23" s="15" t="s">
        <v>1485</v>
      </c>
      <c r="E23" s="172">
        <v>30</v>
      </c>
      <c r="F23" s="172">
        <v>50</v>
      </c>
      <c r="G23" s="15">
        <v>272</v>
      </c>
    </row>
    <row r="24" spans="1:7" x14ac:dyDescent="0.3">
      <c r="B24" s="7"/>
      <c r="D24" s="15" t="s">
        <v>1486</v>
      </c>
      <c r="E24" s="172">
        <v>612</v>
      </c>
      <c r="F24" s="172">
        <v>1421</v>
      </c>
      <c r="G24" s="15">
        <v>1363</v>
      </c>
    </row>
    <row r="25" spans="1:7" x14ac:dyDescent="0.3">
      <c r="B25" s="7"/>
      <c r="D25" s="15" t="s">
        <v>1487</v>
      </c>
      <c r="E25" s="172">
        <v>27</v>
      </c>
      <c r="F25" s="172">
        <v>444</v>
      </c>
      <c r="G25" s="15">
        <v>116</v>
      </c>
    </row>
    <row r="26" spans="1:7" x14ac:dyDescent="0.3">
      <c r="B26" s="7"/>
    </row>
    <row r="27" spans="1:7" x14ac:dyDescent="0.3">
      <c r="B27" s="7"/>
    </row>
    <row r="28" spans="1:7" x14ac:dyDescent="0.3">
      <c r="B28" s="7"/>
    </row>
    <row r="29" spans="1:7" x14ac:dyDescent="0.3">
      <c r="B29" s="7"/>
    </row>
    <row r="30" spans="1:7" x14ac:dyDescent="0.3">
      <c r="B30" s="7"/>
    </row>
    <row r="31" spans="1:7" x14ac:dyDescent="0.3">
      <c r="B31" s="7"/>
    </row>
    <row r="32" spans="1:7" x14ac:dyDescent="0.3">
      <c r="B32" s="7"/>
    </row>
    <row r="33" spans="1:7" x14ac:dyDescent="0.3">
      <c r="B33" s="7"/>
    </row>
    <row r="34" spans="1:7" x14ac:dyDescent="0.3">
      <c r="B34" s="7"/>
    </row>
    <row r="35" spans="1:7" x14ac:dyDescent="0.3">
      <c r="B35" s="7"/>
    </row>
    <row r="36" spans="1:7" x14ac:dyDescent="0.3">
      <c r="B36" s="7" t="s">
        <v>1751</v>
      </c>
    </row>
    <row r="38" spans="1:7" x14ac:dyDescent="0.3">
      <c r="A38" s="640"/>
      <c r="B38" s="11" t="s">
        <v>2107</v>
      </c>
    </row>
    <row r="39" spans="1:7" x14ac:dyDescent="0.3">
      <c r="D39" s="5" t="s">
        <v>2108</v>
      </c>
      <c r="G39" s="653"/>
    </row>
    <row r="40" spans="1:7" x14ac:dyDescent="0.3">
      <c r="D40" s="17"/>
      <c r="E40" s="340">
        <v>2017</v>
      </c>
      <c r="F40" s="340">
        <v>2018</v>
      </c>
      <c r="G40" s="646">
        <v>2019</v>
      </c>
    </row>
    <row r="41" spans="1:7" x14ac:dyDescent="0.3">
      <c r="D41" s="15" t="s">
        <v>1149</v>
      </c>
      <c r="E41" s="172">
        <v>13273</v>
      </c>
      <c r="F41" s="172">
        <v>12971</v>
      </c>
      <c r="G41" s="172">
        <v>12359</v>
      </c>
    </row>
    <row r="42" spans="1:7" x14ac:dyDescent="0.3">
      <c r="D42" s="15" t="s">
        <v>494</v>
      </c>
      <c r="E42" s="172">
        <v>18467</v>
      </c>
      <c r="F42" s="172">
        <v>19129</v>
      </c>
      <c r="G42" s="172">
        <v>19529</v>
      </c>
    </row>
    <row r="43" spans="1:7" x14ac:dyDescent="0.3">
      <c r="D43" s="15" t="s">
        <v>495</v>
      </c>
      <c r="E43" s="172">
        <v>6860</v>
      </c>
      <c r="F43" s="172">
        <v>7537</v>
      </c>
      <c r="G43" s="172">
        <v>8099</v>
      </c>
    </row>
    <row r="44" spans="1:7" x14ac:dyDescent="0.3">
      <c r="D44" s="15" t="s">
        <v>496</v>
      </c>
      <c r="E44" s="172">
        <v>5357</v>
      </c>
      <c r="F44" s="172">
        <v>4128</v>
      </c>
      <c r="G44" s="172">
        <v>3420</v>
      </c>
    </row>
    <row r="45" spans="1:7" x14ac:dyDescent="0.3">
      <c r="D45" s="15" t="s">
        <v>505</v>
      </c>
      <c r="E45" s="172">
        <v>566</v>
      </c>
      <c r="F45" s="172">
        <v>573</v>
      </c>
      <c r="G45" s="172">
        <v>657</v>
      </c>
    </row>
    <row r="46" spans="1:7" x14ac:dyDescent="0.3">
      <c r="D46" s="15" t="s">
        <v>499</v>
      </c>
      <c r="E46" s="172">
        <v>654</v>
      </c>
      <c r="F46" s="172">
        <v>665</v>
      </c>
      <c r="G46" s="172">
        <v>648</v>
      </c>
    </row>
    <row r="47" spans="1:7" x14ac:dyDescent="0.3">
      <c r="D47" s="15" t="s">
        <v>506</v>
      </c>
      <c r="E47" s="172">
        <v>1997</v>
      </c>
      <c r="F47" s="172">
        <v>2222</v>
      </c>
      <c r="G47" s="172">
        <v>2377</v>
      </c>
    </row>
    <row r="48" spans="1:7" x14ac:dyDescent="0.3">
      <c r="D48" s="15" t="s">
        <v>507</v>
      </c>
      <c r="E48" s="172">
        <v>571</v>
      </c>
      <c r="F48" s="172">
        <v>669</v>
      </c>
      <c r="G48" s="172">
        <v>638</v>
      </c>
    </row>
    <row r="49" spans="1:33" x14ac:dyDescent="0.3">
      <c r="D49" s="15" t="s">
        <v>1480</v>
      </c>
      <c r="E49" s="172">
        <v>2388</v>
      </c>
      <c r="F49" s="172">
        <v>2513</v>
      </c>
      <c r="G49" s="172">
        <v>2500</v>
      </c>
    </row>
    <row r="50" spans="1:33" x14ac:dyDescent="0.3">
      <c r="D50" s="15" t="s">
        <v>503</v>
      </c>
      <c r="E50" s="172">
        <v>1088</v>
      </c>
      <c r="F50" s="172">
        <v>1228</v>
      </c>
      <c r="G50" s="172">
        <v>1201</v>
      </c>
    </row>
    <row r="51" spans="1:33" x14ac:dyDescent="0.3">
      <c r="D51" s="15" t="s">
        <v>504</v>
      </c>
      <c r="E51" s="172">
        <v>255</v>
      </c>
      <c r="F51" s="172">
        <v>271</v>
      </c>
      <c r="G51" s="172">
        <v>258</v>
      </c>
    </row>
    <row r="52" spans="1:33" x14ac:dyDescent="0.3">
      <c r="D52" s="134" t="s">
        <v>127</v>
      </c>
      <c r="E52" s="163">
        <f>SUM(E41:E51)</f>
        <v>51476</v>
      </c>
      <c r="F52" s="163">
        <f>SUM(F41:F51)</f>
        <v>51906</v>
      </c>
      <c r="G52" s="163">
        <f>SUM(G41:G51)</f>
        <v>51686</v>
      </c>
    </row>
    <row r="54" spans="1:33" x14ac:dyDescent="0.3">
      <c r="E54" s="50"/>
      <c r="F54" s="50"/>
      <c r="G54" s="50"/>
      <c r="H54" s="50"/>
      <c r="I54" s="50"/>
      <c r="J54" s="50"/>
      <c r="K54" s="50"/>
    </row>
    <row r="55" spans="1:33" x14ac:dyDescent="0.3">
      <c r="E55" s="50"/>
      <c r="F55" s="50"/>
      <c r="G55" s="50"/>
      <c r="H55" s="50"/>
      <c r="I55" s="50"/>
      <c r="J55" s="50"/>
      <c r="K55" s="50"/>
    </row>
    <row r="56" spans="1:33" x14ac:dyDescent="0.3">
      <c r="E56" s="50"/>
      <c r="F56" s="50"/>
      <c r="G56" s="50"/>
      <c r="H56" s="50"/>
      <c r="I56" s="50"/>
      <c r="J56" s="50"/>
      <c r="K56" s="50"/>
    </row>
    <row r="57" spans="1:33" x14ac:dyDescent="0.3">
      <c r="E57" s="50"/>
      <c r="F57" s="50"/>
      <c r="G57" s="50"/>
      <c r="H57" s="50"/>
      <c r="I57" s="50"/>
      <c r="J57" s="50"/>
      <c r="K57" s="50"/>
    </row>
    <row r="58" spans="1:33" x14ac:dyDescent="0.3">
      <c r="E58" s="50"/>
      <c r="F58" s="50"/>
      <c r="G58" s="50"/>
      <c r="H58" s="50"/>
      <c r="I58" s="50"/>
      <c r="J58" s="50"/>
      <c r="K58" s="50"/>
    </row>
    <row r="59" spans="1:33" x14ac:dyDescent="0.3">
      <c r="B59" s="7" t="s">
        <v>1148</v>
      </c>
      <c r="E59" s="50"/>
      <c r="F59" s="50"/>
      <c r="G59" s="50"/>
      <c r="H59" s="50"/>
      <c r="I59" s="50"/>
      <c r="J59" s="50"/>
      <c r="K59" s="50"/>
    </row>
    <row r="60" spans="1:33" x14ac:dyDescent="0.3">
      <c r="E60" s="50"/>
      <c r="F60" s="50"/>
      <c r="G60" s="50"/>
      <c r="H60" s="50"/>
      <c r="I60" s="50"/>
      <c r="K60" s="50"/>
    </row>
    <row r="61" spans="1:33" x14ac:dyDescent="0.3">
      <c r="A61" s="640"/>
      <c r="B61" s="24" t="s">
        <v>2109</v>
      </c>
      <c r="J61" s="16"/>
      <c r="R61" s="129"/>
      <c r="S61" s="129"/>
      <c r="T61" s="129"/>
      <c r="U61" s="129"/>
      <c r="V61" s="129"/>
    </row>
    <row r="62" spans="1:33" x14ac:dyDescent="0.3">
      <c r="B62" s="164"/>
      <c r="D62" s="17" t="s">
        <v>1156</v>
      </c>
      <c r="E62" s="61" t="s">
        <v>1157</v>
      </c>
      <c r="J62" s="16"/>
      <c r="S62" s="129"/>
      <c r="U62" s="129"/>
      <c r="W62" s="34"/>
      <c r="X62" s="34"/>
    </row>
    <row r="63" spans="1:33" x14ac:dyDescent="0.3">
      <c r="D63" s="15" t="s">
        <v>1152</v>
      </c>
      <c r="E63" s="99">
        <v>1610</v>
      </c>
      <c r="F63" s="135"/>
      <c r="J63" s="16"/>
      <c r="R63" s="136"/>
      <c r="S63" s="136"/>
      <c r="T63" s="136"/>
      <c r="U63" s="136"/>
      <c r="V63" s="137"/>
      <c r="W63" s="137"/>
      <c r="X63" s="137"/>
      <c r="Y63" s="137"/>
      <c r="Z63" s="137"/>
      <c r="AA63" s="137"/>
      <c r="AB63" s="137"/>
      <c r="AC63" s="137"/>
      <c r="AD63" s="137"/>
      <c r="AE63" s="137"/>
      <c r="AF63" s="137"/>
      <c r="AG63" s="34"/>
    </row>
    <row r="64" spans="1:33" x14ac:dyDescent="0.3">
      <c r="D64" s="15" t="s">
        <v>1153</v>
      </c>
      <c r="E64" s="99">
        <v>5420</v>
      </c>
      <c r="F64" s="135"/>
      <c r="J64" s="16"/>
      <c r="R64" s="138"/>
      <c r="S64" s="138"/>
      <c r="T64" s="138"/>
      <c r="U64" s="138"/>
      <c r="V64" s="137"/>
      <c r="W64" s="137"/>
      <c r="X64" s="137"/>
      <c r="Y64" s="137"/>
      <c r="Z64" s="137"/>
      <c r="AA64" s="137"/>
      <c r="AB64" s="137"/>
      <c r="AC64" s="137"/>
      <c r="AD64" s="137"/>
      <c r="AE64" s="137"/>
      <c r="AF64" s="137"/>
      <c r="AG64" s="34"/>
    </row>
    <row r="65" spans="1:33" x14ac:dyDescent="0.3">
      <c r="D65" s="15" t="s">
        <v>1154</v>
      </c>
      <c r="E65" s="99">
        <v>8256</v>
      </c>
      <c r="F65" s="135"/>
      <c r="J65" s="16"/>
      <c r="R65" s="139"/>
      <c r="S65" s="139"/>
      <c r="T65" s="139"/>
      <c r="U65" s="138"/>
      <c r="V65" s="140"/>
      <c r="W65" s="140"/>
      <c r="X65" s="140"/>
      <c r="Y65" s="140"/>
      <c r="Z65" s="140"/>
      <c r="AA65" s="140"/>
      <c r="AB65" s="140"/>
      <c r="AC65" s="140"/>
      <c r="AD65" s="140"/>
      <c r="AE65" s="140"/>
      <c r="AF65" s="140"/>
      <c r="AG65" s="34"/>
    </row>
    <row r="66" spans="1:33" x14ac:dyDescent="0.3">
      <c r="D66" s="15" t="s">
        <v>1194</v>
      </c>
      <c r="E66" s="99">
        <v>15490</v>
      </c>
      <c r="F66" s="135"/>
      <c r="J66" s="141"/>
      <c r="R66" s="142"/>
      <c r="S66" s="142"/>
      <c r="T66" s="142"/>
      <c r="U66" s="138"/>
      <c r="V66" s="140"/>
      <c r="W66" s="140"/>
      <c r="X66" s="140"/>
      <c r="Y66" s="140"/>
      <c r="Z66" s="140"/>
      <c r="AA66" s="140"/>
      <c r="AB66" s="140"/>
      <c r="AC66" s="140"/>
      <c r="AD66" s="140"/>
      <c r="AE66" s="140"/>
      <c r="AF66" s="140"/>
      <c r="AG66" s="34"/>
    </row>
    <row r="67" spans="1:33" x14ac:dyDescent="0.3">
      <c r="D67" s="15" t="s">
        <v>1155</v>
      </c>
      <c r="E67" s="99">
        <v>17534</v>
      </c>
      <c r="F67" s="135"/>
      <c r="G67" s="16"/>
      <c r="H67" s="16"/>
      <c r="J67" s="141"/>
      <c r="R67" s="142"/>
      <c r="S67" s="142"/>
      <c r="T67" s="142"/>
      <c r="U67" s="138"/>
      <c r="V67" s="140"/>
      <c r="W67" s="140"/>
      <c r="X67" s="140"/>
      <c r="Y67" s="140"/>
      <c r="Z67" s="140"/>
      <c r="AA67" s="140"/>
      <c r="AB67" s="140"/>
      <c r="AC67" s="140"/>
      <c r="AD67" s="140"/>
      <c r="AE67" s="140"/>
      <c r="AF67" s="140"/>
      <c r="AG67" s="34"/>
    </row>
    <row r="68" spans="1:33" x14ac:dyDescent="0.3">
      <c r="F68" s="135"/>
      <c r="J68" s="141"/>
      <c r="R68" s="142"/>
      <c r="S68" s="142"/>
      <c r="T68" s="142"/>
      <c r="U68" s="138"/>
      <c r="V68" s="140"/>
      <c r="W68" s="140"/>
      <c r="X68" s="140"/>
      <c r="Y68" s="140"/>
      <c r="Z68" s="140"/>
      <c r="AA68" s="140"/>
      <c r="AB68" s="140"/>
      <c r="AC68" s="140"/>
      <c r="AD68" s="140"/>
      <c r="AE68" s="140"/>
      <c r="AF68" s="140"/>
      <c r="AG68" s="34"/>
    </row>
    <row r="69" spans="1:33" x14ac:dyDescent="0.3">
      <c r="F69" s="135"/>
      <c r="R69" s="142"/>
      <c r="S69" s="142"/>
      <c r="T69" s="142"/>
      <c r="U69" s="138"/>
      <c r="V69" s="140"/>
      <c r="W69" s="140"/>
      <c r="X69" s="140"/>
      <c r="Y69" s="140"/>
      <c r="Z69" s="140"/>
      <c r="AA69" s="140"/>
      <c r="AB69" s="140"/>
      <c r="AC69" s="140"/>
      <c r="AD69" s="140"/>
      <c r="AE69" s="140"/>
      <c r="AF69" s="140"/>
      <c r="AG69" s="34"/>
    </row>
    <row r="70" spans="1:33" x14ac:dyDescent="0.3">
      <c r="F70" s="135"/>
      <c r="R70" s="142"/>
      <c r="S70" s="142"/>
      <c r="T70" s="142"/>
      <c r="U70" s="138"/>
      <c r="V70" s="140"/>
      <c r="W70" s="140"/>
      <c r="X70" s="140"/>
      <c r="Y70" s="140"/>
      <c r="Z70" s="140"/>
      <c r="AA70" s="140"/>
      <c r="AB70" s="140"/>
      <c r="AC70" s="140"/>
      <c r="AD70" s="140"/>
      <c r="AE70" s="140"/>
      <c r="AF70" s="140"/>
      <c r="AG70" s="34"/>
    </row>
    <row r="71" spans="1:33" x14ac:dyDescent="0.3">
      <c r="R71" s="142"/>
      <c r="S71" s="142"/>
      <c r="T71" s="142"/>
      <c r="U71" s="138"/>
      <c r="V71" s="140"/>
      <c r="W71" s="140"/>
      <c r="X71" s="140"/>
      <c r="Y71" s="140"/>
      <c r="Z71" s="140"/>
      <c r="AA71" s="140"/>
      <c r="AB71" s="140"/>
      <c r="AC71" s="140"/>
      <c r="AD71" s="140"/>
      <c r="AE71" s="140"/>
      <c r="AF71" s="140"/>
      <c r="AG71" s="34"/>
    </row>
    <row r="72" spans="1:33" x14ac:dyDescent="0.3">
      <c r="R72" s="142"/>
      <c r="S72" s="142"/>
      <c r="T72" s="142"/>
      <c r="U72" s="138"/>
      <c r="V72" s="140"/>
      <c r="W72" s="140"/>
      <c r="X72" s="140"/>
      <c r="Y72" s="140"/>
      <c r="Z72" s="140"/>
      <c r="AA72" s="140"/>
      <c r="AB72" s="140"/>
      <c r="AC72" s="140"/>
      <c r="AD72" s="140"/>
      <c r="AE72" s="140"/>
      <c r="AF72" s="140"/>
      <c r="AG72" s="34"/>
    </row>
    <row r="73" spans="1:33" x14ac:dyDescent="0.3">
      <c r="R73" s="137"/>
      <c r="S73" s="137"/>
      <c r="T73" s="137"/>
      <c r="U73" s="137"/>
      <c r="V73" s="137"/>
      <c r="W73" s="137"/>
      <c r="X73" s="137"/>
      <c r="Y73" s="137"/>
      <c r="Z73" s="137"/>
      <c r="AA73" s="137"/>
      <c r="AB73" s="137"/>
      <c r="AC73" s="137"/>
      <c r="AD73" s="137"/>
      <c r="AE73" s="137"/>
      <c r="AF73" s="137"/>
      <c r="AG73" s="34"/>
    </row>
    <row r="74" spans="1:33" x14ac:dyDescent="0.3">
      <c r="R74" s="137"/>
      <c r="S74" s="137"/>
      <c r="T74" s="137"/>
      <c r="U74" s="137"/>
      <c r="V74" s="137"/>
      <c r="W74" s="137"/>
      <c r="X74" s="137"/>
      <c r="Y74" s="137"/>
      <c r="Z74" s="137"/>
      <c r="AA74" s="137"/>
      <c r="AB74" s="137"/>
      <c r="AC74" s="137"/>
      <c r="AD74" s="137"/>
      <c r="AE74" s="137"/>
      <c r="AF74" s="137"/>
      <c r="AG74" s="34"/>
    </row>
    <row r="75" spans="1:33" x14ac:dyDescent="0.3">
      <c r="R75" s="143"/>
      <c r="S75" s="137"/>
      <c r="T75" s="143"/>
      <c r="U75" s="137"/>
      <c r="V75" s="137"/>
      <c r="W75" s="137"/>
      <c r="X75" s="137"/>
      <c r="Y75" s="137"/>
      <c r="Z75" s="137"/>
      <c r="AA75" s="137"/>
      <c r="AB75" s="137"/>
      <c r="AC75" s="137"/>
      <c r="AD75" s="137"/>
      <c r="AE75" s="137"/>
      <c r="AF75" s="137"/>
      <c r="AG75" s="34"/>
    </row>
    <row r="76" spans="1:33" x14ac:dyDescent="0.3">
      <c r="R76" s="136"/>
      <c r="S76" s="136"/>
      <c r="T76" s="136"/>
      <c r="U76" s="136"/>
      <c r="V76" s="137"/>
      <c r="W76" s="137"/>
      <c r="X76" s="137"/>
      <c r="Y76" s="137"/>
      <c r="Z76" s="137"/>
      <c r="AA76" s="137"/>
      <c r="AB76" s="137"/>
      <c r="AC76" s="137"/>
      <c r="AD76" s="137"/>
      <c r="AE76" s="137"/>
      <c r="AF76" s="137"/>
      <c r="AG76" s="34"/>
    </row>
    <row r="77" spans="1:33" x14ac:dyDescent="0.3">
      <c r="R77" s="143"/>
      <c r="S77" s="143"/>
      <c r="T77" s="143"/>
      <c r="U77" s="143"/>
      <c r="V77" s="137"/>
      <c r="W77" s="137"/>
      <c r="X77" s="137"/>
      <c r="Y77" s="137"/>
      <c r="Z77" s="137"/>
      <c r="AA77" s="137"/>
      <c r="AB77" s="137"/>
      <c r="AC77" s="137"/>
      <c r="AD77" s="137"/>
      <c r="AE77" s="137"/>
      <c r="AF77" s="137"/>
      <c r="AG77" s="34"/>
    </row>
    <row r="78" spans="1:33" x14ac:dyDescent="0.3">
      <c r="B78" s="7" t="s">
        <v>1148</v>
      </c>
      <c r="R78" s="137"/>
      <c r="S78" s="137"/>
      <c r="T78" s="137"/>
      <c r="U78" s="137"/>
      <c r="V78" s="137"/>
      <c r="W78" s="137"/>
      <c r="X78" s="137"/>
      <c r="Y78" s="137"/>
      <c r="Z78" s="137"/>
      <c r="AA78" s="137"/>
      <c r="AB78" s="137"/>
      <c r="AC78" s="137"/>
      <c r="AD78" s="137"/>
      <c r="AE78" s="137"/>
      <c r="AF78" s="137"/>
      <c r="AG78" s="34"/>
    </row>
    <row r="79" spans="1:33" x14ac:dyDescent="0.3">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34"/>
    </row>
    <row r="80" spans="1:33" x14ac:dyDescent="0.3">
      <c r="A80" s="640"/>
      <c r="B80" s="11" t="s">
        <v>2110</v>
      </c>
      <c r="D80" s="15"/>
      <c r="E80" s="61">
        <v>2017</v>
      </c>
      <c r="F80" s="61">
        <v>2018</v>
      </c>
      <c r="G80" s="340">
        <v>2019</v>
      </c>
      <c r="H80" s="567">
        <v>2020</v>
      </c>
      <c r="I80" s="50"/>
      <c r="J80" s="50"/>
      <c r="K80" s="50"/>
      <c r="L80" s="50"/>
      <c r="M80" s="50"/>
      <c r="N80" s="50"/>
      <c r="O80" s="50"/>
      <c r="P80" s="50"/>
      <c r="Q80" s="50"/>
      <c r="R80" s="137"/>
      <c r="S80" s="137"/>
      <c r="T80" s="137"/>
      <c r="U80" s="137"/>
      <c r="V80" s="137"/>
      <c r="W80" s="137"/>
      <c r="X80" s="137"/>
      <c r="Y80" s="137"/>
      <c r="Z80" s="137"/>
      <c r="AA80" s="137"/>
      <c r="AB80" s="137"/>
      <c r="AC80" s="137"/>
      <c r="AD80" s="137"/>
      <c r="AE80" s="137"/>
      <c r="AF80" s="137"/>
      <c r="AG80" s="34"/>
    </row>
    <row r="81" spans="1:33" x14ac:dyDescent="0.3">
      <c r="D81" s="144" t="s">
        <v>1149</v>
      </c>
      <c r="E81" s="596">
        <v>1943</v>
      </c>
      <c r="F81" s="597">
        <v>1748</v>
      </c>
      <c r="G81" s="597">
        <v>1731</v>
      </c>
      <c r="H81" s="18">
        <v>1825</v>
      </c>
      <c r="I81" s="50"/>
      <c r="J81" s="50"/>
      <c r="K81" s="50"/>
      <c r="L81" s="50"/>
      <c r="M81" s="50"/>
      <c r="N81" s="50"/>
      <c r="O81" s="50"/>
      <c r="P81" s="50"/>
      <c r="Q81" s="50"/>
      <c r="R81" s="137"/>
      <c r="S81" s="137"/>
      <c r="T81" s="137"/>
      <c r="U81" s="137"/>
      <c r="V81" s="137"/>
      <c r="W81" s="137"/>
      <c r="X81" s="137"/>
      <c r="Y81" s="137"/>
      <c r="Z81" s="137"/>
      <c r="AA81" s="137"/>
      <c r="AB81" s="137"/>
      <c r="AC81" s="137"/>
      <c r="AD81" s="137"/>
      <c r="AE81" s="137"/>
      <c r="AF81" s="137"/>
      <c r="AG81" s="34"/>
    </row>
    <row r="82" spans="1:33" x14ac:dyDescent="0.3">
      <c r="D82" s="145" t="s">
        <v>1159</v>
      </c>
      <c r="E82" s="163">
        <v>5525</v>
      </c>
      <c r="F82" s="597">
        <v>5654</v>
      </c>
      <c r="G82" s="597">
        <v>6670</v>
      </c>
      <c r="H82" s="598">
        <v>6863</v>
      </c>
      <c r="J82" s="130"/>
      <c r="K82" s="50"/>
      <c r="L82" s="50"/>
      <c r="M82" s="50"/>
      <c r="N82" s="50"/>
      <c r="O82" s="50"/>
      <c r="P82" s="50"/>
      <c r="Q82" s="50"/>
      <c r="R82" s="137"/>
      <c r="S82" s="137"/>
      <c r="T82" s="137"/>
      <c r="U82" s="137"/>
      <c r="V82" s="137"/>
      <c r="W82" s="137"/>
      <c r="X82" s="137"/>
      <c r="Y82" s="137"/>
      <c r="Z82" s="137"/>
      <c r="AA82" s="137"/>
      <c r="AB82" s="137"/>
      <c r="AC82" s="137"/>
      <c r="AD82" s="137"/>
      <c r="AE82" s="137"/>
      <c r="AF82" s="137"/>
      <c r="AG82" s="34"/>
    </row>
    <row r="83" spans="1:33" x14ac:dyDescent="0.3">
      <c r="D83" s="145" t="s">
        <v>1151</v>
      </c>
      <c r="E83" s="163">
        <v>115</v>
      </c>
      <c r="F83" s="597">
        <v>101</v>
      </c>
      <c r="G83" s="597">
        <v>59</v>
      </c>
      <c r="H83" s="599">
        <v>86</v>
      </c>
      <c r="J83" s="130"/>
      <c r="K83" s="50"/>
      <c r="L83" s="50"/>
      <c r="M83" s="50"/>
      <c r="N83" s="50"/>
      <c r="O83" s="50"/>
      <c r="P83" s="50"/>
      <c r="Q83" s="50"/>
      <c r="R83" s="137"/>
      <c r="S83" s="137"/>
      <c r="T83" s="137"/>
      <c r="U83" s="137"/>
      <c r="V83" s="137"/>
      <c r="W83" s="137"/>
      <c r="X83" s="137"/>
      <c r="Y83" s="137"/>
      <c r="Z83" s="137"/>
      <c r="AA83" s="137"/>
      <c r="AB83" s="137"/>
      <c r="AC83" s="137"/>
      <c r="AD83" s="137"/>
      <c r="AE83" s="137"/>
      <c r="AF83" s="137"/>
      <c r="AG83" s="34"/>
    </row>
    <row r="84" spans="1:33" x14ac:dyDescent="0.3">
      <c r="D84" s="145" t="s">
        <v>501</v>
      </c>
      <c r="E84" s="163">
        <v>17</v>
      </c>
      <c r="F84" s="597">
        <v>17</v>
      </c>
      <c r="G84" s="597">
        <v>62</v>
      </c>
      <c r="H84" s="599">
        <v>53</v>
      </c>
      <c r="J84" s="7"/>
      <c r="K84" s="50"/>
      <c r="L84" s="50"/>
      <c r="M84" s="50"/>
      <c r="N84" s="50"/>
      <c r="O84" s="50"/>
      <c r="P84" s="50"/>
      <c r="Q84" s="50"/>
      <c r="R84" s="137"/>
      <c r="S84" s="137"/>
      <c r="T84" s="137"/>
      <c r="U84" s="137"/>
      <c r="V84" s="137"/>
      <c r="W84" s="137"/>
      <c r="X84" s="137"/>
      <c r="Y84" s="137"/>
      <c r="Z84" s="137"/>
      <c r="AA84" s="137"/>
      <c r="AB84" s="137"/>
      <c r="AC84" s="137"/>
      <c r="AD84" s="137"/>
      <c r="AE84" s="137"/>
      <c r="AF84" s="137"/>
      <c r="AG84" s="34"/>
    </row>
    <row r="85" spans="1:33" x14ac:dyDescent="0.3">
      <c r="D85" s="145" t="s">
        <v>495</v>
      </c>
      <c r="E85" s="163">
        <v>1986</v>
      </c>
      <c r="F85" s="597">
        <v>2123</v>
      </c>
      <c r="G85" s="597">
        <v>2257</v>
      </c>
      <c r="H85" s="599">
        <v>2291</v>
      </c>
      <c r="J85" s="7"/>
      <c r="K85" s="50"/>
      <c r="L85" s="50"/>
      <c r="M85" s="50"/>
      <c r="N85" s="50"/>
      <c r="O85" s="50"/>
      <c r="P85" s="50"/>
      <c r="Q85" s="50"/>
      <c r="R85" s="137"/>
      <c r="S85" s="137"/>
      <c r="T85" s="137"/>
      <c r="U85" s="137"/>
      <c r="V85" s="137"/>
      <c r="W85" s="137"/>
      <c r="X85" s="137"/>
      <c r="Y85" s="137"/>
      <c r="Z85" s="137"/>
      <c r="AA85" s="137"/>
      <c r="AB85" s="137"/>
      <c r="AC85" s="137"/>
      <c r="AD85" s="137"/>
      <c r="AE85" s="137"/>
      <c r="AF85" s="137"/>
      <c r="AG85" s="34"/>
    </row>
    <row r="86" spans="1:33" x14ac:dyDescent="0.3">
      <c r="D86" s="146" t="s">
        <v>1160</v>
      </c>
      <c r="E86" s="173">
        <v>9586</v>
      </c>
      <c r="F86" s="174">
        <v>9643</v>
      </c>
      <c r="G86" s="174">
        <v>10779</v>
      </c>
      <c r="H86" s="599">
        <f>SUM(H81:H85)</f>
        <v>11118</v>
      </c>
      <c r="J86" s="7"/>
      <c r="K86" s="50"/>
      <c r="L86" s="50"/>
      <c r="M86" s="50"/>
      <c r="N86" s="50"/>
      <c r="O86" s="50"/>
      <c r="P86" s="50"/>
      <c r="Q86" s="50"/>
      <c r="R86" s="137"/>
      <c r="S86" s="137"/>
      <c r="T86" s="137"/>
      <c r="U86" s="137"/>
      <c r="V86" s="137"/>
      <c r="W86" s="137"/>
      <c r="X86" s="137"/>
      <c r="Y86" s="137"/>
      <c r="Z86" s="137"/>
      <c r="AA86" s="137"/>
      <c r="AB86" s="137"/>
      <c r="AC86" s="137"/>
      <c r="AD86" s="137"/>
      <c r="AE86" s="137"/>
      <c r="AF86" s="137"/>
      <c r="AG86" s="34"/>
    </row>
    <row r="87" spans="1:33" x14ac:dyDescent="0.3">
      <c r="D87" s="50"/>
      <c r="E87" s="175"/>
      <c r="F87" s="175"/>
      <c r="G87" s="50"/>
      <c r="H87" s="40"/>
      <c r="J87" s="7"/>
      <c r="K87" s="50"/>
      <c r="L87" s="50"/>
      <c r="M87" s="50"/>
      <c r="N87" s="50"/>
      <c r="O87" s="50"/>
      <c r="P87" s="50"/>
      <c r="Q87" s="50"/>
      <c r="R87" s="137"/>
      <c r="S87" s="137"/>
      <c r="T87" s="137"/>
      <c r="U87" s="137"/>
      <c r="V87" s="137"/>
      <c r="W87" s="137"/>
      <c r="X87" s="137"/>
      <c r="Y87" s="137"/>
      <c r="Z87" s="137"/>
      <c r="AA87" s="137"/>
      <c r="AB87" s="137"/>
      <c r="AC87" s="137"/>
      <c r="AD87" s="137"/>
      <c r="AE87" s="137"/>
      <c r="AF87" s="137"/>
      <c r="AG87" s="34"/>
    </row>
    <row r="88" spans="1:33" x14ac:dyDescent="0.3">
      <c r="D88" s="50"/>
      <c r="E88" s="50"/>
      <c r="F88" s="50"/>
      <c r="G88" s="50"/>
      <c r="H88" s="40"/>
      <c r="J88" s="7"/>
      <c r="K88" s="50"/>
      <c r="L88" s="50"/>
      <c r="M88" s="50"/>
      <c r="N88" s="50"/>
      <c r="O88" s="50"/>
      <c r="P88" s="50"/>
      <c r="Q88" s="50"/>
      <c r="R88" s="137"/>
      <c r="S88" s="137"/>
      <c r="T88" s="137"/>
      <c r="U88" s="137"/>
      <c r="V88" s="137"/>
      <c r="W88" s="137"/>
      <c r="X88" s="137"/>
      <c r="Y88" s="137"/>
      <c r="Z88" s="137"/>
      <c r="AA88" s="137"/>
      <c r="AB88" s="137"/>
      <c r="AC88" s="137"/>
      <c r="AD88" s="137"/>
      <c r="AE88" s="137"/>
      <c r="AF88" s="137"/>
      <c r="AG88" s="34"/>
    </row>
    <row r="89" spans="1:33" x14ac:dyDescent="0.3">
      <c r="D89" s="147"/>
      <c r="E89" s="50"/>
      <c r="F89" s="50"/>
      <c r="G89" s="50"/>
      <c r="H89" s="11"/>
      <c r="J89" s="7"/>
      <c r="K89" s="50"/>
      <c r="L89" s="50"/>
      <c r="M89" s="50"/>
      <c r="N89" s="50"/>
      <c r="O89" s="50"/>
      <c r="P89" s="50"/>
      <c r="Q89" s="50"/>
    </row>
    <row r="90" spans="1:33" x14ac:dyDescent="0.3">
      <c r="D90" s="147"/>
      <c r="E90" s="50"/>
      <c r="F90" s="50"/>
      <c r="G90" s="50"/>
      <c r="H90" s="11"/>
      <c r="J90" s="7"/>
      <c r="K90" s="50"/>
      <c r="L90" s="50"/>
      <c r="M90" s="50"/>
      <c r="N90" s="50"/>
      <c r="O90" s="50"/>
      <c r="P90" s="50"/>
      <c r="Q90" s="50"/>
    </row>
    <row r="91" spans="1:33" x14ac:dyDescent="0.3">
      <c r="D91" s="147"/>
      <c r="E91" s="50"/>
      <c r="F91" s="50"/>
      <c r="G91" s="50"/>
      <c r="H91" s="148"/>
      <c r="J91" s="7"/>
      <c r="K91" s="50"/>
      <c r="L91" s="50"/>
      <c r="M91" s="50"/>
      <c r="N91" s="50"/>
      <c r="O91" s="50"/>
      <c r="P91" s="50"/>
      <c r="Q91" s="50"/>
    </row>
    <row r="92" spans="1:33" x14ac:dyDescent="0.3">
      <c r="D92" s="147"/>
      <c r="E92" s="50"/>
      <c r="F92" s="50"/>
      <c r="G92" s="50"/>
      <c r="I92" s="50"/>
      <c r="J92" s="50"/>
      <c r="K92" s="50"/>
      <c r="L92" s="50"/>
      <c r="M92" s="50"/>
      <c r="N92" s="50"/>
      <c r="O92" s="50"/>
      <c r="P92" s="50"/>
      <c r="Q92" s="50"/>
    </row>
    <row r="96" spans="1:33" s="12" customFormat="1" x14ac:dyDescent="0.3">
      <c r="A96" s="257"/>
      <c r="B96" s="130" t="s">
        <v>1158</v>
      </c>
      <c r="I96" s="149"/>
      <c r="J96" s="149"/>
      <c r="K96" s="149"/>
      <c r="L96" s="149"/>
      <c r="M96" s="149"/>
      <c r="N96" s="149"/>
      <c r="O96" s="149"/>
    </row>
    <row r="97" spans="1:15" s="12" customFormat="1" x14ac:dyDescent="0.3">
      <c r="A97" s="257"/>
      <c r="B97" s="130"/>
      <c r="I97" s="149"/>
      <c r="J97" s="149"/>
      <c r="K97" s="149"/>
      <c r="L97" s="149"/>
      <c r="M97" s="149"/>
      <c r="N97" s="149"/>
      <c r="O97" s="149"/>
    </row>
    <row r="98" spans="1:15" x14ac:dyDescent="0.3">
      <c r="A98" s="640"/>
      <c r="B98" s="436" t="s">
        <v>2111</v>
      </c>
      <c r="I98" s="41"/>
      <c r="J98" s="41"/>
      <c r="K98" s="41"/>
      <c r="L98" s="41"/>
      <c r="M98" s="41"/>
      <c r="N98" s="41"/>
      <c r="O98" s="41"/>
    </row>
    <row r="99" spans="1:15" x14ac:dyDescent="0.3">
      <c r="B99" s="7"/>
      <c r="D99" s="5" t="s">
        <v>1495</v>
      </c>
      <c r="I99" s="41"/>
      <c r="J99" s="41"/>
      <c r="K99" s="41"/>
      <c r="L99" s="41"/>
      <c r="M99" s="41"/>
      <c r="N99" s="41"/>
      <c r="O99" s="41"/>
    </row>
    <row r="100" spans="1:15" x14ac:dyDescent="0.3">
      <c r="B100" s="7"/>
      <c r="D100" s="151" t="s">
        <v>161</v>
      </c>
      <c r="E100" s="351">
        <v>2016</v>
      </c>
      <c r="F100" s="351">
        <v>2017</v>
      </c>
      <c r="G100" s="351">
        <v>2018</v>
      </c>
      <c r="H100" s="351">
        <v>2019</v>
      </c>
      <c r="I100" s="51">
        <v>2020</v>
      </c>
      <c r="J100" s="41"/>
      <c r="K100" s="41"/>
      <c r="L100" s="41"/>
      <c r="M100" s="41"/>
      <c r="N100" s="41"/>
      <c r="O100" s="41"/>
    </row>
    <row r="101" spans="1:15" x14ac:dyDescent="0.3">
      <c r="B101" s="7"/>
      <c r="D101" s="151" t="s">
        <v>541</v>
      </c>
      <c r="E101" s="471">
        <v>7699</v>
      </c>
      <c r="F101" s="471">
        <v>9586</v>
      </c>
      <c r="G101" s="471">
        <v>9643</v>
      </c>
      <c r="H101" s="471">
        <v>10779</v>
      </c>
      <c r="I101" s="471">
        <v>11118</v>
      </c>
      <c r="J101" s="41"/>
      <c r="K101" s="41"/>
      <c r="L101" s="41"/>
      <c r="M101" s="41"/>
      <c r="N101" s="41"/>
      <c r="O101" s="41"/>
    </row>
    <row r="102" spans="1:15" x14ac:dyDescent="0.3">
      <c r="B102" s="7"/>
      <c r="D102" s="150"/>
      <c r="E102" s="152"/>
      <c r="F102" s="152"/>
      <c r="G102" s="41"/>
      <c r="H102" s="41"/>
      <c r="I102" s="41"/>
      <c r="J102" s="41"/>
      <c r="K102" s="41"/>
      <c r="L102" s="41"/>
      <c r="M102" s="41"/>
      <c r="N102" s="41"/>
      <c r="O102" s="41"/>
    </row>
    <row r="103" spans="1:15" x14ac:dyDescent="0.3">
      <c r="B103" s="7"/>
      <c r="D103" s="150"/>
      <c r="E103" s="152"/>
      <c r="F103" s="152"/>
      <c r="G103" s="41"/>
      <c r="H103" s="41"/>
      <c r="I103" s="41"/>
      <c r="J103" s="41"/>
      <c r="K103" s="41"/>
      <c r="L103" s="41"/>
      <c r="M103" s="41"/>
      <c r="N103" s="41"/>
      <c r="O103" s="41"/>
    </row>
    <row r="104" spans="1:15" x14ac:dyDescent="0.3">
      <c r="B104" s="7"/>
      <c r="D104" s="150"/>
      <c r="E104" s="152"/>
      <c r="F104" s="152"/>
      <c r="G104" s="41"/>
      <c r="H104" s="41"/>
      <c r="I104" s="41"/>
      <c r="J104" s="41"/>
      <c r="K104" s="41"/>
      <c r="L104" s="41"/>
      <c r="M104" s="41"/>
      <c r="N104" s="41"/>
      <c r="O104" s="41"/>
    </row>
    <row r="105" spans="1:15" x14ac:dyDescent="0.3">
      <c r="B105" s="7"/>
      <c r="D105" s="150"/>
      <c r="E105" s="152"/>
      <c r="F105" s="152"/>
      <c r="G105" s="41"/>
      <c r="H105" s="41"/>
      <c r="I105" s="41"/>
      <c r="J105" s="41"/>
      <c r="K105" s="41"/>
      <c r="L105" s="41"/>
      <c r="M105" s="41"/>
      <c r="N105" s="41"/>
      <c r="O105" s="41"/>
    </row>
    <row r="106" spans="1:15" x14ac:dyDescent="0.3">
      <c r="B106" s="7"/>
      <c r="D106" s="150"/>
      <c r="E106" s="152"/>
      <c r="F106" s="152"/>
      <c r="G106" s="41"/>
      <c r="H106" s="41"/>
      <c r="I106" s="41"/>
      <c r="J106" s="41"/>
      <c r="K106" s="41"/>
      <c r="L106" s="41"/>
      <c r="M106" s="41"/>
      <c r="N106" s="41"/>
      <c r="O106" s="41"/>
    </row>
    <row r="107" spans="1:15" x14ac:dyDescent="0.3">
      <c r="B107" s="7"/>
      <c r="D107" s="150"/>
      <c r="E107" s="152"/>
      <c r="F107" s="152"/>
      <c r="G107" s="41"/>
      <c r="H107" s="41"/>
      <c r="I107" s="41"/>
      <c r="J107" s="41"/>
      <c r="K107" s="41"/>
      <c r="L107" s="41"/>
      <c r="M107" s="41"/>
      <c r="N107" s="41"/>
      <c r="O107" s="41"/>
    </row>
    <row r="108" spans="1:15" x14ac:dyDescent="0.3">
      <c r="B108" s="7"/>
      <c r="D108" s="150"/>
      <c r="E108" s="152"/>
      <c r="F108" s="152"/>
      <c r="G108" s="41"/>
      <c r="H108" s="41"/>
      <c r="I108" s="41"/>
      <c r="J108" s="41"/>
      <c r="K108" s="41"/>
      <c r="L108" s="41"/>
      <c r="M108" s="41"/>
      <c r="N108" s="41"/>
      <c r="O108" s="41"/>
    </row>
    <row r="109" spans="1:15" x14ac:dyDescent="0.3">
      <c r="B109" s="7"/>
      <c r="D109" s="150"/>
      <c r="E109" s="152"/>
      <c r="F109" s="152"/>
      <c r="G109" s="41"/>
      <c r="H109" s="41"/>
      <c r="I109" s="41"/>
      <c r="J109" s="41"/>
      <c r="K109" s="41"/>
      <c r="L109" s="41"/>
      <c r="M109" s="41"/>
      <c r="N109" s="41"/>
      <c r="O109" s="41"/>
    </row>
    <row r="110" spans="1:15" x14ac:dyDescent="0.3">
      <c r="B110" s="7" t="s">
        <v>1158</v>
      </c>
      <c r="D110" s="150"/>
      <c r="E110" s="152"/>
      <c r="F110" s="152"/>
      <c r="G110" s="41"/>
      <c r="H110" s="41"/>
      <c r="I110" s="41"/>
      <c r="J110" s="41"/>
      <c r="K110" s="41"/>
      <c r="L110" s="41"/>
      <c r="M110" s="41"/>
      <c r="N110" s="41"/>
      <c r="O110" s="41"/>
    </row>
    <row r="111" spans="1:15" x14ac:dyDescent="0.3">
      <c r="B111" s="7"/>
      <c r="D111" s="150"/>
      <c r="E111" s="152"/>
      <c r="F111" s="152"/>
      <c r="G111" s="41"/>
      <c r="H111" s="41"/>
      <c r="I111" s="41"/>
      <c r="J111" s="41"/>
      <c r="K111" s="41"/>
      <c r="L111" s="41"/>
      <c r="M111" s="41"/>
      <c r="N111" s="41"/>
      <c r="O111" s="41"/>
    </row>
    <row r="112" spans="1:15" x14ac:dyDescent="0.3">
      <c r="B112" s="7"/>
      <c r="D112" s="150"/>
      <c r="E112" s="152"/>
      <c r="F112" s="152"/>
      <c r="G112" s="41"/>
      <c r="H112" s="41"/>
      <c r="I112" s="41"/>
      <c r="J112" s="41"/>
      <c r="K112" s="41"/>
      <c r="L112" s="41"/>
      <c r="M112" s="41"/>
      <c r="N112" s="41"/>
      <c r="O112" s="41"/>
    </row>
    <row r="113" spans="1:15" x14ac:dyDescent="0.3">
      <c r="B113" s="7"/>
      <c r="D113" s="150"/>
      <c r="E113" s="152"/>
      <c r="F113" s="152"/>
      <c r="G113" s="41"/>
      <c r="H113" s="41"/>
      <c r="I113" s="41"/>
      <c r="J113" s="41"/>
      <c r="K113" s="41"/>
      <c r="L113" s="41"/>
      <c r="M113" s="41"/>
      <c r="N113" s="41"/>
      <c r="O113" s="41"/>
    </row>
    <row r="114" spans="1:15" s="12" customFormat="1" x14ac:dyDescent="0.3">
      <c r="A114" s="640"/>
      <c r="B114" s="40" t="s">
        <v>2112</v>
      </c>
      <c r="D114" s="12" t="s">
        <v>1164</v>
      </c>
      <c r="I114" s="149"/>
      <c r="J114" s="149"/>
      <c r="K114" s="149"/>
      <c r="L114" s="149"/>
      <c r="M114" s="149"/>
      <c r="N114" s="149"/>
      <c r="O114" s="149"/>
    </row>
    <row r="115" spans="1:15" s="12" customFormat="1" ht="49.5" x14ac:dyDescent="0.3">
      <c r="A115" s="281"/>
      <c r="D115" s="159" t="s">
        <v>88</v>
      </c>
      <c r="E115" s="159" t="s">
        <v>1163</v>
      </c>
      <c r="F115" s="159" t="s">
        <v>1147</v>
      </c>
      <c r="G115" s="149"/>
      <c r="H115" s="149"/>
      <c r="I115" s="149"/>
      <c r="J115" s="149"/>
      <c r="K115" s="149"/>
      <c r="L115" s="149"/>
      <c r="M115" s="149"/>
      <c r="N115" s="149"/>
      <c r="O115" s="149"/>
    </row>
    <row r="116" spans="1:15" s="12" customFormat="1" x14ac:dyDescent="0.3">
      <c r="A116" s="257"/>
      <c r="D116" s="61">
        <v>2013</v>
      </c>
      <c r="E116" s="99">
        <v>11765</v>
      </c>
      <c r="F116" s="99">
        <v>1738</v>
      </c>
      <c r="G116" s="149"/>
      <c r="H116" s="149"/>
      <c r="I116" s="149"/>
      <c r="J116" s="149"/>
      <c r="K116" s="149"/>
      <c r="L116" s="149"/>
      <c r="M116" s="149"/>
      <c r="N116" s="149"/>
      <c r="O116" s="149"/>
    </row>
    <row r="117" spans="1:15" s="12" customFormat="1" x14ac:dyDescent="0.3">
      <c r="A117" s="257"/>
      <c r="D117" s="61">
        <v>2014</v>
      </c>
      <c r="E117" s="99">
        <v>12152</v>
      </c>
      <c r="F117" s="99">
        <v>4074</v>
      </c>
      <c r="G117" s="149"/>
      <c r="H117" s="149"/>
      <c r="I117" s="149"/>
      <c r="J117" s="149"/>
      <c r="K117" s="149"/>
      <c r="L117" s="149"/>
      <c r="M117" s="149"/>
      <c r="N117" s="149"/>
      <c r="O117" s="149"/>
    </row>
    <row r="118" spans="1:15" s="12" customFormat="1" x14ac:dyDescent="0.3">
      <c r="A118" s="257"/>
      <c r="D118" s="61">
        <v>2015</v>
      </c>
      <c r="E118" s="99">
        <v>12332</v>
      </c>
      <c r="F118" s="99">
        <v>4276</v>
      </c>
      <c r="G118" s="149"/>
      <c r="H118" s="149"/>
      <c r="I118" s="149"/>
      <c r="J118" s="149"/>
      <c r="K118" s="149"/>
      <c r="L118" s="149"/>
      <c r="M118" s="149"/>
      <c r="N118" s="149"/>
      <c r="O118" s="149"/>
    </row>
    <row r="119" spans="1:15" s="12" customFormat="1" x14ac:dyDescent="0.3">
      <c r="A119" s="257"/>
      <c r="D119" s="61">
        <v>2016</v>
      </c>
      <c r="E119" s="99">
        <v>13155</v>
      </c>
      <c r="F119" s="99">
        <v>3594</v>
      </c>
      <c r="G119" s="149"/>
      <c r="H119" s="149"/>
      <c r="I119" s="149"/>
      <c r="J119" s="149"/>
      <c r="K119" s="149"/>
      <c r="L119" s="149"/>
      <c r="M119" s="149"/>
      <c r="N119" s="149"/>
      <c r="O119" s="149"/>
    </row>
    <row r="120" spans="1:15" s="12" customFormat="1" x14ac:dyDescent="0.3">
      <c r="A120" s="257"/>
      <c r="D120" s="61">
        <v>2017</v>
      </c>
      <c r="E120" s="99">
        <v>13163</v>
      </c>
      <c r="F120" s="99">
        <v>3894</v>
      </c>
      <c r="G120" s="149"/>
      <c r="H120" s="149"/>
      <c r="I120" s="149"/>
      <c r="J120" s="149"/>
      <c r="K120" s="149"/>
      <c r="L120" s="149"/>
      <c r="M120" s="149"/>
      <c r="N120" s="149"/>
      <c r="O120" s="149"/>
    </row>
    <row r="121" spans="1:15" s="12" customFormat="1" x14ac:dyDescent="0.3">
      <c r="A121" s="257"/>
      <c r="D121" s="61">
        <v>2018</v>
      </c>
      <c r="E121" s="99">
        <v>13187</v>
      </c>
      <c r="F121" s="99">
        <v>2807</v>
      </c>
      <c r="G121" s="149"/>
      <c r="H121" s="149"/>
      <c r="I121" s="149"/>
      <c r="J121" s="149"/>
      <c r="K121" s="149"/>
      <c r="L121" s="149"/>
      <c r="M121" s="149"/>
      <c r="N121" s="149"/>
      <c r="O121" s="149"/>
    </row>
    <row r="122" spans="1:15" s="12" customFormat="1" x14ac:dyDescent="0.3">
      <c r="A122" s="257"/>
      <c r="D122" s="340">
        <v>2019</v>
      </c>
      <c r="E122" s="99">
        <v>13325</v>
      </c>
      <c r="F122" s="99">
        <v>2799</v>
      </c>
      <c r="G122" s="149"/>
      <c r="H122" s="149"/>
      <c r="I122" s="149"/>
      <c r="J122" s="149"/>
      <c r="K122" s="149"/>
      <c r="L122" s="149"/>
      <c r="M122" s="149"/>
      <c r="N122" s="149"/>
      <c r="O122" s="149"/>
    </row>
    <row r="123" spans="1:15" s="12" customFormat="1" x14ac:dyDescent="0.3">
      <c r="A123" s="257"/>
      <c r="D123" s="571">
        <v>2020</v>
      </c>
      <c r="E123" s="99">
        <v>13034</v>
      </c>
      <c r="F123" s="99">
        <v>2134</v>
      </c>
      <c r="G123" s="149"/>
      <c r="H123" s="149"/>
      <c r="I123" s="149"/>
      <c r="J123" s="149"/>
      <c r="K123" s="149"/>
      <c r="L123" s="149"/>
      <c r="M123" s="149"/>
      <c r="N123" s="149"/>
      <c r="O123" s="149"/>
    </row>
    <row r="124" spans="1:15" s="12" customFormat="1" x14ac:dyDescent="0.3">
      <c r="A124" s="257"/>
      <c r="G124" s="149"/>
      <c r="H124" s="149"/>
      <c r="I124" s="149"/>
      <c r="J124" s="149"/>
      <c r="K124" s="149"/>
      <c r="L124" s="149"/>
      <c r="M124" s="149"/>
      <c r="N124" s="149"/>
      <c r="O124" s="149"/>
    </row>
    <row r="125" spans="1:15" s="12" customFormat="1" x14ac:dyDescent="0.3">
      <c r="A125" s="257"/>
      <c r="G125" s="149"/>
      <c r="H125" s="149"/>
      <c r="I125" s="149"/>
      <c r="J125" s="149"/>
      <c r="K125" s="149"/>
      <c r="L125" s="149"/>
      <c r="M125" s="149"/>
      <c r="N125" s="149"/>
      <c r="O125" s="149"/>
    </row>
    <row r="126" spans="1:15" s="12" customFormat="1" x14ac:dyDescent="0.3">
      <c r="A126" s="257"/>
      <c r="G126" s="149"/>
      <c r="H126" s="149"/>
      <c r="I126" s="149"/>
      <c r="J126" s="149"/>
      <c r="K126" s="149"/>
      <c r="L126" s="149"/>
      <c r="M126" s="149"/>
      <c r="N126" s="149"/>
      <c r="O126" s="149"/>
    </row>
    <row r="127" spans="1:15" s="12" customFormat="1" x14ac:dyDescent="0.3">
      <c r="A127" s="257"/>
      <c r="D127" s="149"/>
      <c r="E127" s="160"/>
      <c r="F127" s="160"/>
      <c r="G127" s="149"/>
      <c r="H127" s="149"/>
      <c r="I127" s="149"/>
      <c r="J127" s="149"/>
      <c r="K127" s="149"/>
      <c r="L127" s="149"/>
      <c r="M127" s="149"/>
      <c r="N127" s="149"/>
      <c r="O127" s="149"/>
    </row>
    <row r="128" spans="1:15" s="12" customFormat="1" x14ac:dyDescent="0.3">
      <c r="A128" s="257"/>
      <c r="B128" s="130" t="s">
        <v>1162</v>
      </c>
      <c r="G128" s="149"/>
      <c r="H128" s="149"/>
      <c r="I128" s="149"/>
      <c r="J128" s="149"/>
      <c r="K128" s="149"/>
      <c r="L128" s="149"/>
      <c r="M128" s="149"/>
      <c r="N128" s="149"/>
      <c r="O128" s="149"/>
    </row>
    <row r="129" spans="1:15" s="12" customFormat="1" x14ac:dyDescent="0.3">
      <c r="A129" s="257"/>
      <c r="G129" s="149"/>
      <c r="H129" s="149"/>
      <c r="I129" s="149"/>
      <c r="J129" s="149"/>
      <c r="K129" s="149"/>
      <c r="L129" s="149"/>
      <c r="M129" s="149"/>
      <c r="N129" s="149"/>
      <c r="O129" s="149"/>
    </row>
    <row r="130" spans="1:15" s="12" customFormat="1" x14ac:dyDescent="0.3">
      <c r="A130" s="640"/>
      <c r="B130" s="40" t="s">
        <v>2113</v>
      </c>
      <c r="G130" s="149"/>
      <c r="H130" s="149"/>
      <c r="I130" s="149"/>
      <c r="J130" s="149"/>
      <c r="K130" s="149"/>
      <c r="L130" s="149"/>
      <c r="M130" s="149"/>
      <c r="N130" s="149"/>
      <c r="O130" s="149"/>
    </row>
    <row r="131" spans="1:15" s="12" customFormat="1" ht="49.5" x14ac:dyDescent="0.3">
      <c r="A131" s="281"/>
      <c r="D131" s="86" t="s">
        <v>1161</v>
      </c>
      <c r="E131" s="97" t="s">
        <v>1165</v>
      </c>
      <c r="F131" s="97" t="s">
        <v>1147</v>
      </c>
      <c r="G131" s="149"/>
      <c r="H131" s="149"/>
      <c r="I131" s="149"/>
      <c r="J131" s="149"/>
      <c r="K131" s="149"/>
      <c r="L131" s="149"/>
      <c r="M131" s="149"/>
      <c r="N131" s="149"/>
      <c r="O131" s="149"/>
    </row>
    <row r="132" spans="1:15" s="12" customFormat="1" x14ac:dyDescent="0.3">
      <c r="A132" s="257"/>
      <c r="D132" s="161">
        <v>2013</v>
      </c>
      <c r="E132" s="98">
        <v>4465</v>
      </c>
      <c r="F132" s="98">
        <v>1738</v>
      </c>
      <c r="G132" s="149"/>
      <c r="H132" s="149"/>
      <c r="I132" s="149"/>
      <c r="J132" s="149"/>
      <c r="K132" s="149"/>
      <c r="L132" s="149"/>
      <c r="M132" s="149"/>
      <c r="N132" s="149"/>
      <c r="O132" s="149"/>
    </row>
    <row r="133" spans="1:15" s="12" customFormat="1" x14ac:dyDescent="0.3">
      <c r="A133" s="257"/>
      <c r="D133" s="162">
        <v>2014</v>
      </c>
      <c r="E133" s="163">
        <v>4935</v>
      </c>
      <c r="F133" s="163">
        <v>3013</v>
      </c>
      <c r="G133" s="149"/>
      <c r="H133" s="149"/>
      <c r="I133" s="149"/>
      <c r="J133" s="149"/>
      <c r="K133" s="149"/>
      <c r="L133" s="149"/>
      <c r="M133" s="149"/>
      <c r="N133" s="149"/>
      <c r="O133" s="149"/>
    </row>
    <row r="134" spans="1:15" x14ac:dyDescent="0.3">
      <c r="D134" s="61">
        <v>2015</v>
      </c>
      <c r="E134" s="163">
        <v>4867</v>
      </c>
      <c r="F134" s="163">
        <v>3000</v>
      </c>
      <c r="G134" s="50"/>
      <c r="H134" s="50"/>
      <c r="I134" s="50"/>
      <c r="J134" s="50"/>
      <c r="K134" s="50"/>
      <c r="L134" s="50"/>
      <c r="M134" s="50"/>
      <c r="N134" s="50"/>
      <c r="O134" s="50"/>
    </row>
    <row r="135" spans="1:15" x14ac:dyDescent="0.3">
      <c r="D135" s="61">
        <v>2016</v>
      </c>
      <c r="E135" s="163">
        <v>5590</v>
      </c>
      <c r="F135" s="163">
        <v>2787</v>
      </c>
      <c r="G135" s="50"/>
      <c r="H135" s="50"/>
      <c r="I135" s="50"/>
      <c r="J135" s="50"/>
      <c r="K135" s="50"/>
      <c r="L135" s="50"/>
      <c r="M135" s="50"/>
      <c r="N135" s="50"/>
      <c r="O135" s="50"/>
    </row>
    <row r="136" spans="1:15" x14ac:dyDescent="0.3">
      <c r="D136" s="61">
        <v>2017</v>
      </c>
      <c r="E136" s="163">
        <v>5426</v>
      </c>
      <c r="F136" s="163">
        <v>3762</v>
      </c>
    </row>
    <row r="137" spans="1:15" x14ac:dyDescent="0.3">
      <c r="D137" s="61">
        <v>2018</v>
      </c>
      <c r="E137" s="163">
        <v>5747</v>
      </c>
      <c r="F137" s="163">
        <v>2778</v>
      </c>
    </row>
    <row r="138" spans="1:15" x14ac:dyDescent="0.3">
      <c r="D138" s="340">
        <v>2019</v>
      </c>
      <c r="E138" s="163">
        <v>5694</v>
      </c>
      <c r="F138" s="163">
        <v>2082</v>
      </c>
    </row>
    <row r="139" spans="1:15" x14ac:dyDescent="0.3">
      <c r="D139" s="571">
        <v>2020</v>
      </c>
      <c r="E139" s="163">
        <v>5760</v>
      </c>
      <c r="F139" s="163">
        <v>1723</v>
      </c>
    </row>
    <row r="144" spans="1:15" x14ac:dyDescent="0.3">
      <c r="B144" s="7" t="s">
        <v>1162</v>
      </c>
    </row>
    <row r="147" spans="1:7" x14ac:dyDescent="0.3">
      <c r="D147" s="5" t="s">
        <v>1499</v>
      </c>
    </row>
    <row r="148" spans="1:7" x14ac:dyDescent="0.3">
      <c r="A148" s="640"/>
      <c r="B148" s="472" t="s">
        <v>2114</v>
      </c>
      <c r="D148" s="15"/>
      <c r="E148" s="15" t="s">
        <v>1496</v>
      </c>
      <c r="F148" s="15" t="s">
        <v>1497</v>
      </c>
      <c r="G148" s="15" t="s">
        <v>1498</v>
      </c>
    </row>
    <row r="149" spans="1:7" x14ac:dyDescent="0.3">
      <c r="A149" s="281"/>
      <c r="D149" s="15">
        <v>2016</v>
      </c>
      <c r="E149" s="18">
        <v>40278</v>
      </c>
      <c r="F149" s="18">
        <v>5689</v>
      </c>
      <c r="G149" s="18">
        <v>17057</v>
      </c>
    </row>
    <row r="150" spans="1:7" x14ac:dyDescent="0.3">
      <c r="A150" s="467"/>
      <c r="D150" s="15">
        <v>2017</v>
      </c>
      <c r="E150" s="18">
        <v>39725</v>
      </c>
      <c r="F150" s="18">
        <v>7757</v>
      </c>
      <c r="G150" s="18">
        <v>15994</v>
      </c>
    </row>
    <row r="151" spans="1:7" x14ac:dyDescent="0.3">
      <c r="D151" s="15">
        <v>2018</v>
      </c>
      <c r="E151" s="18">
        <v>40838</v>
      </c>
      <c r="F151" s="18">
        <v>6682</v>
      </c>
      <c r="G151" s="18">
        <v>16124</v>
      </c>
    </row>
    <row r="152" spans="1:7" x14ac:dyDescent="0.3">
      <c r="D152" s="15">
        <v>2019</v>
      </c>
      <c r="E152" s="18">
        <v>41059</v>
      </c>
      <c r="F152" s="18">
        <v>6143</v>
      </c>
      <c r="G152" s="18">
        <v>16124</v>
      </c>
    </row>
    <row r="160" spans="1:7" x14ac:dyDescent="0.3">
      <c r="B160" s="7" t="s">
        <v>1166</v>
      </c>
    </row>
    <row r="162" spans="1:15" x14ac:dyDescent="0.3">
      <c r="A162" s="640"/>
      <c r="B162" s="355" t="s">
        <v>2115</v>
      </c>
      <c r="E162" s="15">
        <v>2020</v>
      </c>
      <c r="F162" s="41"/>
      <c r="G162" s="41"/>
      <c r="H162" s="41"/>
      <c r="I162" s="41"/>
      <c r="J162" s="41"/>
      <c r="K162" s="41"/>
      <c r="L162" s="41"/>
      <c r="M162" s="41"/>
      <c r="N162" s="41"/>
      <c r="O162" s="41"/>
    </row>
    <row r="163" spans="1:15" x14ac:dyDescent="0.3">
      <c r="A163" s="257"/>
      <c r="D163" s="219" t="s">
        <v>1169</v>
      </c>
      <c r="E163" s="169" t="s">
        <v>1168</v>
      </c>
      <c r="F163" s="41"/>
      <c r="G163" s="41"/>
      <c r="H163" s="41"/>
      <c r="I163" s="41"/>
      <c r="J163" s="41"/>
      <c r="K163" s="41"/>
      <c r="L163" s="41"/>
      <c r="M163" s="41"/>
      <c r="N163" s="41"/>
      <c r="O163" s="41"/>
    </row>
    <row r="164" spans="1:15" x14ac:dyDescent="0.3">
      <c r="D164" s="151" t="s">
        <v>1167</v>
      </c>
      <c r="E164" s="170">
        <v>205</v>
      </c>
      <c r="F164" s="41"/>
      <c r="G164" s="41"/>
      <c r="H164" s="41"/>
      <c r="I164" s="41"/>
      <c r="J164" s="41"/>
      <c r="K164" s="41"/>
      <c r="L164" s="41"/>
      <c r="M164" s="41"/>
      <c r="N164" s="41"/>
      <c r="O164" s="41"/>
    </row>
    <row r="165" spans="1:15" x14ac:dyDescent="0.3">
      <c r="D165" s="122" t="s">
        <v>482</v>
      </c>
      <c r="E165" s="170">
        <v>2855</v>
      </c>
      <c r="F165" s="41"/>
      <c r="G165" s="41"/>
      <c r="H165" s="41"/>
      <c r="I165" s="41"/>
      <c r="J165" s="41"/>
      <c r="K165" s="41"/>
      <c r="L165" s="41"/>
      <c r="M165" s="41"/>
      <c r="N165" s="41"/>
      <c r="O165" s="41"/>
    </row>
    <row r="166" spans="1:15" x14ac:dyDescent="0.3">
      <c r="D166" s="122" t="s">
        <v>483</v>
      </c>
      <c r="E166" s="170">
        <v>4033</v>
      </c>
      <c r="F166" s="41"/>
      <c r="G166" s="41"/>
      <c r="H166" s="41"/>
      <c r="I166" s="41"/>
      <c r="J166" s="41"/>
      <c r="K166" s="41"/>
      <c r="L166" s="41"/>
      <c r="M166" s="41"/>
      <c r="N166" s="41"/>
      <c r="O166" s="41"/>
    </row>
    <row r="167" spans="1:15" x14ac:dyDescent="0.3">
      <c r="D167" s="122" t="s">
        <v>484</v>
      </c>
      <c r="E167" s="170">
        <v>10372</v>
      </c>
      <c r="F167" s="41"/>
      <c r="G167" s="41"/>
      <c r="H167" s="41"/>
      <c r="I167" s="41"/>
      <c r="J167" s="41"/>
      <c r="K167" s="41"/>
      <c r="L167" s="41"/>
      <c r="M167" s="41"/>
      <c r="N167" s="41"/>
      <c r="O167" s="41"/>
    </row>
    <row r="168" spans="1:15" x14ac:dyDescent="0.3">
      <c r="D168" s="122" t="s">
        <v>485</v>
      </c>
      <c r="E168" s="170">
        <v>10366</v>
      </c>
      <c r="F168" s="41"/>
      <c r="G168" s="41"/>
      <c r="H168" s="41"/>
      <c r="I168" s="41"/>
      <c r="J168" s="41"/>
      <c r="K168" s="41"/>
      <c r="L168" s="41"/>
      <c r="M168" s="41"/>
      <c r="N168" s="41"/>
      <c r="O168" s="41"/>
    </row>
    <row r="169" spans="1:15" x14ac:dyDescent="0.3">
      <c r="D169" s="122" t="s">
        <v>486</v>
      </c>
      <c r="E169" s="170">
        <v>32594</v>
      </c>
      <c r="F169" s="41"/>
      <c r="G169" s="41"/>
      <c r="H169" s="41"/>
      <c r="I169" s="41"/>
      <c r="J169" s="41"/>
      <c r="K169" s="41"/>
      <c r="L169" s="41"/>
      <c r="M169" s="41"/>
      <c r="N169" s="41"/>
      <c r="O169" s="41"/>
    </row>
    <row r="170" spans="1:15" x14ac:dyDescent="0.3">
      <c r="D170" s="150"/>
      <c r="E170" s="152"/>
      <c r="F170" s="41"/>
      <c r="G170" s="41"/>
      <c r="H170" s="41"/>
      <c r="I170" s="41"/>
      <c r="J170" s="41"/>
      <c r="K170" s="41"/>
      <c r="L170" s="41"/>
      <c r="M170" s="41"/>
      <c r="N170" s="41"/>
      <c r="O170" s="41"/>
    </row>
    <row r="171" spans="1:15" x14ac:dyDescent="0.3">
      <c r="D171" s="150"/>
      <c r="E171" s="152"/>
      <c r="F171" s="41"/>
      <c r="G171" s="41"/>
      <c r="H171" s="41"/>
      <c r="I171" s="41"/>
      <c r="J171" s="41"/>
      <c r="K171" s="41"/>
      <c r="L171" s="41"/>
      <c r="M171" s="41"/>
      <c r="N171" s="41"/>
      <c r="O171" s="41"/>
    </row>
    <row r="172" spans="1:15" x14ac:dyDescent="0.3">
      <c r="D172" s="150"/>
      <c r="E172" s="152"/>
      <c r="F172" s="152"/>
      <c r="G172" s="41"/>
      <c r="H172" s="41"/>
      <c r="I172" s="41"/>
      <c r="J172" s="41"/>
      <c r="K172" s="41"/>
      <c r="L172" s="41"/>
      <c r="M172" s="41"/>
      <c r="N172" s="41"/>
      <c r="O172" s="41"/>
    </row>
    <row r="173" spans="1:15" x14ac:dyDescent="0.3">
      <c r="D173" s="150"/>
      <c r="E173" s="152"/>
      <c r="F173" s="152"/>
      <c r="G173" s="41"/>
      <c r="H173" s="41"/>
      <c r="I173" s="41"/>
      <c r="J173" s="41"/>
      <c r="K173" s="41"/>
      <c r="L173" s="41"/>
      <c r="M173" s="41"/>
      <c r="N173" s="41"/>
      <c r="O173" s="41"/>
    </row>
    <row r="174" spans="1:15" x14ac:dyDescent="0.3">
      <c r="D174" s="150"/>
      <c r="E174" s="152"/>
      <c r="F174" s="152"/>
      <c r="G174" s="41"/>
      <c r="H174" s="41"/>
      <c r="I174" s="41"/>
      <c r="J174" s="41"/>
      <c r="K174" s="41"/>
      <c r="L174" s="41"/>
      <c r="M174" s="41"/>
      <c r="N174" s="41"/>
      <c r="O174" s="41"/>
    </row>
    <row r="175" spans="1:15" x14ac:dyDescent="0.3">
      <c r="D175" s="150"/>
      <c r="E175" s="152"/>
      <c r="F175" s="152"/>
      <c r="G175" s="41"/>
      <c r="H175" s="41"/>
      <c r="I175" s="41"/>
      <c r="J175" s="41"/>
      <c r="K175" s="41"/>
      <c r="L175" s="41"/>
      <c r="M175" s="41"/>
      <c r="N175" s="41"/>
      <c r="O175" s="41"/>
    </row>
    <row r="176" spans="1:15" x14ac:dyDescent="0.3">
      <c r="D176" s="150"/>
      <c r="E176" s="152"/>
      <c r="F176" s="152"/>
      <c r="G176" s="41"/>
      <c r="H176" s="41"/>
      <c r="I176" s="41"/>
      <c r="J176" s="41"/>
      <c r="K176" s="41"/>
      <c r="L176" s="41"/>
      <c r="M176" s="41"/>
      <c r="N176" s="41"/>
      <c r="O176" s="41"/>
    </row>
    <row r="177" spans="1:16" x14ac:dyDescent="0.3">
      <c r="D177" s="150"/>
      <c r="E177" s="41"/>
      <c r="F177" s="41"/>
      <c r="G177" s="41"/>
      <c r="H177" s="41"/>
      <c r="I177" s="41"/>
      <c r="J177" s="41"/>
      <c r="K177" s="41"/>
      <c r="L177" s="41"/>
      <c r="M177" s="41"/>
      <c r="N177" s="41"/>
      <c r="O177" s="41"/>
    </row>
    <row r="178" spans="1:16" x14ac:dyDescent="0.3">
      <c r="D178" s="150"/>
      <c r="E178" s="152"/>
      <c r="F178" s="41"/>
      <c r="G178" s="41"/>
      <c r="H178" s="41"/>
      <c r="I178" s="41"/>
      <c r="J178" s="41"/>
      <c r="K178" s="41"/>
      <c r="L178" s="41"/>
      <c r="M178" s="41"/>
      <c r="N178" s="41"/>
      <c r="O178" s="41"/>
    </row>
    <row r="179" spans="1:16" x14ac:dyDescent="0.3">
      <c r="B179" s="7" t="s">
        <v>1166</v>
      </c>
      <c r="D179" s="150"/>
      <c r="E179" s="152"/>
      <c r="F179" s="152"/>
      <c r="G179" s="41"/>
      <c r="H179" s="41"/>
      <c r="I179" s="41"/>
      <c r="J179" s="41"/>
      <c r="K179" s="41"/>
      <c r="L179" s="41"/>
      <c r="M179" s="41"/>
      <c r="N179" s="41"/>
      <c r="O179" s="41"/>
    </row>
    <row r="180" spans="1:16" s="12" customFormat="1" x14ac:dyDescent="0.3">
      <c r="A180" s="257"/>
      <c r="B180" s="130"/>
      <c r="I180" s="149"/>
      <c r="J180" s="149"/>
      <c r="K180" s="149"/>
      <c r="L180" s="149"/>
      <c r="M180" s="149"/>
      <c r="N180" s="149"/>
      <c r="O180" s="149"/>
    </row>
    <row r="181" spans="1:16" x14ac:dyDescent="0.3">
      <c r="A181" s="640"/>
      <c r="B181" s="40" t="s">
        <v>2116</v>
      </c>
      <c r="D181" s="150"/>
      <c r="E181" s="41"/>
      <c r="F181" s="41"/>
      <c r="G181" s="41"/>
      <c r="H181" s="41"/>
      <c r="I181" s="41"/>
      <c r="J181" s="41"/>
      <c r="K181" s="41"/>
      <c r="L181" s="41"/>
      <c r="M181" s="41"/>
      <c r="N181" s="41"/>
      <c r="O181" s="41"/>
    </row>
    <row r="182" spans="1:16" x14ac:dyDescent="0.3">
      <c r="A182" s="257"/>
      <c r="D182" s="150"/>
      <c r="E182" s="152"/>
      <c r="F182" s="41"/>
      <c r="G182" s="41"/>
      <c r="H182" s="41"/>
      <c r="I182" s="41"/>
      <c r="J182" s="41"/>
      <c r="K182" s="41"/>
      <c r="L182" s="41"/>
      <c r="M182" s="41"/>
      <c r="N182" s="41"/>
      <c r="O182" s="41"/>
    </row>
    <row r="183" spans="1:16" x14ac:dyDescent="0.3">
      <c r="D183" s="153"/>
      <c r="E183" s="166">
        <v>2017</v>
      </c>
      <c r="F183" s="123">
        <v>2018</v>
      </c>
      <c r="G183" s="123">
        <v>2019</v>
      </c>
      <c r="H183" s="41"/>
      <c r="I183" s="41"/>
      <c r="J183" s="41"/>
      <c r="K183" s="41"/>
      <c r="L183" s="41"/>
      <c r="M183" s="41"/>
      <c r="N183" s="41"/>
      <c r="O183" s="41"/>
      <c r="P183" s="41"/>
    </row>
    <row r="184" spans="1:16" x14ac:dyDescent="0.3">
      <c r="D184" s="122" t="s">
        <v>1574</v>
      </c>
      <c r="E184" s="167">
        <v>8275</v>
      </c>
      <c r="F184" s="167">
        <v>7980</v>
      </c>
      <c r="G184" s="167">
        <v>7640</v>
      </c>
      <c r="H184" s="41"/>
      <c r="I184" s="41"/>
      <c r="J184" s="41"/>
      <c r="K184" s="41"/>
      <c r="L184" s="41"/>
      <c r="M184" s="41"/>
      <c r="N184" s="41"/>
      <c r="O184" s="41"/>
      <c r="P184" s="41"/>
    </row>
    <row r="185" spans="1:16" x14ac:dyDescent="0.3">
      <c r="D185" s="122" t="s">
        <v>1501</v>
      </c>
      <c r="E185" s="168">
        <v>9219</v>
      </c>
      <c r="F185" s="168">
        <v>9933</v>
      </c>
      <c r="G185" s="168">
        <v>10274</v>
      </c>
      <c r="H185" s="41"/>
      <c r="I185" s="41"/>
      <c r="J185" s="41"/>
      <c r="K185" s="41"/>
      <c r="L185" s="41"/>
      <c r="M185" s="41"/>
      <c r="N185" s="41"/>
      <c r="O185" s="41"/>
      <c r="P185" s="41"/>
    </row>
    <row r="186" spans="1:16" x14ac:dyDescent="0.3">
      <c r="D186" s="122" t="s">
        <v>495</v>
      </c>
      <c r="E186" s="167">
        <v>4310</v>
      </c>
      <c r="F186" s="167">
        <v>5024</v>
      </c>
      <c r="G186" s="167">
        <v>5591</v>
      </c>
      <c r="H186" s="41"/>
      <c r="I186" s="41"/>
      <c r="J186" s="41"/>
      <c r="K186" s="41"/>
      <c r="L186" s="41"/>
      <c r="M186" s="41"/>
      <c r="N186" s="41"/>
      <c r="O186" s="41"/>
      <c r="P186" s="41"/>
    </row>
    <row r="187" spans="1:16" x14ac:dyDescent="0.3">
      <c r="D187" s="122" t="s">
        <v>496</v>
      </c>
      <c r="E187" s="167">
        <v>888</v>
      </c>
      <c r="F187" s="167">
        <v>790</v>
      </c>
      <c r="G187" s="167">
        <v>784</v>
      </c>
      <c r="H187" s="41"/>
      <c r="I187" s="41"/>
      <c r="J187" s="41"/>
      <c r="K187" s="41"/>
      <c r="L187" s="41"/>
      <c r="M187" s="41"/>
      <c r="N187" s="41"/>
      <c r="O187" s="41"/>
      <c r="P187" s="41"/>
    </row>
    <row r="188" spans="1:16" x14ac:dyDescent="0.3">
      <c r="D188" s="122" t="s">
        <v>505</v>
      </c>
      <c r="E188" s="168">
        <v>212</v>
      </c>
      <c r="F188" s="168">
        <v>218</v>
      </c>
      <c r="G188" s="168">
        <v>230</v>
      </c>
      <c r="H188" s="41"/>
      <c r="I188" s="41"/>
      <c r="J188" s="41"/>
      <c r="K188" s="41"/>
      <c r="L188" s="41"/>
      <c r="M188" s="41"/>
      <c r="N188" s="41"/>
      <c r="O188" s="41"/>
      <c r="P188" s="41"/>
    </row>
    <row r="189" spans="1:16" x14ac:dyDescent="0.3">
      <c r="D189" s="122" t="s">
        <v>501</v>
      </c>
      <c r="E189" s="168">
        <v>217</v>
      </c>
      <c r="F189" s="168">
        <v>231</v>
      </c>
      <c r="G189" s="168">
        <v>215</v>
      </c>
      <c r="H189" s="41"/>
      <c r="I189" s="41"/>
      <c r="J189" s="41"/>
      <c r="K189" s="41"/>
      <c r="L189" s="41"/>
      <c r="M189" s="41"/>
      <c r="N189" s="41"/>
      <c r="O189" s="41"/>
      <c r="P189" s="41"/>
    </row>
    <row r="190" spans="1:16" x14ac:dyDescent="0.3">
      <c r="D190" s="122" t="s">
        <v>502</v>
      </c>
      <c r="E190" s="167">
        <v>1285</v>
      </c>
      <c r="F190" s="167">
        <v>1351</v>
      </c>
      <c r="G190" s="167">
        <v>1333</v>
      </c>
      <c r="H190" s="41"/>
      <c r="I190" s="41"/>
      <c r="J190" s="41"/>
      <c r="K190" s="41"/>
      <c r="L190" s="41"/>
      <c r="M190" s="41"/>
      <c r="N190" s="41"/>
      <c r="O190" s="41"/>
      <c r="P190" s="41"/>
    </row>
    <row r="191" spans="1:16" x14ac:dyDescent="0.3">
      <c r="D191" s="122" t="s">
        <v>542</v>
      </c>
      <c r="E191" s="168">
        <v>9188</v>
      </c>
      <c r="F191" s="168">
        <v>8525</v>
      </c>
      <c r="G191" s="168">
        <v>7776</v>
      </c>
      <c r="H191" s="41"/>
      <c r="I191" s="41"/>
      <c r="J191" s="41"/>
      <c r="K191" s="41"/>
      <c r="L191" s="41"/>
      <c r="M191" s="41"/>
      <c r="N191" s="41"/>
      <c r="O191" s="41"/>
      <c r="P191" s="41"/>
    </row>
    <row r="192" spans="1:16" x14ac:dyDescent="0.3">
      <c r="D192" s="41"/>
      <c r="E192" s="43"/>
      <c r="F192" s="43"/>
      <c r="G192" s="41"/>
      <c r="H192" s="41"/>
      <c r="I192" s="41"/>
      <c r="J192" s="41"/>
      <c r="K192" s="41"/>
      <c r="L192" s="41"/>
      <c r="M192" s="41"/>
      <c r="N192" s="41"/>
      <c r="O192" s="41"/>
      <c r="P192" s="41"/>
    </row>
    <row r="193" spans="1:16" x14ac:dyDescent="0.3">
      <c r="D193" s="41"/>
      <c r="E193" s="41"/>
      <c r="F193" s="41"/>
      <c r="G193" s="41"/>
      <c r="H193" s="41"/>
      <c r="I193" s="41"/>
      <c r="J193" s="41"/>
      <c r="K193" s="41"/>
      <c r="L193" s="41"/>
      <c r="M193" s="41"/>
      <c r="N193" s="41"/>
      <c r="O193" s="41"/>
      <c r="P193" s="41"/>
    </row>
    <row r="194" spans="1:16" x14ac:dyDescent="0.3">
      <c r="D194" s="41"/>
      <c r="E194" s="41"/>
      <c r="F194" s="41"/>
      <c r="G194" s="41"/>
      <c r="H194" s="41"/>
      <c r="I194" s="41"/>
      <c r="J194" s="41"/>
      <c r="K194" s="41"/>
      <c r="L194" s="41"/>
      <c r="M194" s="41"/>
      <c r="N194" s="41"/>
      <c r="O194" s="41"/>
      <c r="P194" s="41"/>
    </row>
    <row r="198" spans="1:16" x14ac:dyDescent="0.3">
      <c r="B198" s="7" t="s">
        <v>1166</v>
      </c>
    </row>
    <row r="200" spans="1:16" x14ac:dyDescent="0.3">
      <c r="A200" s="640"/>
      <c r="B200" s="11" t="s">
        <v>2117</v>
      </c>
    </row>
    <row r="201" spans="1:16" x14ac:dyDescent="0.3">
      <c r="A201" s="257"/>
      <c r="D201" s="154"/>
      <c r="G201" s="155"/>
      <c r="H201" s="154"/>
      <c r="I201" s="156"/>
      <c r="J201" s="155"/>
      <c r="K201" s="155"/>
      <c r="L201" s="155"/>
      <c r="M201" s="155"/>
      <c r="N201" s="155"/>
    </row>
    <row r="202" spans="1:16" x14ac:dyDescent="0.3">
      <c r="D202" s="154"/>
      <c r="E202" s="156"/>
      <c r="F202" s="156"/>
      <c r="G202" s="155"/>
      <c r="H202" s="154"/>
      <c r="I202" s="156"/>
      <c r="J202" s="155"/>
      <c r="K202" s="155"/>
      <c r="L202" s="155"/>
      <c r="M202" s="155"/>
      <c r="N202" s="155"/>
    </row>
    <row r="203" spans="1:16" ht="49.5" x14ac:dyDescent="0.3">
      <c r="D203" s="157"/>
      <c r="E203" s="123" t="s">
        <v>1171</v>
      </c>
      <c r="F203" s="123" t="s">
        <v>1500</v>
      </c>
      <c r="G203" s="123" t="s">
        <v>1775</v>
      </c>
      <c r="H203" s="123" t="s">
        <v>1170</v>
      </c>
      <c r="K203" s="155"/>
      <c r="L203" s="155"/>
      <c r="M203" s="155"/>
      <c r="N203" s="155"/>
    </row>
    <row r="204" spans="1:16" x14ac:dyDescent="0.3">
      <c r="D204" s="157" t="s">
        <v>1150</v>
      </c>
      <c r="E204" s="176">
        <v>146789429</v>
      </c>
      <c r="F204" s="176">
        <v>151634907</v>
      </c>
      <c r="G204" s="176">
        <v>158118587</v>
      </c>
      <c r="H204" s="176">
        <v>139901059</v>
      </c>
      <c r="K204" s="155"/>
      <c r="L204" s="155"/>
      <c r="M204" s="155"/>
      <c r="N204" s="155"/>
    </row>
    <row r="205" spans="1:16" x14ac:dyDescent="0.3">
      <c r="D205" s="157" t="s">
        <v>496</v>
      </c>
      <c r="E205" s="176">
        <v>12481839</v>
      </c>
      <c r="F205" s="176">
        <v>9400990</v>
      </c>
      <c r="G205" s="176">
        <v>219584725</v>
      </c>
      <c r="H205" s="176">
        <v>11988772</v>
      </c>
      <c r="K205" s="155"/>
      <c r="L205" s="155"/>
      <c r="M205" s="155"/>
      <c r="N205" s="155"/>
    </row>
    <row r="206" spans="1:16" x14ac:dyDescent="0.3">
      <c r="D206" s="157" t="s">
        <v>494</v>
      </c>
      <c r="E206" s="176">
        <v>169218322</v>
      </c>
      <c r="F206" s="176">
        <v>192978921</v>
      </c>
      <c r="G206" s="176">
        <v>112443492</v>
      </c>
      <c r="H206" s="176">
        <v>155908760</v>
      </c>
      <c r="K206" s="155"/>
      <c r="L206" s="155"/>
      <c r="M206" s="155"/>
      <c r="N206" s="155"/>
    </row>
    <row r="207" spans="1:16" x14ac:dyDescent="0.3">
      <c r="D207" s="157" t="s">
        <v>495</v>
      </c>
      <c r="E207" s="176">
        <v>71910191</v>
      </c>
      <c r="F207" s="176">
        <v>89631095</v>
      </c>
      <c r="G207" s="176">
        <v>10351965</v>
      </c>
      <c r="H207" s="176">
        <v>59034817</v>
      </c>
      <c r="K207" s="155"/>
      <c r="L207" s="155"/>
      <c r="M207" s="155"/>
      <c r="N207" s="155"/>
    </row>
    <row r="208" spans="1:16" x14ac:dyDescent="0.3">
      <c r="D208" s="157" t="s">
        <v>505</v>
      </c>
      <c r="E208" s="176">
        <v>3802601</v>
      </c>
      <c r="F208" s="176">
        <v>4214073</v>
      </c>
      <c r="G208" s="176">
        <v>4910462</v>
      </c>
      <c r="H208" s="176">
        <v>3697332</v>
      </c>
      <c r="K208" s="155"/>
      <c r="L208" s="155"/>
      <c r="M208" s="155"/>
      <c r="N208" s="155"/>
    </row>
    <row r="209" spans="1:14" x14ac:dyDescent="0.3">
      <c r="D209" s="157" t="s">
        <v>502</v>
      </c>
      <c r="E209" s="176">
        <v>21897073</v>
      </c>
      <c r="F209" s="176">
        <v>24030654</v>
      </c>
      <c r="G209" s="176">
        <v>4508480</v>
      </c>
      <c r="H209" s="176">
        <v>3350745</v>
      </c>
      <c r="K209" s="155"/>
      <c r="L209" s="155"/>
      <c r="M209" s="155"/>
      <c r="N209" s="155"/>
    </row>
    <row r="210" spans="1:14" x14ac:dyDescent="0.3">
      <c r="D210" s="157" t="s">
        <v>507</v>
      </c>
      <c r="E210" s="176">
        <v>3267717</v>
      </c>
      <c r="F210" s="176">
        <v>4055286</v>
      </c>
      <c r="G210" s="176">
        <v>26765731</v>
      </c>
      <c r="H210" s="176">
        <v>19821129</v>
      </c>
      <c r="L210" s="155"/>
      <c r="M210" s="155"/>
      <c r="N210" s="155"/>
    </row>
    <row r="211" spans="1:14" x14ac:dyDescent="0.3">
      <c r="D211" s="157" t="s">
        <v>542</v>
      </c>
      <c r="E211" s="170">
        <v>59568574</v>
      </c>
      <c r="F211" s="176">
        <v>74629956.280000001</v>
      </c>
      <c r="G211" s="176">
        <v>67867908.969999999</v>
      </c>
      <c r="H211" s="170">
        <v>49007260</v>
      </c>
      <c r="L211" s="155"/>
      <c r="M211" s="155"/>
      <c r="N211" s="155"/>
    </row>
    <row r="212" spans="1:14" x14ac:dyDescent="0.3">
      <c r="D212" s="155"/>
      <c r="E212" s="155"/>
      <c r="F212" s="155"/>
      <c r="G212" s="155"/>
      <c r="H212" s="155"/>
      <c r="I212" s="158"/>
      <c r="J212" s="155"/>
      <c r="K212" s="155"/>
      <c r="L212" s="155"/>
      <c r="M212" s="155"/>
      <c r="N212" s="155"/>
    </row>
    <row r="213" spans="1:14" x14ac:dyDescent="0.3">
      <c r="D213" s="155"/>
      <c r="E213" s="155"/>
      <c r="F213" s="155"/>
      <c r="G213" s="155"/>
      <c r="H213" s="155"/>
      <c r="I213" s="155"/>
      <c r="J213" s="155"/>
      <c r="K213" s="155"/>
      <c r="L213" s="155"/>
      <c r="M213" s="155"/>
      <c r="N213" s="155"/>
    </row>
    <row r="218" spans="1:14" x14ac:dyDescent="0.3">
      <c r="B218" s="7" t="s">
        <v>1166</v>
      </c>
    </row>
    <row r="220" spans="1:14" x14ac:dyDescent="0.3">
      <c r="A220" s="640"/>
      <c r="B220" s="11" t="s">
        <v>2118</v>
      </c>
      <c r="I220" s="11"/>
    </row>
    <row r="221" spans="1:14" x14ac:dyDescent="0.3">
      <c r="A221" s="257"/>
      <c r="E221" s="15"/>
      <c r="F221" s="61" t="s">
        <v>1172</v>
      </c>
      <c r="G221" s="61" t="s">
        <v>1173</v>
      </c>
      <c r="H221" s="61" t="s">
        <v>1174</v>
      </c>
    </row>
    <row r="222" spans="1:14" x14ac:dyDescent="0.3">
      <c r="E222" s="171">
        <v>2014</v>
      </c>
      <c r="F222" s="99">
        <v>54793</v>
      </c>
      <c r="G222" s="99">
        <v>29379</v>
      </c>
      <c r="H222" s="99">
        <v>253999</v>
      </c>
    </row>
    <row r="223" spans="1:14" x14ac:dyDescent="0.3">
      <c r="E223" s="171">
        <v>2015</v>
      </c>
      <c r="F223" s="99">
        <v>58097</v>
      </c>
      <c r="G223" s="99">
        <v>30541</v>
      </c>
      <c r="H223" s="99">
        <v>411758</v>
      </c>
    </row>
    <row r="224" spans="1:14" x14ac:dyDescent="0.3">
      <c r="E224" s="171">
        <v>2016</v>
      </c>
      <c r="F224" s="99">
        <v>61786</v>
      </c>
      <c r="G224" s="99">
        <v>32866</v>
      </c>
      <c r="H224" s="99">
        <v>442710</v>
      </c>
    </row>
    <row r="225" spans="1:9" x14ac:dyDescent="0.3">
      <c r="E225" s="171">
        <v>2017</v>
      </c>
      <c r="F225" s="99">
        <v>62674</v>
      </c>
      <c r="G225" s="99">
        <v>33594</v>
      </c>
      <c r="H225" s="99">
        <v>488936</v>
      </c>
    </row>
    <row r="226" spans="1:9" x14ac:dyDescent="0.3">
      <c r="E226" s="171">
        <v>2018</v>
      </c>
      <c r="F226" s="99">
        <v>61826</v>
      </c>
      <c r="G226" s="99">
        <v>34052</v>
      </c>
      <c r="H226" s="99">
        <v>519566</v>
      </c>
    </row>
    <row r="227" spans="1:9" x14ac:dyDescent="0.3">
      <c r="E227" s="171">
        <v>2019</v>
      </c>
      <c r="F227" s="99">
        <v>60471</v>
      </c>
      <c r="G227" s="99">
        <v>33843</v>
      </c>
      <c r="H227" s="99">
        <v>604551</v>
      </c>
    </row>
    <row r="237" spans="1:9" x14ac:dyDescent="0.3">
      <c r="B237" s="7" t="s">
        <v>1166</v>
      </c>
      <c r="I237" s="7"/>
    </row>
    <row r="239" spans="1:9" x14ac:dyDescent="0.3">
      <c r="A239" s="640"/>
      <c r="B239" s="148" t="s">
        <v>2119</v>
      </c>
    </row>
    <row r="240" spans="1:9" x14ac:dyDescent="0.3">
      <c r="A240" s="257"/>
    </row>
    <row r="243" spans="5:8" ht="35.25" customHeight="1" x14ac:dyDescent="0.3">
      <c r="E243" s="17"/>
      <c r="F243" s="159" t="s">
        <v>1175</v>
      </c>
      <c r="G243" s="159" t="s">
        <v>1147</v>
      </c>
      <c r="H243" s="161" t="s">
        <v>127</v>
      </c>
    </row>
    <row r="244" spans="5:8" x14ac:dyDescent="0.3">
      <c r="E244" s="15" t="s">
        <v>520</v>
      </c>
      <c r="F244" s="163">
        <v>707</v>
      </c>
      <c r="G244" s="163">
        <v>3286</v>
      </c>
      <c r="H244" s="163">
        <v>3993</v>
      </c>
    </row>
    <row r="245" spans="5:8" x14ac:dyDescent="0.3">
      <c r="E245" s="15" t="s">
        <v>1488</v>
      </c>
      <c r="F245" s="163">
        <v>2098</v>
      </c>
      <c r="G245" s="163">
        <v>5778</v>
      </c>
      <c r="H245" s="163">
        <v>7876</v>
      </c>
    </row>
    <row r="246" spans="5:8" x14ac:dyDescent="0.3">
      <c r="E246" s="15" t="s">
        <v>1489</v>
      </c>
      <c r="F246" s="163">
        <v>7407</v>
      </c>
      <c r="G246" s="163">
        <v>6549</v>
      </c>
      <c r="H246" s="163">
        <v>13956</v>
      </c>
    </row>
    <row r="247" spans="5:8" x14ac:dyDescent="0.3">
      <c r="E247" s="15" t="s">
        <v>523</v>
      </c>
      <c r="F247" s="163">
        <v>0</v>
      </c>
      <c r="G247" s="163">
        <v>735</v>
      </c>
      <c r="H247" s="163">
        <v>735</v>
      </c>
    </row>
    <row r="248" spans="5:8" x14ac:dyDescent="0.3">
      <c r="E248" s="15" t="s">
        <v>525</v>
      </c>
      <c r="F248" s="163">
        <v>1</v>
      </c>
      <c r="G248" s="163">
        <v>422</v>
      </c>
      <c r="H248" s="163">
        <v>423</v>
      </c>
    </row>
    <row r="249" spans="5:8" x14ac:dyDescent="0.3">
      <c r="E249" s="15" t="s">
        <v>526</v>
      </c>
      <c r="F249" s="163">
        <v>386</v>
      </c>
      <c r="G249" s="163">
        <v>1739</v>
      </c>
      <c r="H249" s="163">
        <v>2125</v>
      </c>
    </row>
    <row r="250" spans="5:8" x14ac:dyDescent="0.3">
      <c r="E250" s="15" t="s">
        <v>1490</v>
      </c>
      <c r="F250" s="163">
        <v>0</v>
      </c>
      <c r="G250" s="163">
        <v>15794</v>
      </c>
      <c r="H250" s="163">
        <v>15794</v>
      </c>
    </row>
    <row r="251" spans="5:8" x14ac:dyDescent="0.3">
      <c r="E251" s="15" t="s">
        <v>528</v>
      </c>
      <c r="F251" s="163">
        <v>31490</v>
      </c>
      <c r="G251" s="163">
        <v>30</v>
      </c>
      <c r="H251" s="163">
        <v>31520</v>
      </c>
    </row>
    <row r="252" spans="5:8" x14ac:dyDescent="0.3">
      <c r="E252" s="15" t="s">
        <v>530</v>
      </c>
      <c r="F252" s="163">
        <v>11183</v>
      </c>
      <c r="G252" s="163">
        <v>12956</v>
      </c>
      <c r="H252" s="163">
        <v>24139</v>
      </c>
    </row>
    <row r="253" spans="5:8" x14ac:dyDescent="0.3">
      <c r="E253" s="15" t="s">
        <v>531</v>
      </c>
      <c r="F253" s="163">
        <v>3168</v>
      </c>
      <c r="G253" s="163">
        <v>3464</v>
      </c>
      <c r="H253" s="163">
        <v>6632</v>
      </c>
    </row>
    <row r="254" spans="5:8" x14ac:dyDescent="0.3">
      <c r="E254" s="15" t="s">
        <v>532</v>
      </c>
      <c r="F254" s="163">
        <v>4995</v>
      </c>
      <c r="G254" s="163">
        <v>1595</v>
      </c>
      <c r="H254" s="163">
        <v>6590</v>
      </c>
    </row>
    <row r="255" spans="5:8" x14ac:dyDescent="0.3">
      <c r="E255" s="15" t="s">
        <v>533</v>
      </c>
      <c r="F255" s="163">
        <v>18620</v>
      </c>
      <c r="G255" s="163">
        <v>21258</v>
      </c>
      <c r="H255" s="163">
        <v>39878</v>
      </c>
    </row>
    <row r="256" spans="5:8" x14ac:dyDescent="0.3">
      <c r="E256" s="15" t="s">
        <v>534</v>
      </c>
      <c r="F256" s="163">
        <v>63</v>
      </c>
      <c r="G256" s="163">
        <v>111</v>
      </c>
      <c r="H256" s="163">
        <v>174</v>
      </c>
    </row>
    <row r="257" spans="1:8" x14ac:dyDescent="0.3">
      <c r="E257" s="15" t="s">
        <v>535</v>
      </c>
      <c r="F257" s="163">
        <v>440</v>
      </c>
      <c r="G257" s="163">
        <v>1775</v>
      </c>
      <c r="H257" s="163">
        <v>2215</v>
      </c>
    </row>
    <row r="258" spans="1:8" x14ac:dyDescent="0.3">
      <c r="E258" s="15" t="s">
        <v>1491</v>
      </c>
      <c r="F258" s="163">
        <v>13111</v>
      </c>
      <c r="G258" s="163">
        <v>7049</v>
      </c>
      <c r="H258" s="163">
        <v>20160</v>
      </c>
    </row>
    <row r="259" spans="1:8" x14ac:dyDescent="0.3">
      <c r="E259" s="15" t="s">
        <v>1492</v>
      </c>
      <c r="F259" s="163">
        <v>743</v>
      </c>
      <c r="G259" s="163">
        <v>1701</v>
      </c>
      <c r="H259" s="163">
        <v>2444</v>
      </c>
    </row>
    <row r="260" spans="1:8" x14ac:dyDescent="0.3">
      <c r="B260" s="7" t="s">
        <v>1176</v>
      </c>
      <c r="E260" s="15" t="s">
        <v>543</v>
      </c>
      <c r="F260" s="163"/>
      <c r="G260" s="163">
        <v>12701</v>
      </c>
      <c r="H260" s="172">
        <v>12701</v>
      </c>
    </row>
    <row r="261" spans="1:8" x14ac:dyDescent="0.3">
      <c r="B261" s="345" t="s">
        <v>1494</v>
      </c>
      <c r="E261" s="15" t="s">
        <v>1493</v>
      </c>
      <c r="F261" s="163"/>
      <c r="G261" s="163">
        <v>21922</v>
      </c>
      <c r="H261" s="172">
        <v>21922</v>
      </c>
    </row>
    <row r="262" spans="1:8" x14ac:dyDescent="0.3">
      <c r="E262" s="15" t="s">
        <v>545</v>
      </c>
      <c r="F262" s="163"/>
      <c r="G262" s="163">
        <v>599</v>
      </c>
      <c r="H262" s="172">
        <v>599</v>
      </c>
    </row>
    <row r="263" spans="1:8" x14ac:dyDescent="0.3">
      <c r="E263" s="15" t="s">
        <v>127</v>
      </c>
      <c r="F263" s="163">
        <f>SUM(F244:F262)</f>
        <v>94412</v>
      </c>
      <c r="G263" s="163">
        <f>SUM(G244:G262)</f>
        <v>119464</v>
      </c>
      <c r="H263" s="163">
        <f>SUM(H244:H262)</f>
        <v>213876</v>
      </c>
    </row>
    <row r="264" spans="1:8" x14ac:dyDescent="0.3">
      <c r="F264" s="344"/>
      <c r="G264" s="344"/>
      <c r="H264" s="301"/>
    </row>
    <row r="265" spans="1:8" x14ac:dyDescent="0.3">
      <c r="E265" s="50"/>
      <c r="F265" s="344"/>
      <c r="G265" s="344"/>
      <c r="H265" s="301"/>
    </row>
    <row r="266" spans="1:8" x14ac:dyDescent="0.3">
      <c r="A266" s="640"/>
      <c r="B266" s="11" t="s">
        <v>2122</v>
      </c>
    </row>
    <row r="267" spans="1:8" x14ac:dyDescent="0.3">
      <c r="A267" s="468"/>
      <c r="B267" s="354" t="s">
        <v>1776</v>
      </c>
      <c r="C267" s="654" t="s">
        <v>2123</v>
      </c>
    </row>
    <row r="268" spans="1:8" x14ac:dyDescent="0.3">
      <c r="B268" s="352" t="s">
        <v>1777</v>
      </c>
      <c r="C268" s="110">
        <v>4</v>
      </c>
    </row>
    <row r="269" spans="1:8" x14ac:dyDescent="0.3">
      <c r="B269" s="352" t="s">
        <v>1778</v>
      </c>
      <c r="C269" s="110">
        <v>4</v>
      </c>
    </row>
    <row r="270" spans="1:8" x14ac:dyDescent="0.3">
      <c r="B270" s="352" t="s">
        <v>1779</v>
      </c>
      <c r="C270" s="110">
        <v>5</v>
      </c>
    </row>
    <row r="271" spans="1:8" x14ac:dyDescent="0.3">
      <c r="B271" s="353" t="s">
        <v>1780</v>
      </c>
      <c r="C271" s="109">
        <v>13</v>
      </c>
    </row>
    <row r="273" spans="1:7" x14ac:dyDescent="0.3">
      <c r="B273" s="11" t="s">
        <v>2125</v>
      </c>
    </row>
    <row r="274" spans="1:7" x14ac:dyDescent="0.3">
      <c r="B274" s="354" t="s">
        <v>2124</v>
      </c>
      <c r="C274" s="654" t="s">
        <v>2123</v>
      </c>
    </row>
    <row r="275" spans="1:7" x14ac:dyDescent="0.3">
      <c r="B275" s="341" t="s">
        <v>1781</v>
      </c>
      <c r="C275" s="110">
        <v>1</v>
      </c>
    </row>
    <row r="276" spans="1:7" x14ac:dyDescent="0.3">
      <c r="B276" s="352" t="s">
        <v>1782</v>
      </c>
      <c r="C276" s="110">
        <v>1</v>
      </c>
    </row>
    <row r="277" spans="1:7" x14ac:dyDescent="0.3">
      <c r="B277" s="352" t="s">
        <v>1502</v>
      </c>
      <c r="C277" s="110">
        <v>10</v>
      </c>
    </row>
    <row r="279" spans="1:7" x14ac:dyDescent="0.3">
      <c r="B279" s="11" t="s">
        <v>2121</v>
      </c>
    </row>
    <row r="280" spans="1:7" x14ac:dyDescent="0.3">
      <c r="A280" s="990"/>
      <c r="B280" s="473" t="s">
        <v>1193</v>
      </c>
      <c r="C280" s="442" t="s">
        <v>1783</v>
      </c>
      <c r="D280" s="442" t="s">
        <v>1784</v>
      </c>
    </row>
    <row r="281" spans="1:7" x14ac:dyDescent="0.3">
      <c r="A281" s="640"/>
      <c r="B281" s="341" t="s">
        <v>494</v>
      </c>
      <c r="C281" s="110">
        <v>7</v>
      </c>
      <c r="D281" s="110">
        <v>2</v>
      </c>
    </row>
    <row r="282" spans="1:7" x14ac:dyDescent="0.3">
      <c r="B282" s="341" t="s">
        <v>495</v>
      </c>
      <c r="C282" s="110">
        <v>2</v>
      </c>
      <c r="D282" s="110">
        <v>0</v>
      </c>
    </row>
    <row r="283" spans="1:7" x14ac:dyDescent="0.3">
      <c r="B283" s="341" t="s">
        <v>1503</v>
      </c>
      <c r="C283" s="110">
        <v>2</v>
      </c>
      <c r="D283" s="110">
        <v>0</v>
      </c>
    </row>
    <row r="284" spans="1:7" x14ac:dyDescent="0.3">
      <c r="B284" s="341" t="s">
        <v>1504</v>
      </c>
      <c r="C284" s="110">
        <v>2</v>
      </c>
      <c r="D284" s="110">
        <v>0</v>
      </c>
    </row>
    <row r="285" spans="1:7" x14ac:dyDescent="0.3">
      <c r="B285" s="7" t="s">
        <v>194</v>
      </c>
    </row>
    <row r="287" spans="1:7" ht="17.25" thickBot="1" x14ac:dyDescent="0.35">
      <c r="A287" s="640"/>
      <c r="B287" s="8" t="s">
        <v>2126</v>
      </c>
    </row>
    <row r="288" spans="1:7" ht="17.25" thickBot="1" x14ac:dyDescent="0.35">
      <c r="B288" s="69" t="s">
        <v>175</v>
      </c>
      <c r="C288" s="693" t="s">
        <v>261</v>
      </c>
      <c r="D288" s="695"/>
      <c r="E288" s="695" t="s">
        <v>262</v>
      </c>
      <c r="F288" s="694"/>
      <c r="G288" s="680" t="s">
        <v>16</v>
      </c>
    </row>
    <row r="289" spans="1:13" ht="17.25" thickBot="1" x14ac:dyDescent="0.35">
      <c r="B289" s="439"/>
      <c r="C289" s="474" t="s">
        <v>1189</v>
      </c>
      <c r="D289" s="443" t="s">
        <v>1190</v>
      </c>
      <c r="E289" s="441" t="s">
        <v>1189</v>
      </c>
      <c r="F289" s="441" t="s">
        <v>1190</v>
      </c>
      <c r="G289" s="681"/>
    </row>
    <row r="290" spans="1:13" ht="17.25" thickBot="1" x14ac:dyDescent="0.35">
      <c r="B290" s="179" t="s">
        <v>263</v>
      </c>
      <c r="C290" s="475">
        <v>8</v>
      </c>
      <c r="D290" s="95">
        <v>15</v>
      </c>
      <c r="E290" s="96">
        <v>4</v>
      </c>
      <c r="F290" s="96">
        <v>2</v>
      </c>
      <c r="G290" s="96">
        <v>29</v>
      </c>
    </row>
    <row r="291" spans="1:13" ht="17.25" thickBot="1" x14ac:dyDescent="0.35">
      <c r="B291" s="179" t="s">
        <v>264</v>
      </c>
      <c r="C291" s="476">
        <v>3</v>
      </c>
      <c r="D291" s="95">
        <v>31</v>
      </c>
      <c r="E291" s="96">
        <v>0</v>
      </c>
      <c r="F291" s="96">
        <v>8</v>
      </c>
      <c r="G291" s="96">
        <v>42</v>
      </c>
    </row>
    <row r="292" spans="1:13" ht="17.25" thickBot="1" x14ac:dyDescent="0.35">
      <c r="B292" s="179" t="s">
        <v>265</v>
      </c>
      <c r="C292" s="476">
        <v>3</v>
      </c>
      <c r="D292" s="95">
        <v>13</v>
      </c>
      <c r="E292" s="96">
        <v>1</v>
      </c>
      <c r="F292" s="96">
        <v>2</v>
      </c>
      <c r="G292" s="96">
        <v>19</v>
      </c>
    </row>
    <row r="293" spans="1:13" ht="17.25" thickBot="1" x14ac:dyDescent="0.35">
      <c r="B293" s="179" t="s">
        <v>266</v>
      </c>
      <c r="C293" s="476">
        <v>9</v>
      </c>
      <c r="D293" s="95">
        <v>40</v>
      </c>
      <c r="E293" s="96">
        <v>3</v>
      </c>
      <c r="F293" s="96">
        <v>1</v>
      </c>
      <c r="G293" s="96">
        <v>53</v>
      </c>
    </row>
    <row r="294" spans="1:13" ht="17.25" thickBot="1" x14ac:dyDescent="0.35">
      <c r="B294" s="179" t="s">
        <v>267</v>
      </c>
      <c r="C294" s="476">
        <v>12</v>
      </c>
      <c r="D294" s="95">
        <v>12</v>
      </c>
      <c r="E294" s="96">
        <v>2</v>
      </c>
      <c r="F294" s="96">
        <v>4</v>
      </c>
      <c r="G294" s="96">
        <v>30</v>
      </c>
    </row>
    <row r="295" spans="1:13" ht="17.25" thickBot="1" x14ac:dyDescent="0.35">
      <c r="B295" s="179" t="s">
        <v>268</v>
      </c>
      <c r="C295" s="476">
        <v>20</v>
      </c>
      <c r="D295" s="95">
        <v>11</v>
      </c>
      <c r="E295" s="96">
        <v>1</v>
      </c>
      <c r="F295" s="96">
        <v>24</v>
      </c>
      <c r="G295" s="96">
        <v>56</v>
      </c>
    </row>
    <row r="296" spans="1:13" ht="17.25" thickBot="1" x14ac:dyDescent="0.35">
      <c r="B296" s="179" t="s">
        <v>269</v>
      </c>
      <c r="C296" s="476">
        <v>17</v>
      </c>
      <c r="D296" s="95">
        <v>21</v>
      </c>
      <c r="E296" s="96">
        <v>1</v>
      </c>
      <c r="F296" s="96">
        <v>5</v>
      </c>
      <c r="G296" s="96">
        <v>44</v>
      </c>
      <c r="M296" s="12"/>
    </row>
    <row r="297" spans="1:13" ht="17.25" thickBot="1" x14ac:dyDescent="0.35">
      <c r="B297" s="179" t="s">
        <v>270</v>
      </c>
      <c r="C297" s="476">
        <v>0</v>
      </c>
      <c r="D297" s="95">
        <v>6</v>
      </c>
      <c r="E297" s="96">
        <v>0</v>
      </c>
      <c r="F297" s="96">
        <v>6</v>
      </c>
      <c r="G297" s="96">
        <v>12</v>
      </c>
    </row>
    <row r="298" spans="1:13" ht="17.25" thickBot="1" x14ac:dyDescent="0.35">
      <c r="B298" s="180" t="s">
        <v>156</v>
      </c>
      <c r="C298" s="477">
        <v>72</v>
      </c>
      <c r="D298" s="177">
        <v>149</v>
      </c>
      <c r="E298" s="178">
        <v>12</v>
      </c>
      <c r="F298" s="178">
        <v>52</v>
      </c>
      <c r="G298" s="178">
        <v>285</v>
      </c>
    </row>
    <row r="299" spans="1:13" x14ac:dyDescent="0.3">
      <c r="B299" s="7" t="s">
        <v>194</v>
      </c>
    </row>
    <row r="301" spans="1:13" ht="17.25" thickBot="1" x14ac:dyDescent="0.35">
      <c r="A301" s="640"/>
      <c r="B301" s="8" t="s">
        <v>2120</v>
      </c>
    </row>
    <row r="302" spans="1:13" ht="17.25" thickBot="1" x14ac:dyDescent="0.35">
      <c r="B302" s="80"/>
      <c r="C302" s="72">
        <v>2010</v>
      </c>
      <c r="D302" s="76">
        <v>2011</v>
      </c>
      <c r="E302" s="76">
        <v>2012</v>
      </c>
      <c r="F302" s="76">
        <v>2013</v>
      </c>
      <c r="G302" s="76">
        <v>2014</v>
      </c>
      <c r="H302" s="76">
        <v>2015</v>
      </c>
      <c r="I302" s="76">
        <v>2016</v>
      </c>
      <c r="J302" s="76">
        <v>2017</v>
      </c>
      <c r="K302" s="76">
        <v>2018</v>
      </c>
      <c r="L302" s="440">
        <v>2019</v>
      </c>
      <c r="M302" s="570">
        <v>2020</v>
      </c>
    </row>
    <row r="303" spans="1:13" ht="17.25" thickBot="1" x14ac:dyDescent="0.35">
      <c r="B303" s="78" t="s">
        <v>127</v>
      </c>
      <c r="C303" s="75">
        <v>70</v>
      </c>
      <c r="D303" s="67">
        <v>161</v>
      </c>
      <c r="E303" s="67">
        <v>228</v>
      </c>
      <c r="F303" s="67">
        <v>305</v>
      </c>
      <c r="G303" s="67">
        <v>320</v>
      </c>
      <c r="H303" s="67">
        <v>336</v>
      </c>
      <c r="I303" s="67">
        <v>265</v>
      </c>
      <c r="J303" s="67">
        <v>316</v>
      </c>
      <c r="K303" s="67">
        <v>392</v>
      </c>
      <c r="L303" s="67">
        <v>502</v>
      </c>
      <c r="M303" s="67">
        <v>258</v>
      </c>
    </row>
    <row r="304" spans="1:13" ht="17.25" thickBot="1" x14ac:dyDescent="0.35">
      <c r="B304" s="77" t="s">
        <v>1189</v>
      </c>
      <c r="C304" s="75">
        <v>60</v>
      </c>
      <c r="D304" s="67">
        <v>125</v>
      </c>
      <c r="E304" s="67">
        <v>149</v>
      </c>
      <c r="F304" s="67">
        <v>216</v>
      </c>
      <c r="G304" s="67">
        <v>256</v>
      </c>
      <c r="H304" s="67">
        <v>238</v>
      </c>
      <c r="I304" s="67">
        <v>129</v>
      </c>
      <c r="J304" s="67">
        <v>147</v>
      </c>
      <c r="K304" s="67">
        <v>132</v>
      </c>
      <c r="L304" s="67">
        <v>143</v>
      </c>
      <c r="M304" s="67">
        <v>84</v>
      </c>
    </row>
    <row r="305" spans="2:13" ht="17.25" thickBot="1" x14ac:dyDescent="0.35">
      <c r="B305" s="77" t="s">
        <v>1190</v>
      </c>
      <c r="C305" s="75">
        <v>10</v>
      </c>
      <c r="D305" s="67">
        <v>36</v>
      </c>
      <c r="E305" s="67">
        <v>79</v>
      </c>
      <c r="F305" s="67">
        <v>89</v>
      </c>
      <c r="G305" s="67">
        <v>64</v>
      </c>
      <c r="H305" s="67">
        <v>98</v>
      </c>
      <c r="I305" s="67">
        <v>136</v>
      </c>
      <c r="J305" s="67">
        <v>169</v>
      </c>
      <c r="K305" s="67">
        <v>260</v>
      </c>
      <c r="L305" s="67">
        <v>359</v>
      </c>
      <c r="M305" s="67">
        <v>201</v>
      </c>
    </row>
    <row r="306" spans="2:13" x14ac:dyDescent="0.3">
      <c r="B306" s="7" t="s">
        <v>194</v>
      </c>
      <c r="J306" s="164"/>
    </row>
    <row r="307" spans="2:13" x14ac:dyDescent="0.3">
      <c r="B307" s="7"/>
      <c r="J307" s="164"/>
    </row>
    <row r="308" spans="2:13" ht="17.25" thickBot="1" x14ac:dyDescent="0.35">
      <c r="B308" s="11" t="s">
        <v>2127</v>
      </c>
      <c r="J308" s="164"/>
    </row>
    <row r="309" spans="2:13" ht="17.25" thickBot="1" x14ac:dyDescent="0.35">
      <c r="B309" s="87"/>
      <c r="C309" s="647" t="s">
        <v>187</v>
      </c>
      <c r="J309" s="164"/>
    </row>
    <row r="310" spans="2:13" ht="33.75" thickBot="1" x14ac:dyDescent="0.35">
      <c r="B310" s="359" t="s">
        <v>1628</v>
      </c>
      <c r="C310" s="655">
        <v>77</v>
      </c>
      <c r="J310" s="164"/>
    </row>
    <row r="311" spans="2:13" x14ac:dyDescent="0.3">
      <c r="B311" s="7"/>
      <c r="J311" s="164"/>
    </row>
    <row r="312" spans="2:13" ht="17.25" thickBot="1" x14ac:dyDescent="0.35">
      <c r="B312" s="478" t="s">
        <v>2128</v>
      </c>
      <c r="C312"/>
      <c r="J312" s="164"/>
    </row>
    <row r="313" spans="2:13" ht="27" customHeight="1" thickBot="1" x14ac:dyDescent="0.35">
      <c r="B313" s="69" t="s">
        <v>2129</v>
      </c>
      <c r="C313" s="479">
        <v>7</v>
      </c>
      <c r="J313" s="164"/>
    </row>
    <row r="314" spans="2:13" ht="17.25" thickBot="1" x14ac:dyDescent="0.35">
      <c r="B314" s="238" t="s">
        <v>2130</v>
      </c>
      <c r="C314" s="481">
        <v>3</v>
      </c>
      <c r="J314" s="164"/>
    </row>
    <row r="315" spans="2:13" ht="17.25" thickBot="1" x14ac:dyDescent="0.35">
      <c r="B315" s="238" t="s">
        <v>2131</v>
      </c>
      <c r="C315" s="483">
        <v>3</v>
      </c>
      <c r="J315" s="164"/>
    </row>
    <row r="316" spans="2:13" ht="17.25" thickBot="1" x14ac:dyDescent="0.35">
      <c r="B316" s="238" t="s">
        <v>2132</v>
      </c>
      <c r="C316" s="483">
        <v>1</v>
      </c>
      <c r="J316" s="164"/>
    </row>
    <row r="317" spans="2:13" x14ac:dyDescent="0.3">
      <c r="B317" s="7"/>
      <c r="J317" s="164"/>
    </row>
    <row r="318" spans="2:13" ht="17.25" thickBot="1" x14ac:dyDescent="0.35">
      <c r="B318" s="11" t="s">
        <v>2133</v>
      </c>
      <c r="J318" s="164"/>
    </row>
    <row r="319" spans="2:13" ht="51.75" thickBot="1" x14ac:dyDescent="0.35">
      <c r="B319" s="82" t="s">
        <v>1256</v>
      </c>
      <c r="C319" s="648" t="s">
        <v>2134</v>
      </c>
      <c r="D319" s="648" t="s">
        <v>2135</v>
      </c>
      <c r="E319" s="648" t="s">
        <v>2136</v>
      </c>
      <c r="F319" s="648" t="s">
        <v>2137</v>
      </c>
      <c r="G319" s="648" t="s">
        <v>2138</v>
      </c>
      <c r="J319" s="164"/>
    </row>
    <row r="320" spans="2:13" ht="17.25" thickBot="1" x14ac:dyDescent="0.35">
      <c r="B320" s="656" t="s">
        <v>1266</v>
      </c>
      <c r="C320" s="657">
        <v>1</v>
      </c>
      <c r="D320" s="658"/>
      <c r="E320" s="658"/>
      <c r="F320" s="658"/>
      <c r="G320" s="657">
        <v>1</v>
      </c>
      <c r="J320" s="164"/>
    </row>
    <row r="321" spans="2:10" ht="17.25" thickBot="1" x14ac:dyDescent="0.35">
      <c r="B321" s="656" t="s">
        <v>1267</v>
      </c>
      <c r="C321" s="657">
        <v>2</v>
      </c>
      <c r="D321" s="658"/>
      <c r="E321" s="658"/>
      <c r="F321" s="657">
        <v>1</v>
      </c>
      <c r="G321" s="657">
        <v>1</v>
      </c>
      <c r="J321" s="164"/>
    </row>
    <row r="322" spans="2:10" ht="17.25" thickBot="1" x14ac:dyDescent="0.35">
      <c r="B322" s="656" t="s">
        <v>1269</v>
      </c>
      <c r="C322" s="657">
        <v>1</v>
      </c>
      <c r="D322" s="658"/>
      <c r="E322" s="658"/>
      <c r="F322" s="658"/>
      <c r="G322" s="657">
        <v>1</v>
      </c>
      <c r="J322" s="164"/>
    </row>
    <row r="323" spans="2:10" ht="17.25" thickBot="1" x14ac:dyDescent="0.35">
      <c r="B323" s="656" t="s">
        <v>1191</v>
      </c>
      <c r="C323" s="657">
        <v>5</v>
      </c>
      <c r="D323" s="657">
        <v>2</v>
      </c>
      <c r="E323" s="658"/>
      <c r="F323" s="657">
        <v>2</v>
      </c>
      <c r="G323" s="657">
        <v>1</v>
      </c>
      <c r="J323" s="164"/>
    </row>
    <row r="324" spans="2:10" ht="17.25" thickBot="1" x14ac:dyDescent="0.35">
      <c r="B324" s="656" t="s">
        <v>1192</v>
      </c>
      <c r="C324" s="657">
        <v>4</v>
      </c>
      <c r="D324" s="658"/>
      <c r="E324" s="657">
        <v>1</v>
      </c>
      <c r="F324" s="657">
        <v>2</v>
      </c>
      <c r="G324" s="657">
        <v>1</v>
      </c>
      <c r="J324" s="164"/>
    </row>
    <row r="325" spans="2:10" ht="17.25" thickBot="1" x14ac:dyDescent="0.35">
      <c r="B325" s="656" t="s">
        <v>540</v>
      </c>
      <c r="C325" s="657">
        <v>1</v>
      </c>
      <c r="D325" s="657">
        <v>1</v>
      </c>
      <c r="E325" s="658"/>
      <c r="F325" s="658"/>
      <c r="G325" s="658"/>
      <c r="J325" s="164"/>
    </row>
    <row r="326" spans="2:10" ht="17.25" thickBot="1" x14ac:dyDescent="0.35">
      <c r="B326" s="656" t="s">
        <v>2139</v>
      </c>
      <c r="C326" s="657">
        <v>1</v>
      </c>
      <c r="D326" s="658"/>
      <c r="E326" s="658"/>
      <c r="F326" s="658"/>
      <c r="G326" s="657">
        <v>1</v>
      </c>
      <c r="J326" s="164"/>
    </row>
    <row r="327" spans="2:10" ht="17.25" thickBot="1" x14ac:dyDescent="0.35">
      <c r="B327" s="659" t="s">
        <v>156</v>
      </c>
      <c r="C327" s="658">
        <v>15</v>
      </c>
      <c r="D327" s="658">
        <v>3</v>
      </c>
      <c r="E327" s="658">
        <v>1</v>
      </c>
      <c r="F327" s="658">
        <v>5</v>
      </c>
      <c r="G327" s="658">
        <v>6</v>
      </c>
      <c r="J327" s="164"/>
    </row>
    <row r="328" spans="2:10" x14ac:dyDescent="0.3">
      <c r="B328" s="7"/>
      <c r="J328" s="164"/>
    </row>
    <row r="329" spans="2:10" ht="17.25" thickBot="1" x14ac:dyDescent="0.35">
      <c r="B329" s="11" t="s">
        <v>2140</v>
      </c>
      <c r="J329" s="164"/>
    </row>
    <row r="330" spans="2:10" ht="17.25" thickBot="1" x14ac:dyDescent="0.35">
      <c r="B330" s="87" t="s">
        <v>2141</v>
      </c>
      <c r="C330" s="647" t="s">
        <v>2142</v>
      </c>
      <c r="D330" s="647" t="s">
        <v>2143</v>
      </c>
      <c r="J330" s="164"/>
    </row>
    <row r="331" spans="2:10" ht="17.25" thickBot="1" x14ac:dyDescent="0.35">
      <c r="B331" s="359" t="s">
        <v>2144</v>
      </c>
      <c r="C331" s="67" t="s">
        <v>2145</v>
      </c>
      <c r="D331" s="67">
        <v>1</v>
      </c>
      <c r="J331" s="164"/>
    </row>
    <row r="332" spans="2:10" ht="17.25" thickBot="1" x14ac:dyDescent="0.35">
      <c r="B332" s="359" t="s">
        <v>2146</v>
      </c>
      <c r="C332" s="67" t="s">
        <v>2147</v>
      </c>
      <c r="D332" s="67">
        <v>2</v>
      </c>
      <c r="J332" s="164"/>
    </row>
    <row r="333" spans="2:10" ht="17.25" thickBot="1" x14ac:dyDescent="0.35">
      <c r="B333" s="359" t="s">
        <v>2148</v>
      </c>
      <c r="C333" s="67" t="s">
        <v>2149</v>
      </c>
      <c r="D333" s="67">
        <v>2</v>
      </c>
      <c r="J333" s="164"/>
    </row>
    <row r="334" spans="2:10" ht="17.25" thickBot="1" x14ac:dyDescent="0.35">
      <c r="B334" s="359" t="s">
        <v>2150</v>
      </c>
      <c r="C334" s="67" t="s">
        <v>2151</v>
      </c>
      <c r="D334" s="67">
        <v>2</v>
      </c>
      <c r="J334" s="164"/>
    </row>
    <row r="336" spans="2:10" ht="17.25" thickBot="1" x14ac:dyDescent="0.35">
      <c r="B336" s="11" t="s">
        <v>2152</v>
      </c>
    </row>
    <row r="337" spans="2:7" ht="51.75" thickBot="1" x14ac:dyDescent="0.35">
      <c r="B337" s="82" t="s">
        <v>1256</v>
      </c>
      <c r="C337" s="648" t="s">
        <v>2134</v>
      </c>
      <c r="D337" s="648" t="s">
        <v>2135</v>
      </c>
      <c r="E337" s="648" t="s">
        <v>2136</v>
      </c>
      <c r="F337" s="648" t="s">
        <v>2137</v>
      </c>
      <c r="G337" s="648" t="s">
        <v>2138</v>
      </c>
    </row>
    <row r="338" spans="2:7" ht="17.25" thickBot="1" x14ac:dyDescent="0.35">
      <c r="B338" s="480" t="s">
        <v>2153</v>
      </c>
      <c r="C338" s="481">
        <v>1</v>
      </c>
      <c r="D338" s="483"/>
      <c r="E338" s="483"/>
      <c r="F338" s="483"/>
      <c r="G338" s="481">
        <v>1</v>
      </c>
    </row>
    <row r="339" spans="2:7" ht="17.25" thickBot="1" x14ac:dyDescent="0.35">
      <c r="B339" s="480" t="s">
        <v>2154</v>
      </c>
      <c r="C339" s="481">
        <v>1</v>
      </c>
      <c r="D339" s="483"/>
      <c r="E339" s="483"/>
      <c r="F339" s="483"/>
      <c r="G339" s="481">
        <v>1</v>
      </c>
    </row>
    <row r="340" spans="2:7" ht="17.25" thickBot="1" x14ac:dyDescent="0.35">
      <c r="B340" s="480" t="s">
        <v>1531</v>
      </c>
      <c r="C340" s="481">
        <v>1</v>
      </c>
      <c r="D340" s="483"/>
      <c r="E340" s="483"/>
      <c r="F340" s="483"/>
      <c r="G340" s="481">
        <v>1</v>
      </c>
    </row>
    <row r="341" spans="2:7" ht="17.25" thickBot="1" x14ac:dyDescent="0.35">
      <c r="B341" s="480" t="s">
        <v>1267</v>
      </c>
      <c r="C341" s="481">
        <v>1</v>
      </c>
      <c r="D341" s="481">
        <v>1</v>
      </c>
      <c r="E341" s="483"/>
      <c r="F341" s="483"/>
      <c r="G341" s="483"/>
    </row>
    <row r="342" spans="2:7" ht="17.25" thickBot="1" x14ac:dyDescent="0.35">
      <c r="B342" s="480" t="s">
        <v>1532</v>
      </c>
      <c r="C342" s="481">
        <v>1</v>
      </c>
      <c r="D342" s="483"/>
      <c r="E342" s="483"/>
      <c r="F342" s="483"/>
      <c r="G342" s="481">
        <v>1</v>
      </c>
    </row>
    <row r="343" spans="2:7" ht="17.25" thickBot="1" x14ac:dyDescent="0.35">
      <c r="B343" s="480" t="s">
        <v>2155</v>
      </c>
      <c r="C343" s="481">
        <v>2</v>
      </c>
      <c r="D343" s="483"/>
      <c r="E343" s="483"/>
      <c r="F343" s="483"/>
      <c r="G343" s="481">
        <v>2</v>
      </c>
    </row>
    <row r="344" spans="2:7" ht="17.25" thickBot="1" x14ac:dyDescent="0.35">
      <c r="B344" s="480" t="s">
        <v>1273</v>
      </c>
      <c r="C344" s="481">
        <v>1</v>
      </c>
      <c r="D344" s="481"/>
      <c r="E344" s="483"/>
      <c r="F344" s="483"/>
      <c r="G344" s="481">
        <v>1</v>
      </c>
    </row>
    <row r="345" spans="2:7" ht="17.25" thickBot="1" x14ac:dyDescent="0.35">
      <c r="B345" s="480" t="s">
        <v>1274</v>
      </c>
      <c r="C345" s="481">
        <v>1</v>
      </c>
      <c r="D345" s="481"/>
      <c r="E345" s="483"/>
      <c r="F345" s="483"/>
      <c r="G345" s="481">
        <v>1</v>
      </c>
    </row>
    <row r="346" spans="2:7" ht="17.25" thickBot="1" x14ac:dyDescent="0.35">
      <c r="B346" s="480" t="s">
        <v>1191</v>
      </c>
      <c r="C346" s="481">
        <v>3</v>
      </c>
      <c r="D346" s="481">
        <v>1</v>
      </c>
      <c r="E346" s="483"/>
      <c r="F346" s="483"/>
      <c r="G346" s="481">
        <v>2</v>
      </c>
    </row>
    <row r="347" spans="2:7" ht="17.25" thickBot="1" x14ac:dyDescent="0.35">
      <c r="B347" s="480" t="s">
        <v>1275</v>
      </c>
      <c r="C347" s="481">
        <v>1</v>
      </c>
      <c r="D347" s="481"/>
      <c r="E347" s="483"/>
      <c r="F347" s="483"/>
      <c r="G347" s="481">
        <v>1</v>
      </c>
    </row>
    <row r="348" spans="2:7" ht="17.25" thickBot="1" x14ac:dyDescent="0.35">
      <c r="B348" s="480" t="s">
        <v>1276</v>
      </c>
      <c r="C348" s="481">
        <v>1</v>
      </c>
      <c r="D348" s="481"/>
      <c r="E348" s="483"/>
      <c r="F348" s="483"/>
      <c r="G348" s="481">
        <v>1</v>
      </c>
    </row>
    <row r="349" spans="2:7" ht="17.25" thickBot="1" x14ac:dyDescent="0.35">
      <c r="B349" s="480" t="s">
        <v>1192</v>
      </c>
      <c r="C349" s="481">
        <v>3</v>
      </c>
      <c r="D349" s="481">
        <v>2</v>
      </c>
      <c r="E349" s="483"/>
      <c r="F349" s="483"/>
      <c r="G349" s="481">
        <v>1</v>
      </c>
    </row>
    <row r="350" spans="2:7" ht="17.25" thickBot="1" x14ac:dyDescent="0.35">
      <c r="B350" s="480" t="s">
        <v>540</v>
      </c>
      <c r="C350" s="481">
        <v>3</v>
      </c>
      <c r="D350" s="481">
        <v>1</v>
      </c>
      <c r="E350" s="483"/>
      <c r="F350" s="483"/>
      <c r="G350" s="481">
        <v>2</v>
      </c>
    </row>
    <row r="351" spans="2:7" ht="17.25" thickBot="1" x14ac:dyDescent="0.35">
      <c r="B351" s="480" t="s">
        <v>2156</v>
      </c>
      <c r="C351" s="481">
        <v>4</v>
      </c>
      <c r="D351" s="481"/>
      <c r="E351" s="481">
        <v>1</v>
      </c>
      <c r="F351" s="481">
        <v>1</v>
      </c>
      <c r="G351" s="481">
        <v>2</v>
      </c>
    </row>
    <row r="352" spans="2:7" ht="17.25" thickBot="1" x14ac:dyDescent="0.35">
      <c r="B352" s="482" t="s">
        <v>156</v>
      </c>
      <c r="C352" s="483">
        <v>24</v>
      </c>
      <c r="D352" s="483">
        <v>5</v>
      </c>
      <c r="E352" s="483">
        <v>1</v>
      </c>
      <c r="F352" s="483">
        <v>1</v>
      </c>
      <c r="G352" s="483">
        <v>17</v>
      </c>
    </row>
    <row r="354" spans="1:8" ht="17.25" thickBot="1" x14ac:dyDescent="0.35">
      <c r="A354" s="640"/>
      <c r="B354" s="262" t="s">
        <v>2157</v>
      </c>
    </row>
    <row r="355" spans="1:8" ht="36.75" customHeight="1" thickBot="1" x14ac:dyDescent="0.35">
      <c r="A355" s="660"/>
      <c r="B355" s="676" t="s">
        <v>271</v>
      </c>
      <c r="C355" s="678" t="s">
        <v>272</v>
      </c>
      <c r="D355" s="709"/>
      <c r="E355" s="679"/>
      <c r="F355" s="693" t="s">
        <v>273</v>
      </c>
      <c r="G355" s="695"/>
      <c r="H355" s="694"/>
    </row>
    <row r="356" spans="1:8" ht="17.25" thickBot="1" x14ac:dyDescent="0.35">
      <c r="B356" s="677"/>
      <c r="C356" s="73" t="s">
        <v>1400</v>
      </c>
      <c r="D356" s="73" t="s">
        <v>1785</v>
      </c>
      <c r="E356" s="73" t="s">
        <v>1786</v>
      </c>
      <c r="F356" s="73" t="s">
        <v>1400</v>
      </c>
      <c r="G356" s="73" t="s">
        <v>1785</v>
      </c>
      <c r="H356" s="73" t="s">
        <v>1786</v>
      </c>
    </row>
    <row r="357" spans="1:8" ht="33.75" thickBot="1" x14ac:dyDescent="0.35">
      <c r="B357" s="132" t="s">
        <v>836</v>
      </c>
      <c r="C357" s="67">
        <v>182</v>
      </c>
      <c r="D357" s="67">
        <v>154</v>
      </c>
      <c r="E357" s="75">
        <v>84.6</v>
      </c>
      <c r="F357" s="65">
        <v>1642396</v>
      </c>
      <c r="G357" s="65" t="s">
        <v>1787</v>
      </c>
      <c r="H357" s="75">
        <v>87.4</v>
      </c>
    </row>
    <row r="358" spans="1:8" ht="33.75" thickBot="1" x14ac:dyDescent="0.35">
      <c r="B358" s="132" t="s">
        <v>837</v>
      </c>
      <c r="C358" s="75">
        <v>72</v>
      </c>
      <c r="D358" s="75">
        <v>50</v>
      </c>
      <c r="E358" s="75">
        <v>69.400000000000006</v>
      </c>
      <c r="F358" s="81">
        <v>1012219</v>
      </c>
      <c r="G358" s="81">
        <v>691958</v>
      </c>
      <c r="H358" s="75">
        <v>68.400000000000006</v>
      </c>
    </row>
    <row r="359" spans="1:8" ht="17.25" thickBot="1" x14ac:dyDescent="0.35">
      <c r="B359" s="132" t="s">
        <v>838</v>
      </c>
      <c r="C359" s="75">
        <v>457</v>
      </c>
      <c r="D359" s="81">
        <v>1103</v>
      </c>
      <c r="E359" s="75">
        <v>241.4</v>
      </c>
      <c r="F359" s="81">
        <v>236820</v>
      </c>
      <c r="G359" s="81">
        <v>613190</v>
      </c>
      <c r="H359" s="75">
        <v>258.89999999999998</v>
      </c>
    </row>
    <row r="360" spans="1:8" x14ac:dyDescent="0.3">
      <c r="B360" s="7" t="s">
        <v>1788</v>
      </c>
    </row>
    <row r="361" spans="1:8" x14ac:dyDescent="0.3">
      <c r="B361" s="7"/>
    </row>
  </sheetData>
  <mergeCells count="6">
    <mergeCell ref="C288:D288"/>
    <mergeCell ref="E288:F288"/>
    <mergeCell ref="G288:G289"/>
    <mergeCell ref="B355:B356"/>
    <mergeCell ref="C355:E355"/>
    <mergeCell ref="F355:H355"/>
  </mergeCells>
  <pageMargins left="0.7" right="0.7" top="0.75" bottom="0.75" header="0.3" footer="0.3"/>
  <pageSetup paperSize="9" orientation="portrait" r:id="rId1"/>
  <ignoredErrors>
    <ignoredError sqref="E52"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18</vt:i4>
      </vt:variant>
      <vt:variant>
        <vt:lpstr>Pomenované rozsahy</vt:lpstr>
      </vt:variant>
      <vt:variant>
        <vt:i4>5</vt:i4>
      </vt:variant>
    </vt:vector>
  </HeadingPairs>
  <TitlesOfParts>
    <vt:vector size="23" baseType="lpstr">
      <vt:lpstr>OBSAH</vt:lpstr>
      <vt:lpstr>K3.1 Sociálne poistenie</vt:lpstr>
      <vt:lpstr>K3.2 Dôchodkové sporenie</vt:lpstr>
      <vt:lpstr>K3.3 Štátna sociálna podpora</vt:lpstr>
      <vt:lpstr>K3.4 Sociálna pomoc</vt:lpstr>
      <vt:lpstr>K3.4.3 Náhradné výživné</vt:lpstr>
      <vt:lpstr>K3.4.4 Sociálpráv.ochrana detí</vt:lpstr>
      <vt:lpstr>K3.4.6 ŤZP a kompenzácie</vt:lpstr>
      <vt:lpstr>K3.4.7 a 8 Soc.služby a dotácie</vt:lpstr>
      <vt:lpstr>K3.4.9 ESSPROS príjmy</vt:lpstr>
      <vt:lpstr>K3.4.9 ESSPROS výdavky</vt:lpstr>
      <vt:lpstr>K3.4.9 ESSPROS testované dávky</vt:lpstr>
      <vt:lpstr>K3.4.9 ESSPROS dôchodky</vt:lpstr>
      <vt:lpstr>K3.5 ESF a EFRO</vt:lpstr>
      <vt:lpstr>Príloha ku kapitole 3 - 1.časť</vt:lpstr>
      <vt:lpstr>Príloha ku kapitole 3 - 2.časť</vt:lpstr>
      <vt:lpstr>Príloha ku kapitole 3 - 3.časť</vt:lpstr>
      <vt:lpstr>Príloha ku kapitole 3 - 4.časť</vt:lpstr>
      <vt:lpstr>'Príloha ku kapitole 3 - 1.časť'!_Toc313879697</vt:lpstr>
      <vt:lpstr>'Príloha ku kapitole 3 - 1.časť'!_Toc313879698</vt:lpstr>
      <vt:lpstr>'Príloha ku kapitole 3 - 1.časť'!_Toc313879699</vt:lpstr>
      <vt:lpstr>'Príloha ku kapitole 3 - 1.časť'!_Toc313879700</vt:lpstr>
      <vt:lpstr>OBSAH!_Toc514828152</vt:lpstr>
    </vt:vector>
  </TitlesOfParts>
  <Company>MPSVR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dcterms:created xsi:type="dcterms:W3CDTF">2019-01-25T13:36:06Z</dcterms:created>
  <dcterms:modified xsi:type="dcterms:W3CDTF">2021-08-20T10:25:01Z</dcterms:modified>
</cp:coreProperties>
</file>