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Obsah" sheetId="1" state="visible" r:id="rId1"/>
    <sheet name="Tab3" sheetId="2" state="visible" r:id="rId2"/>
    <sheet name="Tab4" sheetId="3" state="visible" r:id="rId3"/>
    <sheet name="Tab5" sheetId="4" state="visible" r:id="rId4"/>
    <sheet name="Tab6" sheetId="5" state="visible" r:id="rId5"/>
    <sheet name="Tab7" sheetId="6" state="visible" r:id="rId6"/>
    <sheet name="Tab8" sheetId="7" state="visible" r:id="rId7"/>
    <sheet name="nezamestnanosť" sheetId="8" state="visible" r:id="rId8"/>
    <sheet name="TabB1" sheetId="9" state="visible" r:id="rId9"/>
    <sheet name="GrafB2" sheetId="10" state="visible" r:id="rId10"/>
    <sheet name="Graf3" sheetId="11" state="visible" r:id="rId11"/>
    <sheet name="TabA1mar20" sheetId="12" state="visible" r:id="rId12"/>
    <sheet name="TabA1apr20" sheetId="13" state="visible" r:id="rId13"/>
    <sheet name="TabA1máj20" sheetId="14" state="visible" r:id="rId14"/>
    <sheet name="TabA1jún20" sheetId="15" state="visible" r:id="rId15"/>
    <sheet name="TabA1júl20" sheetId="16" state="visible" r:id="rId16"/>
    <sheet name="TabA1aug20" sheetId="17" state="visible" r:id="rId17"/>
    <sheet name="TabA1sep20" sheetId="18" state="visible" r:id="rId18"/>
    <sheet name="TabA1okt20" sheetId="19" state="visible" r:id="rId19"/>
    <sheet name="TabA1nov20" sheetId="20" state="visible" r:id="rId20"/>
    <sheet name="TabA1dec20" sheetId="21" state="visible" r:id="rId21"/>
    <sheet name="TabA1jan21" sheetId="22" state="visible" r:id="rId22"/>
    <sheet name="TabA1feb21" sheetId="23" state="visible" r:id="rId23"/>
    <sheet name="TabA1mar21" sheetId="24" state="visible" r:id="rId24"/>
    <sheet name="TabA1apr21" sheetId="25" state="visible" r:id="rId25"/>
    <sheet name="TabA1máj21" sheetId="26" state="visible" r:id="rId26"/>
    <sheet name="TabA1jún21" sheetId="27" state="visible" r:id="rId27"/>
    <sheet name="TabA2mar20" sheetId="28" state="visible" r:id="rId28"/>
    <sheet name="TabA2apr20" sheetId="29" state="visible" r:id="rId29"/>
    <sheet name="TabA2máj20" sheetId="30" state="visible" r:id="rId30"/>
    <sheet name="TabA2jún20" sheetId="31" state="visible" r:id="rId31"/>
    <sheet name="TabA2júl20" sheetId="32" state="visible" r:id="rId32"/>
    <sheet name="TabA2aug20" sheetId="33" state="visible" r:id="rId33"/>
    <sheet name="TabA2sep20" sheetId="34" state="visible" r:id="rId34"/>
    <sheet name="TabA2okt20" sheetId="35" state="visible" r:id="rId35"/>
    <sheet name="TabA2nov20" sheetId="36" state="visible" r:id="rId36"/>
    <sheet name="TabA2dec20" sheetId="37" state="visible" r:id="rId37"/>
    <sheet name="TabA2jan21" sheetId="38" state="visible" r:id="rId38"/>
    <sheet name="TabA2feb21" sheetId="39" state="visible" r:id="rId39"/>
    <sheet name="TabA2mar21" sheetId="40" state="visible" r:id="rId40"/>
    <sheet name="TabA2apr21" sheetId="41" state="visible" r:id="rId41"/>
    <sheet name="TabA2máj21" sheetId="42" state="visible" r:id="rId42"/>
    <sheet name="TabA2jún21" sheetId="43" state="visible" r:id="rId43"/>
    <sheet name="Vysvetlivky" sheetId="44" state="visible" r:id="rId44"/>
  </sheets>
</workbook>
</file>

<file path=xl/sharedStrings.xml><?xml version="1.0" encoding="utf-8"?>
<sst xmlns="http://schemas.openxmlformats.org/spreadsheetml/2006/main" count="350" uniqueCount="350">
  <si>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</si>
  <si>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</si>
  <si>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30.7.2021 16:29:39.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</si>
  <si>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</si>
  <si>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</si>
  <si>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</si>
  <si>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</si>
  <si>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</si>
  <si>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</si>
  <si>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</si>
  <si>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</si>
  <si>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</si>
  <si>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</si>
  <si>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</si>
  <si>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</si>
  <si>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</si>
  <si>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</si>
  <si>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</si>
  <si>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</si>
  <si>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</si>
  <si>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</si>
  <si>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</si>
  <si>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</si>
  <si>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</si>
  <si>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</si>
  <si>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</si>
  <si>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</si>
  <si>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</si>
  <si>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</si>
  <si>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</si>
  <si>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</si>
  <si>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</si>
  <si>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Vyplatené dávky „ošetrovné“</t>
  </si>
  <si>
    <t xml:space="preserve">Spracované na základe údajov evidovaných v Informačnom systéme Syrius Sociálnej poisťovne k 2.8.2021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</si>
  <si>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</si>
  <si>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</si>
  <si>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</si>
  <si>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</si>
  <si>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</si>
  <si>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</si>
  <si>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</si>
  <si>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</si>
  <si>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</si>
  <si>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</si>
  <si>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</si>
  <si>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</si>
  <si>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</si>
  <si>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</si>
  <si>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</si>
  <si>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</si>
  <si>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</si>
  <si>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</si>
  <si>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</si>
  <si>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</si>
  <si>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</si>
  <si>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</si>
  <si>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</si>
  <si>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</si>
  <si>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</si>
  <si>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8.8.2021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</si>
  <si>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</si>
  <si>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</si>
  <si>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</si>
  <si>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</si>
  <si>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</si>
  <si>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</si>
  <si>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</si>
  <si>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</si>
  <si>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</si>
  <si>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</si>
  <si>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</si>
  <si>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</si>
  <si>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</si>
  <si>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</si>
  <si>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</si>
  <si>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14.07.2021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</si>
  <si>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</si>
  <si>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</si>
  <si>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</si>
  <si>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</si>
  <si>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</si>
  <si>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</si>
  <si>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</si>
  <si>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</si>
  <si>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</si>
  <si>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</si>
  <si>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</si>
  <si>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</si>
  <si>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</si>
  <si>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</si>
  <si>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</si>
  <si>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</si>
  <si>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máj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</si>
  <si>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</si>
  <si>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</si>
  <si>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</si>
  <si>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</si>
  <si>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5.8.2021</t>
  </si>
  <si>
    <t xml:space="preserve">Subjekt</t>
  </si>
  <si>
    <t xml:space="preserve">Júl 2020</t>
  </si>
  <si>
    <t xml:space="preserve">Júl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</si>
  <si>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</si>
  <si>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</si>
  <si>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</si>
  <si>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</si>
  <si>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</si>
  <si>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</si>
  <si>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1.8.2021.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</si>
  <si>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</si>
  <si>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</si>
  <si>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</si>
  <si>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</si>
  <si>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</si>
  <si>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</si>
  <si>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</si>
  <si>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</si>
  <si>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</si>
  <si>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</si>
  <si>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</si>
  <si>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</si>
  <si>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</si>
  <si>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</si>
  <si>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</si>
  <si>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</si>
  <si>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</si>
  <si>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</si>
  <si>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</si>
  <si>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</si>
  <si>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</si>
  <si>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</si>
  <si>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</si>
  <si>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</si>
  <si>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</si>
  <si>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</si>
  <si>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</si>
  <si>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</si>
  <si>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</si>
  <si>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25. júla 2021 a zároveň vybavené najneskôr 1. augusta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</si>
  <si>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</si>
  <si>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</si>
  <si>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</si>
  <si>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</si>
  <si>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</si>
  <si>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</si>
  <si>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</si>
  <si>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</si>
  <si>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</si>
  <si>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</si>
  <si>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</si>
  <si>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</si>
  <si>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</si>
  <si>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</si>
  <si>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</si>
  <si>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</si>
  <si>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</si>
  <si>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</si>
  <si>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</si>
  <si>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</si>
  <si>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</si>
  <si>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</si>
  <si>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</si>
  <si>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</si>
  <si>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</si>
  <si>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</si>
  <si>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</si>
  <si>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</si>
  <si>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</si>
  <si>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</si>
  <si>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</si>
  <si>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</si>
  <si>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</si>
  <si>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</si>
  <si>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</si>
  <si>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</si>
  <si>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</si>
  <si>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</si>
  <si>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</si>
  <si>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</si>
  <si>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</si>
  <si>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</si>
  <si>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</si>
  <si>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</si>
  <si>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</si>
  <si>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</si>
  <si>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</si>
  <si>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</si>
  <si>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</si>
  <si>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</si>
  <si>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</si>
  <si>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</si>
  <si>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</si>
  <si>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</si>
  <si>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</si>
  <si>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</si>
  <si>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</si>
  <si>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</si>
  <si>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</si>
  <si>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</si>
  <si>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</si>
  <si>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</si>
  <si>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</si>
  <si>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</si>
  <si>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</si>
  <si>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</si>
  <si>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</si>
  <si>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</si>
  <si>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</si>
  <si>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</si>
  <si>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</si>
  <si>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</si>
  <si>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</si>
  <si>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Čerpanie prvej pomoci podľa veku firmy alebo živnosti</t>
  </si>
  <si>
    <t xml:space="preserve">Spracované na základe údajov evidovaných v Informačnom systéme služieb zamestnanosti (ISSZ) Ústredia práce, sociálnych vecí a rodiny k 6.7.2021 a Registra právnických osôb k aprílu 2021.</t>
  </si>
  <si>
    <t xml:space="preserve">Vek</t>
  </si>
  <si>
    <t xml:space="preserve">Firmy</t>
  </si>
  <si>
    <t xml:space="preserve">Živnostníci</t>
  </si>
  <si>
    <t xml:space="preserve">Počet firiem čerpajúcich Prvú pomoc</t>
  </si>
  <si>
    <t xml:space="preserve">Počet firiem podľa RPO</t>
  </si>
  <si>
    <t xml:space="preserve">Percentuálny podiel</t>
  </si>
  <si>
    <t xml:space="preserve">Počet živnostníkov čerpajúcich Prvú pomoc</t>
  </si>
  <si>
    <t xml:space="preserve">Počet živnostníkov podľa RPO</t>
  </si>
  <si>
    <t xml:space="preserve">0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</si>
  <si>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</si>
  <si>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</si>
  <si>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</si>
  <si>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</si>
  <si>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</si>
  <si>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</si>
  <si>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</si>
  <si>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</si>
  <si>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</si>
  <si>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</si>
  <si>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</si>
  <si>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</si>
  <si>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</si>
  <si>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</si>
  <si>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</si>
  <si>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</si>
  <si>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</si>
  <si>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</si>
  <si>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</si>
  <si>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</si>
  <si>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</si>
  <si>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</si>
  <si>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</si>
  <si>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</si>
  <si>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</si>
  <si>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</si>
  <si>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</si>
  <si>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30+</t>
  </si>
  <si>
    <t xml:space="preserve">Pozn.: Firma je definovaná ako právnická osoba zapísaná v obchodnom registru podľa § 27, odsek (1) Obchodného zákonníka, t.j. verejná obchodná spoločnosť, komanditná spoločnosť, spoločnosť s ručením obmedzeným, jednoduchá spoločnosť na akcie, akciová spoločnosť a družstvo. Živnostník je definovaný ako podnikateľ - fyzická osoba - nezapísaný v obchodnom registri. Uvažujeme iba firmy a živnosti, ktoré boli podľa Registra právnických osôb aktívne v apríli 2021.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</si>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</sst>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2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0.0 %"/>
    <numFmt numFmtId="193" formatCode="# ##0"/>
    <numFmt numFmtId="194" formatCode="# ##0"/>
    <numFmt numFmtId="195" formatCode="# ### ##0.00"/>
    <numFmt numFmtId="196" formatCode="# ##0"/>
    <numFmt numFmtId="197" formatCode="# ### ##0.00"/>
    <numFmt numFmtId="198" formatCode="# ##0"/>
    <numFmt numFmtId="199" formatCode="# ### ##0.00"/>
    <numFmt numFmtId="200" formatCode="# ##0"/>
    <numFmt numFmtId="201" formatCode="# ### ##0.00"/>
    <numFmt numFmtId="202" formatCode="# ##0"/>
    <numFmt numFmtId="203" formatCode="# ### ##0.00"/>
    <numFmt numFmtId="204" formatCode="# ##0"/>
    <numFmt numFmtId="205" formatCode="# ### ##0.00"/>
    <numFmt numFmtId="206" formatCode="# ##0"/>
    <numFmt numFmtId="207" formatCode="# ### ##0.00"/>
    <numFmt numFmtId="208" formatCode="# ##0"/>
    <numFmt numFmtId="209" formatCode="# ### ##0.00"/>
    <numFmt numFmtId="210" formatCode="# ##0"/>
    <numFmt numFmtId="211" formatCode="# ### ##0.00"/>
    <numFmt numFmtId="212" formatCode="# ##0"/>
    <numFmt numFmtId="213" formatCode="# ### ##0.00"/>
    <numFmt numFmtId="214" formatCode="# ##0"/>
    <numFmt numFmtId="215" formatCode="# ### ##0.00"/>
    <numFmt numFmtId="216" formatCode="# ##0"/>
    <numFmt numFmtId="217" formatCode="# ### ##0.00"/>
    <numFmt numFmtId="218" formatCode="# ##0"/>
    <numFmt numFmtId="219" formatCode="# ### ##0.00"/>
    <numFmt numFmtId="220" formatCode="# ##0"/>
    <numFmt numFmtId="221" formatCode="# ### ##0.00"/>
    <numFmt numFmtId="222" formatCode="# ##0"/>
    <numFmt numFmtId="223" formatCode="# ### ##0.00"/>
    <numFmt numFmtId="224" formatCode="# ##0"/>
    <numFmt numFmtId="225" formatCode="# ### ##0.00"/>
    <numFmt numFmtId="226" formatCode="# ##0"/>
    <numFmt numFmtId="227" formatCode="# ### ##0.00"/>
    <numFmt numFmtId="228" formatCode="# ##0"/>
    <numFmt numFmtId="229" formatCode="# ### ##0.00"/>
    <numFmt numFmtId="230" formatCode="# ##0"/>
    <numFmt numFmtId="231" formatCode="# ### ##0.00"/>
    <numFmt numFmtId="232" formatCode="# ##0"/>
    <numFmt numFmtId="233" formatCode="# ### ##0.00"/>
    <numFmt numFmtId="234" formatCode="# ##0"/>
    <numFmt numFmtId="235" formatCode="# ### ##0.00"/>
    <numFmt numFmtId="236" formatCode="# ##0"/>
    <numFmt numFmtId="237" formatCode="# ### ##0.00"/>
    <numFmt numFmtId="238" formatCode="# ##0"/>
    <numFmt numFmtId="239" formatCode="# ### ##0.00"/>
    <numFmt numFmtId="240" formatCode="# ##0"/>
    <numFmt numFmtId="241" formatCode="# ### ##0.00"/>
    <numFmt numFmtId="242" formatCode="# ##0"/>
    <numFmt numFmtId="243" formatCode="# ### ##0.00"/>
    <numFmt numFmtId="244" formatCode="# ##0"/>
    <numFmt numFmtId="245" formatCode="# ### ##0.00"/>
    <numFmt numFmtId="246" formatCode="# ##0"/>
    <numFmt numFmtId="247" formatCode="# ### ##0.00"/>
    <numFmt numFmtId="248" formatCode="# ##0"/>
    <numFmt numFmtId="249" formatCode="# ### ##0.00"/>
    <numFmt numFmtId="250" formatCode="# ##0"/>
    <numFmt numFmtId="251" formatCode="# ### ##0.00"/>
    <numFmt numFmtId="252" formatCode="# ##0"/>
    <numFmt numFmtId="253" formatCode="# ### ##0.00"/>
    <numFmt numFmtId="254" formatCode="# ##0"/>
    <numFmt numFmtId="255" formatCode="# ### ##0.00"/>
    <numFmt numFmtId="256" formatCode="# ##0"/>
    <numFmt numFmtId="257" formatCode="# ### ##0.00"/>
  </numFmts>
  <fonts count="11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9"/>
      <color theme="10"/>
      <name val="Arial Narrow"/>
      <u val="single"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54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2" fillId="2" borderId="0" xfId="0" applyFont="1" applyFill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1" fontId="0" fillId="0" borderId="2" xfId="0" applyFont="1" applyNumberFormat="1" applyBorder="1" applyAlignment="1">
      <alignment horizontal="right" vertical="center"/>
    </xf>
    <xf numFmtId="192" fontId="0" fillId="0" borderId="2" xfId="0" applyFont="1" applyNumberFormat="1" applyBorder="1" applyAlignment="1">
      <alignment horizontal="right" vertical="center"/>
    </xf>
    <xf numFmtId="193" fontId="0" fillId="0" borderId="2" xfId="0" applyFont="1" applyNumberFormat="1" applyBorder="1" applyAlignment="1">
      <alignment horizontal="right" vertical="center"/>
    </xf>
    <xf numFmtId="191" fontId="0" fillId="0" borderId="6" xfId="0" applyFont="1" applyNumberFormat="1" applyBorder="1" applyAlignment="1">
      <alignment horizontal="right" vertical="center"/>
    </xf>
    <xf numFmtId="191" fontId="0" fillId="0" borderId="7" xfId="0" applyFont="1" applyNumberFormat="1" applyBorder="1" applyAlignment="1">
      <alignment horizontal="right" vertical="center"/>
    </xf>
    <xf numFmtId="191" fontId="0" fillId="0" borderId="0" xfId="0" applyFont="1" applyNumberFormat="1" applyAlignment="1">
      <alignment wrapText="1"/>
    </xf>
    <xf numFmtId="192" fontId="0" fillId="0" borderId="0" xfId="0" applyFont="1" applyNumberFormat="1" applyAlignment="1">
      <alignment wrapText="1"/>
    </xf>
    <xf numFmtId="0" fontId="9" fillId="0" borderId="0" xfId="0" applyFont="1"/>
    <xf numFmtId="0" fontId="5" fillId="0" borderId="0" xfId="0" applyFont="1" applyAlignment="1">
      <alignment wrapText="1"/>
    </xf>
    <xf numFmtId="0" fontId="10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4" fontId="8" fillId="0" borderId="2" xfId="0" applyFont="1" applyNumberFormat="1" applyBorder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theme" Target="theme/theme1.xml"/><Relationship Id="rId46" Type="http://schemas.openxmlformats.org/officeDocument/2006/relationships/styles" Target="styles.xml"/><Relationship Id="rId4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=HYPERLINK("#'Tab3'!A1", "Tabuľka 3 Čerpanie finančných príspevkov za jednotlivé mesiace z projektov prvej pomoci")</f>
      </c>
      <c r="C3" s="16"/>
    </row>
    <row r="4">
      <c r="B4" s="15" t="str">
        <f>=HYPERLINK("#'Tab4'!A1", "Tabuľka 4 Vyplatené dávky „ošetrovné“")</f>
      </c>
      <c r="C4" s="16"/>
    </row>
    <row r="5">
      <c r="B5" s="15" t="str">
        <f>=HYPERLINK("#'Tab5'!A1", "Tabuľka 5 Počet novohlásených prípadov DPN s dôvodom vzniku „karanténne opatrenie“")</f>
      </c>
      <c r="C5" s="16"/>
    </row>
    <row r="6">
      <c r="B6" s="15" t="str">
        <f>=HYPERLINK("#'Tab6'!A1", "Tabuľka 6 Vyplatené dávky „nemocenské“")</f>
      </c>
      <c r="C6" s="16"/>
    </row>
    <row r="7">
      <c r="B7" s="15" t="str">
        <f>=HYPERLINK("#'Tab7'!A1", "Tabuľka 7 Odklad a odpustenie odvodov na sociálne poistenie")</f>
      </c>
      <c r="C7" s="16"/>
    </row>
    <row r="8">
      <c r="B8" s="15" t="str">
        <f>=HYPERLINK("#'Tab8'!A1", "Tabuľka 8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3">
      <c r="B13" s="15" t="str">
        <f>=HYPERLINK("#'Graf3'!A1", "Graf 3 Čerpanie prvej pomoci podľa veku firmy alebo živnosti")</f>
      </c>
      <c r="C13" s="16"/>
    </row>
    <row r="15">
      <c r="A15" s="119"/>
      <c r="B15" s="119" t="s">
        <v>251</v>
      </c>
      <c r="C15" s="119"/>
    </row>
    <row r="16">
      <c r="C16" s="15" t="str">
        <f>=HYPERLINK("#'TabA1mar20'!A1", "marec 2020")</f>
      </c>
    </row>
    <row r="17">
      <c r="C17" s="15" t="str">
        <f>=HYPERLINK("#'TabA1apr20'!A1", "apríl 2020")</f>
      </c>
    </row>
    <row r="18">
      <c r="C18" s="15" t="str">
        <f>=HYPERLINK("#'TabA1máj20'!A1", "máj 2020")</f>
      </c>
    </row>
    <row r="19">
      <c r="C19" s="15" t="str">
        <f>=HYPERLINK("#'TabA1jún20'!A1", "jún 2020")</f>
      </c>
    </row>
    <row r="20">
      <c r="C20" s="15" t="str">
        <f>=HYPERLINK("#'TabA1júl20'!A1", "júl 2020")</f>
      </c>
    </row>
    <row r="21">
      <c r="C21" s="15" t="str">
        <f>=HYPERLINK("#'TabA1aug20'!A1", "august 2020")</f>
      </c>
    </row>
    <row r="22">
      <c r="C22" s="15" t="str">
        <f>=HYPERLINK("#'TabA1sep20'!A1", "september 2020")</f>
      </c>
    </row>
    <row r="23">
      <c r="C23" s="15" t="str">
        <f>=HYPERLINK("#'TabA1okt20'!A1", "október 2020")</f>
      </c>
    </row>
    <row r="24">
      <c r="C24" s="15" t="str">
        <f>=HYPERLINK("#'TabA1nov20'!A1", "november 2020")</f>
      </c>
    </row>
    <row r="25">
      <c r="C25" s="15" t="str">
        <f>=HYPERLINK("#'TabA1dec20'!A1", "december 2020")</f>
      </c>
    </row>
    <row r="26">
      <c r="C26" s="15" t="str">
        <f>=HYPERLINK("#'TabA1jan21'!A1", "január 2021")</f>
      </c>
    </row>
    <row r="27">
      <c r="C27" s="15" t="str">
        <f>=HYPERLINK("#'TabA1feb21'!A1", "február 2021")</f>
      </c>
    </row>
    <row r="28">
      <c r="C28" s="15" t="str">
        <f>=HYPERLINK("#'TabA1mar21'!A1", "marec 2021")</f>
      </c>
    </row>
    <row r="29">
      <c r="C29" s="15" t="str">
        <f>=HYPERLINK("#'TabA1apr21'!A1", "apríl 2021")</f>
      </c>
    </row>
    <row r="30">
      <c r="C30" s="15" t="str">
        <f>=HYPERLINK("#'TabA1máj21'!A1", "máj 2021")</f>
      </c>
    </row>
    <row r="31">
      <c r="C31" s="15" t="str">
        <f>=HYPERLINK("#'TabA1jún21'!A1", "jún 2021")</f>
      </c>
    </row>
    <row r="33">
      <c r="A33" s="119"/>
      <c r="B33" s="119" t="s">
        <v>280</v>
      </c>
      <c r="C33" s="119"/>
    </row>
    <row r="34">
      <c r="C34" s="15" t="str">
        <f>=HYPERLINK("#'TabA2mar20'!A1", "marec 2020")</f>
      </c>
    </row>
    <row r="35">
      <c r="C35" s="15" t="str">
        <f>=HYPERLINK("#'TabA2apr20'!A1", "apríl 2020")</f>
      </c>
    </row>
    <row r="36">
      <c r="C36" s="15" t="str">
        <f>=HYPERLINK("#'TabA2máj20'!A1", "máj 2020")</f>
      </c>
    </row>
    <row r="37">
      <c r="C37" s="15" t="str">
        <f>=HYPERLINK("#'TabA2jún20'!A1", "jún 2020")</f>
      </c>
    </row>
    <row r="38">
      <c r="C38" s="15" t="str">
        <f>=HYPERLINK("#'TabA2júl20'!A1", "júl 2020")</f>
      </c>
    </row>
    <row r="39">
      <c r="C39" s="15" t="str">
        <f>=HYPERLINK("#'TabA2aug20'!A1", "august 2020")</f>
      </c>
    </row>
    <row r="40">
      <c r="C40" s="15" t="str">
        <f>=HYPERLINK("#'TabA2sep20'!A1", "september 2020")</f>
      </c>
    </row>
    <row r="41">
      <c r="C41" s="15" t="str">
        <f>=HYPERLINK("#'TabA2okt20'!A1", "október 2020")</f>
      </c>
    </row>
    <row r="42">
      <c r="C42" s="15" t="str">
        <f>=HYPERLINK("#'TabA2nov20'!A1", "november 2020")</f>
      </c>
    </row>
    <row r="43">
      <c r="C43" s="15" t="str">
        <f>=HYPERLINK("#'TabA2dec20'!A1", "december 2020")</f>
      </c>
    </row>
    <row r="44">
      <c r="C44" s="15" t="str">
        <f>=HYPERLINK("#'TabA2jan21'!A1", "január 2021")</f>
      </c>
    </row>
    <row r="45">
      <c r="C45" s="15" t="str">
        <f>=HYPERLINK("#'TabA2feb21'!A1", "február 2021")</f>
      </c>
    </row>
    <row r="46">
      <c r="C46" s="15" t="str">
        <f>=HYPERLINK("#'TabA2mar21'!A1", "marec 2021")</f>
      </c>
    </row>
    <row r="47">
      <c r="C47" s="15" t="str">
        <f>=HYPERLINK("#'TabA2apr21'!A1", "apríl 2021")</f>
      </c>
    </row>
    <row r="48">
      <c r="C48" s="15" t="str">
        <f>=HYPERLINK("#'TabA2máj21'!A1", "máj 2021")</f>
      </c>
    </row>
    <row r="49">
      <c r="C49" s="15" t="str">
        <f>=HYPERLINK("#'TabA2jún21'!A1", "jún 2021")</f>
      </c>
    </row>
    <row r="51">
      <c r="B51" s="15" t="str">
        <f>=HYPERLINK("#'Vysvetlivky'!A1", "Vysvetlivky k tabuľkám")</f>
      </c>
      <c r="C51" s="16"/>
    </row>
  </sheetData>
  <mergeCells count="46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3:C13"/>
    <mergeCell ref="B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B33:C33"/>
    <mergeCell ref="C34:C34"/>
    <mergeCell ref="C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B51:C5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142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138</v>
      </c>
      <c r="C6" s="18" t="s">
        <v>77</v>
      </c>
      <c r="D6" s="3" t="s">
        <v>139</v>
      </c>
    </row>
    <row r="7">
      <c r="A7" s="3"/>
      <c r="B7" s="3" t="s">
        <v>140</v>
      </c>
      <c r="C7" s="3" t="s">
        <v>141</v>
      </c>
      <c r="D7" s="3"/>
    </row>
    <row r="8">
      <c r="A8" s="4" t="s">
        <v>143</v>
      </c>
      <c r="B8" s="101" t="n">
        <v>19.115057</v>
      </c>
      <c r="C8" s="101" t="n">
        <v>11.35959</v>
      </c>
      <c r="D8" s="102" t="n">
        <v>10334</v>
      </c>
    </row>
    <row r="9">
      <c r="A9" s="4" t="s">
        <v>144</v>
      </c>
      <c r="B9" s="101" t="n">
        <v>15.284792</v>
      </c>
      <c r="C9" s="101" t="n">
        <v>10.350283</v>
      </c>
      <c r="D9" s="102" t="n">
        <v>15025</v>
      </c>
    </row>
    <row r="10">
      <c r="A10" s="4" t="s">
        <v>145</v>
      </c>
      <c r="B10" s="101" t="n">
        <v>16.165104</v>
      </c>
      <c r="C10" s="101" t="n">
        <v>10.284694</v>
      </c>
      <c r="D10" s="102" t="n">
        <v>13864</v>
      </c>
    </row>
    <row r="11">
      <c r="A11" s="4" t="s">
        <v>146</v>
      </c>
      <c r="B11" s="101" t="n">
        <v>16.367323</v>
      </c>
      <c r="C11" s="101" t="n">
        <v>10.061418</v>
      </c>
      <c r="D11" s="102" t="n">
        <v>15191</v>
      </c>
    </row>
    <row r="12">
      <c r="A12" s="4" t="s">
        <v>147</v>
      </c>
      <c r="B12" s="101" t="n">
        <v>13.920553</v>
      </c>
      <c r="C12" s="101" t="n">
        <v>9.148359</v>
      </c>
      <c r="D12" s="102" t="n">
        <v>9113</v>
      </c>
    </row>
    <row r="13">
      <c r="A13" s="4" t="s">
        <v>148</v>
      </c>
      <c r="B13" s="101" t="n">
        <v>11.37302</v>
      </c>
      <c r="C13" s="101" t="n">
        <v>7.964381</v>
      </c>
      <c r="D13" s="102" t="n">
        <v>20326</v>
      </c>
    </row>
    <row r="14">
      <c r="A14" s="4" t="s">
        <v>149</v>
      </c>
      <c r="B14" s="101" t="n">
        <v>6.490061</v>
      </c>
      <c r="C14" s="101" t="n">
        <v>4.688811</v>
      </c>
      <c r="D14" s="102" t="n">
        <v>32649</v>
      </c>
    </row>
    <row r="15">
      <c r="A15" s="4" t="s">
        <v>150</v>
      </c>
      <c r="B15" s="101" t="n">
        <v>8.008619</v>
      </c>
      <c r="C15" s="101" t="n">
        <v>5.681114</v>
      </c>
      <c r="D15" s="102" t="n">
        <v>36317</v>
      </c>
    </row>
    <row r="16">
      <c r="A16" s="4" t="s">
        <v>151</v>
      </c>
      <c r="B16" s="101" t="n">
        <v>4.385043</v>
      </c>
      <c r="C16" s="101" t="n">
        <v>3.167949</v>
      </c>
      <c r="D16" s="102" t="n">
        <v>16380</v>
      </c>
    </row>
    <row r="17">
      <c r="A17" s="4" t="s">
        <v>152</v>
      </c>
      <c r="B17" s="101" t="n">
        <v>4.45894</v>
      </c>
      <c r="C17" s="101" t="n">
        <v>3.251254</v>
      </c>
      <c r="D17" s="102" t="n">
        <v>16549</v>
      </c>
    </row>
    <row r="18">
      <c r="A18" s="4" t="s">
        <v>153</v>
      </c>
      <c r="B18" s="101" t="n">
        <v>5.107336</v>
      </c>
      <c r="C18" s="101" t="n">
        <v>3.632837</v>
      </c>
      <c r="D18" s="102" t="n">
        <v>15568</v>
      </c>
    </row>
    <row r="19">
      <c r="A19" s="4" t="s">
        <v>154</v>
      </c>
      <c r="B19" s="101" t="n">
        <v>6.264309</v>
      </c>
      <c r="C19" s="101" t="n">
        <v>4.331144</v>
      </c>
      <c r="D19" s="102" t="n">
        <v>13855</v>
      </c>
    </row>
    <row r="20">
      <c r="A20" s="4" t="s">
        <v>155</v>
      </c>
      <c r="B20" s="101" t="n">
        <v>5.513363</v>
      </c>
      <c r="C20" s="101" t="n">
        <v>3.868883</v>
      </c>
      <c r="D20" s="102" t="n">
        <v>17473</v>
      </c>
    </row>
    <row r="21">
      <c r="A21" s="4" t="s">
        <v>156</v>
      </c>
      <c r="B21" s="101" t="n">
        <v>3.349582</v>
      </c>
      <c r="C21" s="101" t="n">
        <v>2.473538</v>
      </c>
      <c r="D21" s="102" t="n">
        <v>11488</v>
      </c>
    </row>
    <row r="22">
      <c r="A22" s="4" t="s">
        <v>157</v>
      </c>
      <c r="B22" s="101" t="n">
        <v>4.668202</v>
      </c>
      <c r="C22" s="101" t="n">
        <v>3.351984</v>
      </c>
      <c r="D22" s="102" t="n">
        <v>10205</v>
      </c>
    </row>
    <row r="23">
      <c r="A23" s="4" t="s">
        <v>158</v>
      </c>
      <c r="B23" s="101" t="n">
        <v>4.943616</v>
      </c>
      <c r="C23" s="101" t="n">
        <v>3.600778</v>
      </c>
      <c r="D23" s="102" t="n">
        <v>7715</v>
      </c>
    </row>
    <row r="24">
      <c r="A24" s="4" t="s">
        <v>159</v>
      </c>
      <c r="B24" s="101" t="n">
        <v>6.312122</v>
      </c>
      <c r="C24" s="101" t="n">
        <v>4.393049</v>
      </c>
      <c r="D24" s="102" t="n">
        <v>12085</v>
      </c>
    </row>
    <row r="25">
      <c r="A25" s="4" t="s">
        <v>160</v>
      </c>
      <c r="B25" s="101" t="n">
        <v>2.432345</v>
      </c>
      <c r="C25" s="101" t="n">
        <v>1.873242</v>
      </c>
      <c r="D25" s="102" t="n">
        <v>10524</v>
      </c>
    </row>
    <row r="26">
      <c r="A26" s="4" t="s">
        <v>161</v>
      </c>
      <c r="B26" s="101" t="n">
        <v>3.294166</v>
      </c>
      <c r="C26" s="101" t="n">
        <v>2.434871</v>
      </c>
      <c r="D26" s="102" t="n">
        <v>7370</v>
      </c>
    </row>
    <row r="27">
      <c r="A27" s="4" t="s">
        <v>162</v>
      </c>
      <c r="B27" s="101" t="n">
        <v>3.635521</v>
      </c>
      <c r="C27" s="101" t="n">
        <v>2.602781</v>
      </c>
      <c r="D27" s="102" t="n">
        <v>6689</v>
      </c>
    </row>
    <row r="28">
      <c r="A28" s="4" t="s">
        <v>163</v>
      </c>
      <c r="B28" s="101" t="n">
        <v>4.617896</v>
      </c>
      <c r="C28" s="101" t="n">
        <v>3.099423</v>
      </c>
      <c r="D28" s="102" t="n">
        <v>8147</v>
      </c>
    </row>
    <row r="29">
      <c r="A29" s="4" t="s">
        <v>164</v>
      </c>
      <c r="B29" s="101" t="n">
        <v>3.700796</v>
      </c>
      <c r="C29" s="101" t="n">
        <v>2.625528</v>
      </c>
      <c r="D29" s="102" t="n">
        <v>10177</v>
      </c>
    </row>
    <row r="30">
      <c r="A30" s="4" t="s">
        <v>165</v>
      </c>
      <c r="B30" s="101" t="n">
        <v>2.465149</v>
      </c>
      <c r="C30" s="101" t="n">
        <v>1.87978</v>
      </c>
      <c r="D30" s="102" t="n">
        <v>7819</v>
      </c>
    </row>
    <row r="31">
      <c r="A31" s="4" t="s">
        <v>166</v>
      </c>
      <c r="B31" s="101" t="n">
        <v>2.789969</v>
      </c>
      <c r="C31" s="101" t="n">
        <v>2.001291</v>
      </c>
      <c r="D31" s="102" t="n">
        <v>5423</v>
      </c>
    </row>
    <row r="32">
      <c r="A32" s="4" t="s">
        <v>167</v>
      </c>
      <c r="B32" s="101" t="n">
        <v>2.87815</v>
      </c>
      <c r="C32" s="101" t="n">
        <v>2.143196</v>
      </c>
      <c r="D32" s="102" t="n">
        <v>6746</v>
      </c>
    </row>
    <row r="33">
      <c r="A33" s="4" t="s">
        <v>168</v>
      </c>
      <c r="B33" s="101" t="n">
        <v>3.330604</v>
      </c>
      <c r="C33" s="101" t="n">
        <v>2.515683</v>
      </c>
      <c r="D33" s="102" t="n">
        <v>12211</v>
      </c>
    </row>
    <row r="34">
      <c r="A34" s="4" t="s">
        <v>169</v>
      </c>
      <c r="B34" s="101" t="n">
        <v>2.382799</v>
      </c>
      <c r="C34" s="101" t="n">
        <v>1.859472</v>
      </c>
      <c r="D34" s="102" t="n">
        <v>8895</v>
      </c>
    </row>
    <row r="35">
      <c r="A35" s="4" t="s">
        <v>170</v>
      </c>
      <c r="B35" s="101" t="n">
        <v>3.960702</v>
      </c>
      <c r="C35" s="101" t="n">
        <v>2.911056</v>
      </c>
      <c r="D35" s="102" t="n">
        <v>7634</v>
      </c>
    </row>
    <row r="36">
      <c r="A36" s="4" t="s">
        <v>171</v>
      </c>
      <c r="B36" s="101" t="n">
        <v>4.548632</v>
      </c>
      <c r="C36" s="101" t="n">
        <v>3.338745</v>
      </c>
      <c r="D36" s="102" t="n">
        <v>6837</v>
      </c>
    </row>
    <row r="37">
      <c r="A37" s="4" t="s">
        <v>172</v>
      </c>
      <c r="B37" s="101" t="n">
        <v>7.113415</v>
      </c>
      <c r="C37" s="101" t="n">
        <v>5.01509</v>
      </c>
      <c r="D37" s="102" t="n">
        <v>10272</v>
      </c>
    </row>
    <row r="38">
      <c r="A38" s="4" t="s">
        <v>173</v>
      </c>
      <c r="B38" s="101" t="n">
        <v>4.144311</v>
      </c>
      <c r="C38" s="101" t="n">
        <v>3.092044</v>
      </c>
      <c r="D38" s="102" t="n">
        <v>2162</v>
      </c>
    </row>
    <row r="39">
      <c r="A39" s="4" t="s">
        <v>174</v>
      </c>
      <c r="B39" s="101" t="n">
        <v>15.804552</v>
      </c>
      <c r="C39" s="101" t="n">
        <v>10.646491</v>
      </c>
      <c r="D39" s="102" t="n">
        <v>10458</v>
      </c>
    </row>
    <row r="40">
      <c r="A40" s="4" t="s">
        <v>175</v>
      </c>
      <c r="B40" s="101" t="n">
        <v>15.150136</v>
      </c>
      <c r="C40" s="101" t="n">
        <v>10.330842</v>
      </c>
      <c r="D40" s="102" t="n">
        <v>7360</v>
      </c>
    </row>
    <row r="41">
      <c r="A41" s="4" t="s">
        <v>176</v>
      </c>
      <c r="B41" s="101" t="n">
        <v>12.568439</v>
      </c>
      <c r="C41" s="101" t="n">
        <v>8.507687</v>
      </c>
      <c r="D41" s="102" t="n">
        <v>10798</v>
      </c>
    </row>
    <row r="42">
      <c r="A42" s="4" t="s">
        <v>177</v>
      </c>
      <c r="B42" s="101" t="n">
        <v>8.976538</v>
      </c>
      <c r="C42" s="101" t="n">
        <v>6.102501</v>
      </c>
      <c r="D42" s="102" t="n">
        <v>19990</v>
      </c>
    </row>
    <row r="43">
      <c r="A43" s="4" t="s">
        <v>178</v>
      </c>
      <c r="B43" s="101" t="n">
        <v>8.25557</v>
      </c>
      <c r="C43" s="101" t="n">
        <v>5.473831</v>
      </c>
      <c r="D43" s="102" t="n">
        <v>21094</v>
      </c>
    </row>
    <row r="44">
      <c r="A44" s="4" t="s">
        <v>179</v>
      </c>
      <c r="B44" s="101" t="n">
        <v>8.531205</v>
      </c>
      <c r="C44" s="101" t="n">
        <v>5.418758</v>
      </c>
      <c r="D44" s="102" t="n">
        <v>20365</v>
      </c>
    </row>
    <row r="45">
      <c r="A45" s="4" t="s">
        <v>180</v>
      </c>
      <c r="B45" s="101" t="n">
        <v>9.127981</v>
      </c>
      <c r="C45" s="101" t="n">
        <v>5.591238</v>
      </c>
      <c r="D45" s="102" t="n">
        <v>9267</v>
      </c>
    </row>
    <row r="46">
      <c r="A46" s="4" t="s">
        <v>181</v>
      </c>
      <c r="B46" s="101" t="n">
        <v>8.184357</v>
      </c>
      <c r="C46" s="101" t="n">
        <v>5.537565</v>
      </c>
      <c r="D46" s="102" t="n">
        <v>11673</v>
      </c>
    </row>
    <row r="47">
      <c r="A47" s="4" t="s">
        <v>182</v>
      </c>
      <c r="B47" s="101" t="n">
        <v>6.730038</v>
      </c>
      <c r="C47" s="101" t="n">
        <v>4.809886</v>
      </c>
      <c r="D47" s="102" t="n">
        <v>23144</v>
      </c>
    </row>
    <row r="48">
      <c r="A48" s="4" t="s">
        <v>183</v>
      </c>
      <c r="B48" s="101" t="n">
        <v>6.512164</v>
      </c>
      <c r="C48" s="101" t="n">
        <v>4.857846</v>
      </c>
      <c r="D48" s="102" t="n">
        <v>25402</v>
      </c>
    </row>
    <row r="49">
      <c r="A49" s="4" t="s">
        <v>184</v>
      </c>
      <c r="B49" s="101" t="n">
        <v>8.007165</v>
      </c>
      <c r="C49" s="101" t="n">
        <v>5.957996</v>
      </c>
      <c r="D49" s="102" t="n">
        <v>19260</v>
      </c>
    </row>
    <row r="50">
      <c r="A50" s="4" t="s">
        <v>185</v>
      </c>
      <c r="B50" s="101" t="n">
        <v>10.704001</v>
      </c>
      <c r="C50" s="101" t="n">
        <v>7.808186</v>
      </c>
      <c r="D50" s="102" t="n">
        <v>29294</v>
      </c>
    </row>
    <row r="51">
      <c r="A51" s="4" t="s">
        <v>186</v>
      </c>
      <c r="B51" s="101" t="n">
        <v>9.734589</v>
      </c>
      <c r="C51" s="101" t="n">
        <v>7.203033</v>
      </c>
      <c r="D51" s="102" t="n">
        <v>8176</v>
      </c>
    </row>
    <row r="52">
      <c r="A52" s="4" t="s">
        <v>187</v>
      </c>
      <c r="B52" s="101" t="n">
        <v>5.150413</v>
      </c>
      <c r="C52" s="101" t="n">
        <v>3.778894</v>
      </c>
      <c r="D52" s="102" t="n">
        <v>45209</v>
      </c>
    </row>
    <row r="53">
      <c r="A53" s="4" t="s">
        <v>188</v>
      </c>
      <c r="B53" s="101" t="n">
        <v>6.870599</v>
      </c>
      <c r="C53" s="101" t="n">
        <v>5.028415</v>
      </c>
      <c r="D53" s="102" t="n">
        <v>27380</v>
      </c>
    </row>
    <row r="54">
      <c r="A54" s="4" t="s">
        <v>189</v>
      </c>
      <c r="B54" s="101" t="n">
        <v>9.720022</v>
      </c>
      <c r="C54" s="101" t="n">
        <v>6.888284</v>
      </c>
      <c r="D54" s="102" t="n">
        <v>30506</v>
      </c>
    </row>
    <row r="55">
      <c r="A55" s="4" t="s">
        <v>190</v>
      </c>
      <c r="B55" s="101" t="n">
        <v>5.720538</v>
      </c>
      <c r="C55" s="101" t="n">
        <v>4.153069</v>
      </c>
      <c r="D55" s="102" t="n">
        <v>38499</v>
      </c>
    </row>
    <row r="56">
      <c r="A56" s="4" t="s">
        <v>191</v>
      </c>
      <c r="B56" s="101" t="n">
        <v>6.407928</v>
      </c>
      <c r="C56" s="101" t="n">
        <v>4.593188</v>
      </c>
      <c r="D56" s="102" t="n">
        <v>26892</v>
      </c>
    </row>
    <row r="57">
      <c r="A57" s="4" t="s">
        <v>192</v>
      </c>
      <c r="B57" s="101" t="n">
        <v>7.314109</v>
      </c>
      <c r="C57" s="101" t="n">
        <v>5.106743</v>
      </c>
      <c r="D57" s="102" t="n">
        <v>17322</v>
      </c>
    </row>
    <row r="58">
      <c r="A58" s="4" t="s">
        <v>193</v>
      </c>
      <c r="B58" s="101" t="n">
        <v>6.206491</v>
      </c>
      <c r="C58" s="101" t="n">
        <v>4.178798</v>
      </c>
      <c r="D58" s="102" t="n">
        <v>24771</v>
      </c>
    </row>
    <row r="59">
      <c r="A59" s="4" t="s">
        <v>194</v>
      </c>
      <c r="B59" s="101" t="n">
        <v>6.41692</v>
      </c>
      <c r="C59" s="101" t="n">
        <v>4.305828</v>
      </c>
      <c r="D59" s="102" t="n">
        <v>29219</v>
      </c>
    </row>
    <row r="60">
      <c r="A60" s="4" t="s">
        <v>195</v>
      </c>
      <c r="B60" s="101" t="n">
        <v>3.411118</v>
      </c>
      <c r="C60" s="101" t="n">
        <v>2.557408</v>
      </c>
      <c r="D60" s="102" t="n">
        <v>42416</v>
      </c>
    </row>
    <row r="61">
      <c r="A61" s="4" t="s">
        <v>196</v>
      </c>
      <c r="B61" s="101" t="n">
        <v>3.968454</v>
      </c>
      <c r="C61" s="101" t="n">
        <v>3.018781</v>
      </c>
      <c r="D61" s="102" t="n">
        <v>30083</v>
      </c>
    </row>
    <row r="62">
      <c r="A62" s="4" t="s">
        <v>197</v>
      </c>
      <c r="B62" s="101" t="n">
        <v>4.457655</v>
      </c>
      <c r="C62" s="101" t="n">
        <v>3.357935</v>
      </c>
      <c r="D62" s="102" t="n">
        <v>19294</v>
      </c>
    </row>
    <row r="63">
      <c r="A63" s="4" t="s">
        <v>198</v>
      </c>
      <c r="B63" s="101" t="n">
        <v>5.084244</v>
      </c>
      <c r="C63" s="101" t="n">
        <v>3.697899</v>
      </c>
      <c r="D63" s="102" t="n">
        <v>28560</v>
      </c>
    </row>
    <row r="64">
      <c r="A64" s="4" t="s">
        <v>199</v>
      </c>
      <c r="B64" s="101" t="n">
        <v>2.40134</v>
      </c>
      <c r="C64" s="101" t="n">
        <v>1.890025</v>
      </c>
      <c r="D64" s="102" t="n">
        <v>40300</v>
      </c>
    </row>
    <row r="65">
      <c r="A65" s="4" t="s">
        <v>200</v>
      </c>
      <c r="B65" s="101" t="n">
        <v>2.687252</v>
      </c>
      <c r="C65" s="101" t="n">
        <v>2.055073</v>
      </c>
      <c r="D65" s="102" t="n">
        <v>24985</v>
      </c>
    </row>
    <row r="66">
      <c r="A66" s="4" t="s">
        <v>201</v>
      </c>
      <c r="B66" s="101" t="n">
        <v>2.846474</v>
      </c>
      <c r="C66" s="101" t="n">
        <v>2.209481</v>
      </c>
      <c r="D66" s="102" t="n">
        <v>17782</v>
      </c>
    </row>
    <row r="67">
      <c r="A67" s="4" t="s">
        <v>202</v>
      </c>
      <c r="B67" s="101" t="n">
        <v>3.29309</v>
      </c>
      <c r="C67" s="101" t="n">
        <v>2.483278</v>
      </c>
      <c r="D67" s="102" t="n">
        <v>16715</v>
      </c>
    </row>
    <row r="68">
      <c r="A68" s="4" t="s">
        <v>203</v>
      </c>
      <c r="B68" s="101" t="n">
        <v>2.260897</v>
      </c>
      <c r="C68" s="101" t="n">
        <v>1.771455</v>
      </c>
      <c r="D68" s="102" t="n">
        <v>36041</v>
      </c>
    </row>
    <row r="69">
      <c r="A69" s="4" t="s">
        <v>204</v>
      </c>
      <c r="B69" s="101" t="n">
        <v>2.063737</v>
      </c>
      <c r="C69" s="101" t="n">
        <v>1.639149</v>
      </c>
      <c r="D69" s="102" t="n">
        <v>23597</v>
      </c>
    </row>
    <row r="70">
      <c r="A70" s="4" t="s">
        <v>205</v>
      </c>
      <c r="B70" s="101" t="n">
        <v>2.205969</v>
      </c>
      <c r="C70" s="101" t="n">
        <v>1.735845</v>
      </c>
      <c r="D70" s="102" t="n">
        <v>14677</v>
      </c>
    </row>
    <row r="71">
      <c r="A71" s="4" t="s">
        <v>206</v>
      </c>
      <c r="B71" s="101" t="n">
        <v>2.370093</v>
      </c>
      <c r="C71" s="101" t="n">
        <v>1.791783</v>
      </c>
      <c r="D71" s="102" t="n">
        <v>12559</v>
      </c>
    </row>
    <row r="72">
      <c r="A72" s="4" t="s">
        <v>207</v>
      </c>
      <c r="B72" s="101" t="n">
        <v>2.299911</v>
      </c>
      <c r="C72" s="101" t="n">
        <v>1.60288</v>
      </c>
      <c r="D72" s="102" t="n">
        <v>25831</v>
      </c>
    </row>
    <row r="73">
      <c r="A73" s="4" t="s">
        <v>208</v>
      </c>
      <c r="B73" s="101" t="n">
        <v>1.761438</v>
      </c>
      <c r="C73" s="101" t="n">
        <v>1.384546</v>
      </c>
      <c r="D73" s="102" t="n">
        <v>23386</v>
      </c>
    </row>
    <row r="74">
      <c r="A74" s="4" t="s">
        <v>209</v>
      </c>
      <c r="B74" s="101" t="n">
        <v>1.78118</v>
      </c>
      <c r="C74" s="101" t="n">
        <v>1.432998</v>
      </c>
      <c r="D74" s="102" t="n">
        <v>16589</v>
      </c>
    </row>
    <row r="75">
      <c r="A75" s="4" t="s">
        <v>210</v>
      </c>
      <c r="B75" s="101" t="n">
        <v>1.780477</v>
      </c>
      <c r="C75" s="101" t="n">
        <v>1.432631</v>
      </c>
      <c r="D75" s="102" t="n">
        <v>10910</v>
      </c>
    </row>
    <row r="76">
      <c r="A76" s="49" t="s">
        <v>78</v>
      </c>
      <c r="B76" s="103" t="n">
        <v>6.083423</v>
      </c>
      <c r="C76" s="103" t="n">
        <v>4.283013</v>
      </c>
      <c r="D76" s="104" t="n">
        <v>1224847</v>
      </c>
    </row>
    <row r="77" ht="25" customHeight="1">
      <c r="A77" s="2" t="s">
        <v>137</v>
      </c>
      <c r="B77" s="2"/>
      <c r="C77" s="2"/>
      <c r="D77" s="2"/>
    </row>
    <row r="79">
      <c r="A79" s="13" t="str">
        <f>=HYPERLINK("#'Obsah'!A1", "Späť na obsah dátovej prílohy")</f>
      </c>
      <c r="B79" s="14"/>
    </row>
  </sheetData>
  <mergeCells count="7">
    <mergeCell ref="A2:D2"/>
    <mergeCell ref="A4:D4"/>
    <mergeCell ref="A77:D77"/>
    <mergeCell ref="A6:A7"/>
    <mergeCell ref="B6:C6"/>
    <mergeCell ref="D6:D7"/>
    <mergeCell ref="A79:B79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91" hidden="0" customWidth="1"/>
    <col min="2" max="2" width="23.71" hidden="0" customWidth="1"/>
    <col min="3" max="3" width="23.71" hidden="0" customWidth="1"/>
    <col min="4" max="4" width="23.71" hidden="0" customWidth="1"/>
    <col min="5" max="5" width="23.71" hidden="0" customWidth="1"/>
    <col min="6" max="6" width="23.71" hidden="0" customWidth="1"/>
    <col min="7" max="7" width="23.71" hidden="0" customWidth="1"/>
  </cols>
  <sheetData>
    <row r="2">
      <c r="A2" s="1" t="s">
        <v>211</v>
      </c>
      <c r="B2" s="1"/>
      <c r="C2" s="1"/>
      <c r="D2" s="1"/>
      <c r="E2" s="1"/>
      <c r="F2" s="1"/>
      <c r="G2" s="1"/>
    </row>
    <row r="4">
      <c r="A4" s="2" t="s">
        <v>212</v>
      </c>
      <c r="B4" s="2"/>
      <c r="C4" s="2"/>
      <c r="D4" s="2"/>
      <c r="E4" s="2"/>
      <c r="F4" s="2"/>
      <c r="G4" s="2"/>
    </row>
    <row r="5">
      <c r="A5" s="2"/>
      <c r="B5" s="2"/>
      <c r="C5" s="2"/>
      <c r="D5" s="2"/>
      <c r="E5" s="2"/>
      <c r="F5" s="2"/>
      <c r="G5" s="2"/>
    </row>
    <row r="7">
      <c r="A7" s="3" t="s">
        <v>213</v>
      </c>
      <c r="B7" s="18" t="s">
        <v>214</v>
      </c>
      <c r="C7" s="18"/>
      <c r="D7" s="18"/>
      <c r="E7" s="20" t="s">
        <v>215</v>
      </c>
      <c r="F7" s="18"/>
      <c r="G7" s="18"/>
    </row>
    <row r="8">
      <c r="A8" s="3"/>
      <c r="B8" s="3" t="s">
        <v>216</v>
      </c>
      <c r="C8" s="3" t="s">
        <v>217</v>
      </c>
      <c r="D8" s="3" t="s">
        <v>218</v>
      </c>
      <c r="E8" s="19" t="s">
        <v>219</v>
      </c>
      <c r="F8" s="3" t="s">
        <v>220</v>
      </c>
      <c r="G8" s="3" t="s">
        <v>218</v>
      </c>
    </row>
    <row r="9">
      <c r="A9" s="105"/>
      <c r="B9" s="105"/>
      <c r="C9" s="105"/>
      <c r="D9" s="105"/>
      <c r="E9" s="106"/>
      <c r="F9" s="105"/>
      <c r="G9" s="105"/>
    </row>
    <row r="10">
      <c r="A10" s="109" t="s">
        <v>221</v>
      </c>
      <c r="B10" s="107" t="n">
        <v>426</v>
      </c>
      <c r="C10" s="107" t="n">
        <v>18826</v>
      </c>
      <c r="D10" s="108" t="n">
        <v>0.022628280038245</v>
      </c>
      <c r="E10" s="113" t="n">
        <v>3955</v>
      </c>
      <c r="F10" s="107" t="n">
        <v>37513</v>
      </c>
      <c r="G10" s="108" t="n">
        <v>0.105430117559246</v>
      </c>
    </row>
    <row r="11">
      <c r="A11" s="109" t="s">
        <v>11</v>
      </c>
      <c r="B11" s="107" t="n">
        <v>1352</v>
      </c>
      <c r="C11" s="107" t="n">
        <v>19839</v>
      </c>
      <c r="D11" s="108" t="n">
        <v>0.0681485961994052</v>
      </c>
      <c r="E11" s="113" t="n">
        <v>7350</v>
      </c>
      <c r="F11" s="107" t="n">
        <v>23205</v>
      </c>
      <c r="G11" s="108" t="n">
        <v>0.316742081447964</v>
      </c>
    </row>
    <row r="12">
      <c r="A12" s="109" t="s">
        <v>12</v>
      </c>
      <c r="B12" s="107" t="n">
        <v>1872</v>
      </c>
      <c r="C12" s="107" t="n">
        <v>20229</v>
      </c>
      <c r="D12" s="108" t="n">
        <v>0.0925404122794009</v>
      </c>
      <c r="E12" s="113" t="n">
        <v>7216</v>
      </c>
      <c r="F12" s="107" t="n">
        <v>23154</v>
      </c>
      <c r="G12" s="108" t="n">
        <v>0.311652414269673</v>
      </c>
    </row>
    <row r="13">
      <c r="A13" s="109" t="s">
        <v>222</v>
      </c>
      <c r="B13" s="107" t="n">
        <v>1987</v>
      </c>
      <c r="C13" s="107" t="n">
        <v>19950</v>
      </c>
      <c r="D13" s="108" t="n">
        <v>0.0995989974937343</v>
      </c>
      <c r="E13" s="113" t="n">
        <v>6215</v>
      </c>
      <c r="F13" s="107" t="n">
        <v>20777</v>
      </c>
      <c r="G13" s="108" t="n">
        <v>0.299128844395245</v>
      </c>
    </row>
    <row r="14">
      <c r="A14" s="109" t="s">
        <v>223</v>
      </c>
      <c r="B14" s="107" t="n">
        <v>1938</v>
      </c>
      <c r="C14" s="107" t="n">
        <v>18270</v>
      </c>
      <c r="D14" s="108" t="n">
        <v>0.106075533661741</v>
      </c>
      <c r="E14" s="113" t="n">
        <v>4697</v>
      </c>
      <c r="F14" s="107" t="n">
        <v>17142</v>
      </c>
      <c r="G14" s="108" t="n">
        <v>0.274005366935013</v>
      </c>
    </row>
    <row r="15">
      <c r="A15" s="109" t="s">
        <v>224</v>
      </c>
      <c r="B15" s="107" t="n">
        <v>1698</v>
      </c>
      <c r="C15" s="107" t="n">
        <v>14408</v>
      </c>
      <c r="D15" s="108" t="n">
        <v>0.117851193781233</v>
      </c>
      <c r="E15" s="113" t="n">
        <v>3485</v>
      </c>
      <c r="F15" s="107" t="n">
        <v>13709</v>
      </c>
      <c r="G15" s="108" t="n">
        <v>0.254212561091254</v>
      </c>
    </row>
    <row r="16">
      <c r="A16" s="109" t="s">
        <v>225</v>
      </c>
      <c r="B16" s="107" t="n">
        <v>1280</v>
      </c>
      <c r="C16" s="107" t="n">
        <v>9689</v>
      </c>
      <c r="D16" s="108" t="n">
        <v>0.132108576736505</v>
      </c>
      <c r="E16" s="113" t="n">
        <v>2865</v>
      </c>
      <c r="F16" s="107" t="n">
        <v>12136</v>
      </c>
      <c r="G16" s="108" t="n">
        <v>0.23607448912327</v>
      </c>
    </row>
    <row r="17">
      <c r="A17" s="109" t="s">
        <v>226</v>
      </c>
      <c r="B17" s="107" t="n">
        <v>2742</v>
      </c>
      <c r="C17" s="107" t="n">
        <v>23757</v>
      </c>
      <c r="D17" s="108" t="n">
        <v>0.115418613461296</v>
      </c>
      <c r="E17" s="113" t="n">
        <v>2300</v>
      </c>
      <c r="F17" s="107" t="n">
        <v>10479</v>
      </c>
      <c r="G17" s="108" t="n">
        <v>0.219486592232083</v>
      </c>
    </row>
    <row r="18">
      <c r="A18" s="109" t="s">
        <v>227</v>
      </c>
      <c r="B18" s="107" t="n">
        <v>2241</v>
      </c>
      <c r="C18" s="107" t="n">
        <v>17319</v>
      </c>
      <c r="D18" s="108" t="n">
        <v>0.129395461631734</v>
      </c>
      <c r="E18" s="113" t="n">
        <v>2470</v>
      </c>
      <c r="F18" s="107" t="n">
        <v>11551</v>
      </c>
      <c r="G18" s="108" t="n">
        <v>0.213834300060601</v>
      </c>
    </row>
    <row r="19">
      <c r="A19" s="109" t="s">
        <v>228</v>
      </c>
      <c r="B19" s="107" t="n">
        <v>1933</v>
      </c>
      <c r="C19" s="107" t="n">
        <v>15909</v>
      </c>
      <c r="D19" s="108" t="n">
        <v>0.121503551448865</v>
      </c>
      <c r="E19" s="113" t="n">
        <v>3320</v>
      </c>
      <c r="F19" s="107" t="n">
        <v>10414</v>
      </c>
      <c r="G19" s="108" t="n">
        <v>0.318801613212983</v>
      </c>
    </row>
    <row r="20">
      <c r="A20" s="109" t="s">
        <v>229</v>
      </c>
      <c r="B20" s="107" t="n">
        <v>1978</v>
      </c>
      <c r="C20" s="107" t="n">
        <v>14680</v>
      </c>
      <c r="D20" s="108" t="n">
        <v>0.134741144414169</v>
      </c>
      <c r="E20" s="113" t="n">
        <v>4304</v>
      </c>
      <c r="F20" s="107" t="n">
        <v>11123</v>
      </c>
      <c r="G20" s="108" t="n">
        <v>0.386945967814439</v>
      </c>
    </row>
    <row r="21">
      <c r="A21" s="109" t="s">
        <v>230</v>
      </c>
      <c r="B21" s="107" t="n">
        <v>1894</v>
      </c>
      <c r="C21" s="107" t="n">
        <v>13301</v>
      </c>
      <c r="D21" s="108" t="n">
        <v>0.142395308623412</v>
      </c>
      <c r="E21" s="113" t="n">
        <v>3259</v>
      </c>
      <c r="F21" s="107" t="n">
        <v>12000</v>
      </c>
      <c r="G21" s="108" t="n">
        <v>0.271583333333333</v>
      </c>
    </row>
    <row r="22">
      <c r="A22" s="109" t="s">
        <v>231</v>
      </c>
      <c r="B22" s="107" t="n">
        <v>1925</v>
      </c>
      <c r="C22" s="107" t="n">
        <v>13534</v>
      </c>
      <c r="D22" s="108" t="n">
        <v>0.142234372691</v>
      </c>
      <c r="E22" s="113" t="n">
        <v>3539</v>
      </c>
      <c r="F22" s="107" t="n">
        <v>13987</v>
      </c>
      <c r="G22" s="108" t="n">
        <v>0.253020662043326</v>
      </c>
    </row>
    <row r="23">
      <c r="A23" s="109" t="s">
        <v>232</v>
      </c>
      <c r="B23" s="107" t="n">
        <v>1933</v>
      </c>
      <c r="C23" s="107" t="n">
        <v>13408</v>
      </c>
      <c r="D23" s="108" t="n">
        <v>0.144167661097852</v>
      </c>
      <c r="E23" s="113" t="n">
        <v>3658</v>
      </c>
      <c r="F23" s="107" t="n">
        <v>14434</v>
      </c>
      <c r="G23" s="108" t="n">
        <v>0.253429402798947</v>
      </c>
    </row>
    <row r="24">
      <c r="A24" s="109" t="s">
        <v>233</v>
      </c>
      <c r="B24" s="107" t="n">
        <v>1751</v>
      </c>
      <c r="C24" s="107" t="n">
        <v>10832</v>
      </c>
      <c r="D24" s="108" t="n">
        <v>0.161650664697193</v>
      </c>
      <c r="E24" s="113" t="n">
        <v>3680</v>
      </c>
      <c r="F24" s="107" t="n">
        <v>14332</v>
      </c>
      <c r="G24" s="108" t="n">
        <v>0.256768071448507</v>
      </c>
    </row>
    <row r="25">
      <c r="A25" s="109" t="s">
        <v>234</v>
      </c>
      <c r="B25" s="107" t="n">
        <v>1583</v>
      </c>
      <c r="C25" s="107" t="n">
        <v>9257</v>
      </c>
      <c r="D25" s="108" t="n">
        <v>0.171005725396997</v>
      </c>
      <c r="E25" s="113" t="n">
        <v>3716</v>
      </c>
      <c r="F25" s="107" t="n">
        <v>14140</v>
      </c>
      <c r="G25" s="108" t="n">
        <v>0.262800565770863</v>
      </c>
    </row>
    <row r="26">
      <c r="A26" s="109" t="s">
        <v>235</v>
      </c>
      <c r="B26" s="107" t="n">
        <v>1653</v>
      </c>
      <c r="C26" s="107" t="n">
        <v>8673</v>
      </c>
      <c r="D26" s="108" t="n">
        <v>0.190591490833622</v>
      </c>
      <c r="E26" s="113" t="n">
        <v>3783</v>
      </c>
      <c r="F26" s="107" t="n">
        <v>14916</v>
      </c>
      <c r="G26" s="108" t="n">
        <v>0.253620273531778</v>
      </c>
    </row>
    <row r="27">
      <c r="A27" s="109" t="s">
        <v>236</v>
      </c>
      <c r="B27" s="107" t="n">
        <v>1039</v>
      </c>
      <c r="C27" s="107" t="n">
        <v>5516</v>
      </c>
      <c r="D27" s="108" t="n">
        <v>0.188361131254532</v>
      </c>
      <c r="E27" s="113" t="n">
        <v>3431</v>
      </c>
      <c r="F27" s="107" t="n">
        <v>12974</v>
      </c>
      <c r="G27" s="108" t="n">
        <v>0.264451980884847</v>
      </c>
    </row>
    <row r="28">
      <c r="A28" s="109" t="s">
        <v>237</v>
      </c>
      <c r="B28" s="107" t="n">
        <v>807</v>
      </c>
      <c r="C28" s="107" t="n">
        <v>3999</v>
      </c>
      <c r="D28" s="108" t="n">
        <v>0.201800450112528</v>
      </c>
      <c r="E28" s="113" t="n">
        <v>3037</v>
      </c>
      <c r="F28" s="107" t="n">
        <v>11718</v>
      </c>
      <c r="G28" s="108" t="n">
        <v>0.259173920464243</v>
      </c>
    </row>
    <row r="29">
      <c r="A29" s="109" t="s">
        <v>238</v>
      </c>
      <c r="B29" s="107" t="n">
        <v>854</v>
      </c>
      <c r="C29" s="107" t="n">
        <v>4435</v>
      </c>
      <c r="D29" s="108" t="n">
        <v>0.192559188275085</v>
      </c>
      <c r="E29" s="113" t="n">
        <v>2596</v>
      </c>
      <c r="F29" s="107" t="n">
        <v>9456</v>
      </c>
      <c r="G29" s="108" t="n">
        <v>0.274534686971235</v>
      </c>
    </row>
    <row r="30">
      <c r="A30" s="109" t="s">
        <v>239</v>
      </c>
      <c r="B30" s="107" t="n">
        <v>786</v>
      </c>
      <c r="C30" s="107" t="n">
        <v>4124</v>
      </c>
      <c r="D30" s="108" t="n">
        <v>0.190591658583899</v>
      </c>
      <c r="E30" s="113" t="n">
        <v>1992</v>
      </c>
      <c r="F30" s="107" t="n">
        <v>7724</v>
      </c>
      <c r="G30" s="108" t="n">
        <v>0.257897462454687</v>
      </c>
    </row>
    <row r="31">
      <c r="A31" s="109" t="s">
        <v>240</v>
      </c>
      <c r="B31" s="107" t="n">
        <v>620</v>
      </c>
      <c r="C31" s="107" t="n">
        <v>3381</v>
      </c>
      <c r="D31" s="108" t="n">
        <v>0.183377698905649</v>
      </c>
      <c r="E31" s="113" t="n">
        <v>1756</v>
      </c>
      <c r="F31" s="107" t="n">
        <v>6739</v>
      </c>
      <c r="G31" s="108" t="n">
        <v>0.260572785279715</v>
      </c>
    </row>
    <row r="32">
      <c r="A32" s="109" t="s">
        <v>241</v>
      </c>
      <c r="B32" s="107" t="n">
        <v>552</v>
      </c>
      <c r="C32" s="107" t="n">
        <v>3019</v>
      </c>
      <c r="D32" s="108" t="n">
        <v>0.182842000662471</v>
      </c>
      <c r="E32" s="113" t="n">
        <v>1922</v>
      </c>
      <c r="F32" s="107" t="n">
        <v>7621</v>
      </c>
      <c r="G32" s="108" t="n">
        <v>0.252197874294712</v>
      </c>
    </row>
    <row r="33">
      <c r="A33" s="109" t="s">
        <v>242</v>
      </c>
      <c r="B33" s="107" t="n">
        <v>823</v>
      </c>
      <c r="C33" s="107" t="n">
        <v>4575</v>
      </c>
      <c r="D33" s="108" t="n">
        <v>0.179890710382514</v>
      </c>
      <c r="E33" s="113" t="n">
        <v>2059</v>
      </c>
      <c r="F33" s="107" t="n">
        <v>8306</v>
      </c>
      <c r="G33" s="108" t="n">
        <v>0.247893089333012</v>
      </c>
    </row>
    <row r="34">
      <c r="A34" s="109" t="s">
        <v>243</v>
      </c>
      <c r="B34" s="107" t="n">
        <v>736</v>
      </c>
      <c r="C34" s="107" t="n">
        <v>4266</v>
      </c>
      <c r="D34" s="108" t="n">
        <v>0.172526957337084</v>
      </c>
      <c r="E34" s="113" t="n">
        <v>1786</v>
      </c>
      <c r="F34" s="107" t="n">
        <v>7632</v>
      </c>
      <c r="G34" s="108" t="n">
        <v>0.234014675052411</v>
      </c>
    </row>
    <row r="35">
      <c r="A35" s="109" t="s">
        <v>244</v>
      </c>
      <c r="B35" s="107" t="n">
        <v>688</v>
      </c>
      <c r="C35" s="107" t="n">
        <v>3786</v>
      </c>
      <c r="D35" s="108" t="n">
        <v>0.181722134178553</v>
      </c>
      <c r="E35" s="113" t="n">
        <v>1559</v>
      </c>
      <c r="F35" s="107" t="n">
        <v>6182</v>
      </c>
      <c r="G35" s="108" t="n">
        <v>0.252183759301197</v>
      </c>
    </row>
    <row r="36">
      <c r="A36" s="109" t="s">
        <v>245</v>
      </c>
      <c r="B36" s="107" t="n">
        <v>620</v>
      </c>
      <c r="C36" s="107" t="n">
        <v>3659</v>
      </c>
      <c r="D36" s="108" t="n">
        <v>0.169445203607543</v>
      </c>
      <c r="E36" s="113" t="n">
        <v>1699</v>
      </c>
      <c r="F36" s="107" t="n">
        <v>8076</v>
      </c>
      <c r="G36" s="108" t="n">
        <v>0.210376423972263</v>
      </c>
    </row>
    <row r="37">
      <c r="A37" s="109" t="s">
        <v>246</v>
      </c>
      <c r="B37" s="107" t="n">
        <v>631</v>
      </c>
      <c r="C37" s="107" t="n">
        <v>3293</v>
      </c>
      <c r="D37" s="108" t="n">
        <v>0.191618584877012</v>
      </c>
      <c r="E37" s="113" t="n">
        <v>1484</v>
      </c>
      <c r="F37" s="107" t="n">
        <v>8336</v>
      </c>
      <c r="G37" s="108" t="n">
        <v>0.178023032629559</v>
      </c>
    </row>
    <row r="38">
      <c r="A38" s="109" t="s">
        <v>247</v>
      </c>
      <c r="B38" s="107" t="n">
        <v>722</v>
      </c>
      <c r="C38" s="107" t="n">
        <v>3769</v>
      </c>
      <c r="D38" s="108" t="n">
        <v>0.191562748739719</v>
      </c>
      <c r="E38" s="113" t="n">
        <v>3517</v>
      </c>
      <c r="F38" s="107" t="n">
        <v>29168</v>
      </c>
      <c r="G38" s="108" t="n">
        <v>0.120577345035656</v>
      </c>
    </row>
    <row r="39">
      <c r="A39" s="109" t="s">
        <v>248</v>
      </c>
      <c r="B39" s="107" t="n">
        <v>438</v>
      </c>
      <c r="C39" s="107" t="n">
        <v>2684</v>
      </c>
      <c r="D39" s="108" t="n">
        <v>0.163189269746647</v>
      </c>
      <c r="E39" s="113" t="n">
        <v>2465</v>
      </c>
      <c r="F39" s="107" t="n">
        <v>8158</v>
      </c>
      <c r="G39" s="108" t="n">
        <v>0.302157391517529</v>
      </c>
    </row>
    <row r="40">
      <c r="A40" s="112" t="s">
        <v>249</v>
      </c>
      <c r="B40" s="110" t="n">
        <v>237</v>
      </c>
      <c r="C40" s="110" t="n">
        <v>1761</v>
      </c>
      <c r="D40" s="111" t="n">
        <v>0.13458262350937</v>
      </c>
      <c r="E40" s="114" t="n">
        <v>2356</v>
      </c>
      <c r="F40" s="110" t="n">
        <v>3402</v>
      </c>
      <c r="G40" s="111" t="n">
        <v>0.692533803644915</v>
      </c>
    </row>
    <row r="41">
      <c r="A41" s="2" t="s">
        <v>250</v>
      </c>
      <c r="B41" s="115"/>
      <c r="C41" s="115"/>
      <c r="D41" s="116"/>
      <c r="E41" s="115"/>
      <c r="F41" s="115"/>
      <c r="G41" s="116"/>
    </row>
    <row r="42">
      <c r="A42" s="2"/>
      <c r="B42" s="2"/>
      <c r="C42" s="2"/>
      <c r="D42" s="2"/>
      <c r="E42" s="2"/>
      <c r="F42" s="2"/>
      <c r="G42" s="2"/>
    </row>
    <row r="43">
      <c r="A43" s="118"/>
      <c r="B43" s="118"/>
      <c r="C43" s="2"/>
      <c r="D43" s="2"/>
      <c r="E43" s="2"/>
      <c r="F43" s="2"/>
      <c r="G43" s="2"/>
    </row>
    <row r="45">
      <c r="A45" s="117" t="str">
        <f>=HYPERLINK("#'Obsah'!A1", "Späť na obsah dátovej prílohy")</f>
      </c>
    </row>
  </sheetData>
  <mergeCells count="12">
    <mergeCell ref="A2:G2"/>
    <mergeCell ref="A4:G5"/>
    <mergeCell ref="A7:A9"/>
    <mergeCell ref="B7:D7"/>
    <mergeCell ref="B8:B9"/>
    <mergeCell ref="C8:C9"/>
    <mergeCell ref="D8:D9"/>
    <mergeCell ref="E7:G7"/>
    <mergeCell ref="E8:E9"/>
    <mergeCell ref="F8:F9"/>
    <mergeCell ref="G8:G9"/>
    <mergeCell ref="A41:G43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22" t="n">
        <v>13693</v>
      </c>
      <c r="C10" s="122" t="n">
        <v>10523</v>
      </c>
      <c r="D10" s="122" t="n">
        <v>2383</v>
      </c>
      <c r="E10" s="122" t="n">
        <v>248</v>
      </c>
      <c r="F10" s="122" t="n">
        <v>44</v>
      </c>
      <c r="G10" s="122" t="n">
        <v>495</v>
      </c>
    </row>
    <row r="11">
      <c r="A11" s="4" t="s">
        <v>12</v>
      </c>
      <c r="B11" s="122" t="n">
        <v>39594</v>
      </c>
      <c r="C11" s="122" t="n">
        <v>37780</v>
      </c>
      <c r="D11" s="122" t="n">
        <v>304</v>
      </c>
      <c r="E11" s="122" t="n">
        <v>9</v>
      </c>
      <c r="F11" s="122" t="n">
        <v>0</v>
      </c>
      <c r="G11" s="122" t="n">
        <v>1501</v>
      </c>
    </row>
    <row r="12">
      <c r="A12" s="4" t="s">
        <v>13</v>
      </c>
      <c r="B12" s="122" t="n">
        <v>2648</v>
      </c>
      <c r="C12" s="122" t="n">
        <v>1878</v>
      </c>
      <c r="D12" s="122" t="n">
        <v>493</v>
      </c>
      <c r="E12" s="122" t="n">
        <v>123</v>
      </c>
      <c r="F12" s="122" t="n">
        <v>89</v>
      </c>
      <c r="G12" s="122" t="n">
        <v>65</v>
      </c>
    </row>
    <row r="13">
      <c r="A13" s="4" t="s">
        <v>14</v>
      </c>
      <c r="B13" s="122" t="n">
        <v>12589</v>
      </c>
      <c r="C13" s="122" t="n">
        <v>8659</v>
      </c>
      <c r="D13" s="122" t="n">
        <v>2769</v>
      </c>
      <c r="E13" s="122" t="n">
        <v>641</v>
      </c>
      <c r="F13" s="122" t="n">
        <v>186</v>
      </c>
      <c r="G13" s="122" t="n">
        <v>334</v>
      </c>
    </row>
    <row r="14">
      <c r="A14" s="4" t="s">
        <v>15</v>
      </c>
      <c r="B14" s="122" t="n">
        <v>10580</v>
      </c>
      <c r="C14" s="122" t="n">
        <v>10113</v>
      </c>
      <c r="D14" s="122" t="n">
        <v>18</v>
      </c>
      <c r="E14" s="122" t="n">
        <v>0</v>
      </c>
      <c r="F14" s="122" t="n">
        <v>0</v>
      </c>
      <c r="G14" s="122" t="n">
        <v>449</v>
      </c>
    </row>
    <row r="15">
      <c r="A15" s="4" t="s">
        <v>16</v>
      </c>
      <c r="B15" s="122" t="n">
        <v>967</v>
      </c>
      <c r="C15" s="122" t="n">
        <v>137</v>
      </c>
      <c r="D15" s="122" t="n">
        <v>2</v>
      </c>
      <c r="E15" s="122" t="n">
        <v>0</v>
      </c>
      <c r="F15" s="122" t="n">
        <v>0</v>
      </c>
      <c r="G15" s="122" t="n">
        <v>828</v>
      </c>
    </row>
    <row r="16">
      <c r="A16" s="49" t="s">
        <v>262</v>
      </c>
      <c r="B16" s="125" t="n">
        <v>80071</v>
      </c>
      <c r="C16" s="125" t="n">
        <v>69090</v>
      </c>
      <c r="D16" s="125" t="n">
        <v>5969</v>
      </c>
      <c r="E16" s="125" t="n">
        <v>1021</v>
      </c>
      <c r="F16" s="125" t="n">
        <v>319</v>
      </c>
      <c r="G16" s="125" t="n">
        <v>3672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22" t="n">
        <v>65585</v>
      </c>
      <c r="C18" s="122" t="n">
        <v>24343</v>
      </c>
      <c r="D18" s="122" t="n">
        <v>19536</v>
      </c>
      <c r="E18" s="122" t="n">
        <v>9515</v>
      </c>
      <c r="F18" s="122" t="n">
        <v>9768</v>
      </c>
      <c r="G18" s="122" t="n">
        <v>2423</v>
      </c>
    </row>
    <row r="19">
      <c r="A19" s="4" t="s">
        <v>12</v>
      </c>
      <c r="B19" s="122" t="n">
        <v>39576</v>
      </c>
      <c r="C19" s="122" t="n">
        <v>37762</v>
      </c>
      <c r="D19" s="122" t="n">
        <v>304</v>
      </c>
      <c r="E19" s="122" t="n">
        <v>9</v>
      </c>
      <c r="F19" s="122" t="n">
        <v>0</v>
      </c>
      <c r="G19" s="122" t="n">
        <v>1501</v>
      </c>
    </row>
    <row r="20">
      <c r="A20" s="4" t="s">
        <v>13</v>
      </c>
      <c r="B20" s="122" t="n">
        <v>68111</v>
      </c>
      <c r="C20" s="122" t="n">
        <v>4297</v>
      </c>
      <c r="D20" s="122" t="n">
        <v>4554</v>
      </c>
      <c r="E20" s="122" t="n">
        <v>5506</v>
      </c>
      <c r="F20" s="122" t="n">
        <v>53084</v>
      </c>
      <c r="G20" s="122" t="n">
        <v>670</v>
      </c>
    </row>
    <row r="21">
      <c r="A21" s="4" t="s">
        <v>14</v>
      </c>
      <c r="B21" s="122" t="n">
        <v>185631</v>
      </c>
      <c r="C21" s="122" t="n">
        <v>23709</v>
      </c>
      <c r="D21" s="122" t="n">
        <v>35399</v>
      </c>
      <c r="E21" s="122" t="n">
        <v>43586</v>
      </c>
      <c r="F21" s="122" t="n">
        <v>76901</v>
      </c>
      <c r="G21" s="122" t="n">
        <v>6036</v>
      </c>
    </row>
    <row r="22">
      <c r="A22" s="4" t="s">
        <v>15</v>
      </c>
      <c r="B22" s="122" t="n">
        <v>10573</v>
      </c>
      <c r="C22" s="122" t="n">
        <v>10106</v>
      </c>
      <c r="D22" s="122" t="n">
        <v>18</v>
      </c>
      <c r="E22" s="122" t="n">
        <v>0</v>
      </c>
      <c r="F22" s="122" t="n">
        <v>0</v>
      </c>
      <c r="G22" s="122" t="n">
        <v>449</v>
      </c>
    </row>
    <row r="23">
      <c r="A23" s="4" t="s">
        <v>16</v>
      </c>
      <c r="B23" s="122" t="n">
        <v>966</v>
      </c>
      <c r="C23" s="122" t="n">
        <v>137</v>
      </c>
      <c r="D23" s="122" t="n">
        <v>2</v>
      </c>
      <c r="E23" s="122" t="n">
        <v>0</v>
      </c>
      <c r="F23" s="122" t="n">
        <v>0</v>
      </c>
      <c r="G23" s="122" t="n">
        <v>827</v>
      </c>
    </row>
    <row r="24">
      <c r="A24" s="49" t="s">
        <v>262</v>
      </c>
      <c r="B24" s="125" t="n">
        <v>370442</v>
      </c>
      <c r="C24" s="125" t="n">
        <v>100354</v>
      </c>
      <c r="D24" s="125" t="n">
        <v>59813</v>
      </c>
      <c r="E24" s="125" t="n">
        <v>58616</v>
      </c>
      <c r="F24" s="125" t="n">
        <v>139753</v>
      </c>
      <c r="G24" s="125" t="n">
        <v>11906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23" t="n">
        <v>18720905.66</v>
      </c>
      <c r="C26" s="123" t="n">
        <v>5937234.7</v>
      </c>
      <c r="D26" s="123" t="n">
        <v>5919524.82</v>
      </c>
      <c r="E26" s="123" t="n">
        <v>3205174.99</v>
      </c>
      <c r="F26" s="123" t="n">
        <v>2999084.6</v>
      </c>
      <c r="G26" s="123" t="n">
        <v>659886.55</v>
      </c>
    </row>
    <row r="27">
      <c r="A27" s="4" t="s">
        <v>12</v>
      </c>
      <c r="B27" s="123" t="n">
        <v>9923008.57</v>
      </c>
      <c r="C27" s="123" t="n">
        <v>9467548.57</v>
      </c>
      <c r="D27" s="123" t="n">
        <v>75900</v>
      </c>
      <c r="E27" s="123" t="n">
        <v>2010</v>
      </c>
      <c r="F27" s="123" t="n">
        <v>0</v>
      </c>
      <c r="G27" s="123" t="n">
        <v>377550</v>
      </c>
    </row>
    <row r="28">
      <c r="A28" s="4" t="s">
        <v>13</v>
      </c>
      <c r="B28" s="123" t="n">
        <v>18367703.09</v>
      </c>
      <c r="C28" s="123" t="n">
        <v>1239950.11</v>
      </c>
      <c r="D28" s="123" t="n">
        <v>1407001.55</v>
      </c>
      <c r="E28" s="123" t="n">
        <v>1372749.44</v>
      </c>
      <c r="F28" s="123" t="n">
        <v>14215345.58</v>
      </c>
      <c r="G28" s="123" t="n">
        <v>132656.41</v>
      </c>
    </row>
    <row r="29">
      <c r="A29" s="4" t="s">
        <v>14</v>
      </c>
      <c r="B29" s="123" t="n">
        <v>34770388.75</v>
      </c>
      <c r="C29" s="123" t="n">
        <v>4977936.69</v>
      </c>
      <c r="D29" s="123" t="n">
        <v>7298414.43</v>
      </c>
      <c r="E29" s="123" t="n">
        <v>8085933.14</v>
      </c>
      <c r="F29" s="123" t="n">
        <v>13545638.3</v>
      </c>
      <c r="G29" s="123" t="n">
        <v>862466.19</v>
      </c>
    </row>
    <row r="30">
      <c r="A30" s="4" t="s">
        <v>15</v>
      </c>
      <c r="B30" s="123" t="n">
        <v>1112025</v>
      </c>
      <c r="C30" s="123" t="n">
        <v>1062885</v>
      </c>
      <c r="D30" s="123" t="n">
        <v>1890</v>
      </c>
      <c r="E30" s="123" t="n">
        <v>0</v>
      </c>
      <c r="F30" s="123" t="n">
        <v>0</v>
      </c>
      <c r="G30" s="123" t="n">
        <v>47250</v>
      </c>
    </row>
    <row r="31">
      <c r="A31" s="4" t="s">
        <v>16</v>
      </c>
      <c r="B31" s="123" t="n">
        <v>101535</v>
      </c>
      <c r="C31" s="123" t="n">
        <v>14385</v>
      </c>
      <c r="D31" s="123" t="n">
        <v>210</v>
      </c>
      <c r="E31" s="123" t="n">
        <v>0</v>
      </c>
      <c r="F31" s="123" t="n">
        <v>0</v>
      </c>
      <c r="G31" s="123" t="n">
        <v>86940</v>
      </c>
    </row>
    <row r="32">
      <c r="A32" s="49" t="s">
        <v>262</v>
      </c>
      <c r="B32" s="126" t="n">
        <v>82995566.07</v>
      </c>
      <c r="C32" s="126" t="n">
        <v>22699940.07</v>
      </c>
      <c r="D32" s="126" t="n">
        <v>14702940.8</v>
      </c>
      <c r="E32" s="126" t="n">
        <v>12665867.57</v>
      </c>
      <c r="F32" s="126" t="n">
        <v>30760068.48</v>
      </c>
      <c r="G32" s="126" t="n">
        <v>2166749.15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27" t="n">
        <v>11266</v>
      </c>
      <c r="C10" s="127" t="n">
        <v>8590</v>
      </c>
      <c r="D10" s="127" t="n">
        <v>1995</v>
      </c>
      <c r="E10" s="127" t="n">
        <v>249</v>
      </c>
      <c r="F10" s="127" t="n">
        <v>44</v>
      </c>
      <c r="G10" s="127" t="n">
        <v>388</v>
      </c>
    </row>
    <row r="11">
      <c r="A11" s="4" t="s">
        <v>12</v>
      </c>
      <c r="B11" s="127" t="n">
        <v>47540</v>
      </c>
      <c r="C11" s="127" t="n">
        <v>45503</v>
      </c>
      <c r="D11" s="127" t="n">
        <v>317</v>
      </c>
      <c r="E11" s="127" t="n">
        <v>10</v>
      </c>
      <c r="F11" s="127" t="n">
        <v>0</v>
      </c>
      <c r="G11" s="127" t="n">
        <v>1710</v>
      </c>
    </row>
    <row r="12">
      <c r="A12" s="4" t="s">
        <v>13</v>
      </c>
      <c r="B12" s="127" t="n">
        <v>4547</v>
      </c>
      <c r="C12" s="127" t="n">
        <v>3142</v>
      </c>
      <c r="D12" s="127" t="n">
        <v>925</v>
      </c>
      <c r="E12" s="127" t="n">
        <v>247</v>
      </c>
      <c r="F12" s="127" t="n">
        <v>135</v>
      </c>
      <c r="G12" s="127" t="n">
        <v>98</v>
      </c>
    </row>
    <row r="13">
      <c r="A13" s="4" t="s">
        <v>14</v>
      </c>
      <c r="B13" s="127" t="n">
        <v>17825</v>
      </c>
      <c r="C13" s="127" t="n">
        <v>12421</v>
      </c>
      <c r="D13" s="127" t="n">
        <v>3842</v>
      </c>
      <c r="E13" s="127" t="n">
        <v>900</v>
      </c>
      <c r="F13" s="127" t="n">
        <v>250</v>
      </c>
      <c r="G13" s="127" t="n">
        <v>412</v>
      </c>
    </row>
    <row r="14">
      <c r="A14" s="4" t="s">
        <v>15</v>
      </c>
      <c r="B14" s="127" t="n">
        <v>12276</v>
      </c>
      <c r="C14" s="127" t="n">
        <v>11741</v>
      </c>
      <c r="D14" s="127" t="n">
        <v>18</v>
      </c>
      <c r="E14" s="127" t="n">
        <v>0</v>
      </c>
      <c r="F14" s="127" t="n">
        <v>0</v>
      </c>
      <c r="G14" s="127" t="n">
        <v>517</v>
      </c>
    </row>
    <row r="15">
      <c r="A15" s="4" t="s">
        <v>16</v>
      </c>
      <c r="B15" s="127" t="n">
        <v>1128</v>
      </c>
      <c r="C15" s="127" t="n">
        <v>156</v>
      </c>
      <c r="D15" s="127" t="n">
        <v>2</v>
      </c>
      <c r="E15" s="127" t="n">
        <v>0</v>
      </c>
      <c r="F15" s="127" t="n">
        <v>0</v>
      </c>
      <c r="G15" s="127" t="n">
        <v>970</v>
      </c>
    </row>
    <row r="16">
      <c r="A16" s="49" t="s">
        <v>262</v>
      </c>
      <c r="B16" s="129" t="n">
        <v>94582</v>
      </c>
      <c r="C16" s="129" t="n">
        <v>81553</v>
      </c>
      <c r="D16" s="129" t="n">
        <v>7099</v>
      </c>
      <c r="E16" s="129" t="n">
        <v>1406</v>
      </c>
      <c r="F16" s="129" t="n">
        <v>429</v>
      </c>
      <c r="G16" s="129" t="n">
        <v>4095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27" t="n">
        <v>56505</v>
      </c>
      <c r="C18" s="127" t="n">
        <v>19263</v>
      </c>
      <c r="D18" s="127" t="n">
        <v>16070</v>
      </c>
      <c r="E18" s="127" t="n">
        <v>9233</v>
      </c>
      <c r="F18" s="127" t="n">
        <v>9985</v>
      </c>
      <c r="G18" s="127" t="n">
        <v>1954</v>
      </c>
    </row>
    <row r="19">
      <c r="A19" s="4" t="s">
        <v>12</v>
      </c>
      <c r="B19" s="127" t="n">
        <v>47457</v>
      </c>
      <c r="C19" s="127" t="n">
        <v>45422</v>
      </c>
      <c r="D19" s="127" t="n">
        <v>316</v>
      </c>
      <c r="E19" s="127" t="n">
        <v>10</v>
      </c>
      <c r="F19" s="127" t="n">
        <v>0</v>
      </c>
      <c r="G19" s="127" t="n">
        <v>1709</v>
      </c>
    </row>
    <row r="20">
      <c r="A20" s="4" t="s">
        <v>13</v>
      </c>
      <c r="B20" s="127" t="n">
        <v>103001</v>
      </c>
      <c r="C20" s="127" t="n">
        <v>7241</v>
      </c>
      <c r="D20" s="127" t="n">
        <v>8306</v>
      </c>
      <c r="E20" s="127" t="n">
        <v>11869</v>
      </c>
      <c r="F20" s="127" t="n">
        <v>74450</v>
      </c>
      <c r="G20" s="127" t="n">
        <v>1135</v>
      </c>
    </row>
    <row r="21">
      <c r="A21" s="4" t="s">
        <v>14</v>
      </c>
      <c r="B21" s="127" t="n">
        <v>245175</v>
      </c>
      <c r="C21" s="127" t="n">
        <v>33040</v>
      </c>
      <c r="D21" s="127" t="n">
        <v>48978</v>
      </c>
      <c r="E21" s="127" t="n">
        <v>62349</v>
      </c>
      <c r="F21" s="127" t="n">
        <v>93960</v>
      </c>
      <c r="G21" s="127" t="n">
        <v>6848</v>
      </c>
    </row>
    <row r="22">
      <c r="A22" s="4" t="s">
        <v>15</v>
      </c>
      <c r="B22" s="127" t="n">
        <v>12266</v>
      </c>
      <c r="C22" s="127" t="n">
        <v>11731</v>
      </c>
      <c r="D22" s="127" t="n">
        <v>18</v>
      </c>
      <c r="E22" s="127" t="n">
        <v>0</v>
      </c>
      <c r="F22" s="127" t="n">
        <v>0</v>
      </c>
      <c r="G22" s="127" t="n">
        <v>517</v>
      </c>
    </row>
    <row r="23">
      <c r="A23" s="4" t="s">
        <v>16</v>
      </c>
      <c r="B23" s="127" t="n">
        <v>1127</v>
      </c>
      <c r="C23" s="127" t="n">
        <v>156</v>
      </c>
      <c r="D23" s="127" t="n">
        <v>2</v>
      </c>
      <c r="E23" s="127" t="n">
        <v>0</v>
      </c>
      <c r="F23" s="127" t="n">
        <v>0</v>
      </c>
      <c r="G23" s="127" t="n">
        <v>969</v>
      </c>
    </row>
    <row r="24">
      <c r="A24" s="49" t="s">
        <v>262</v>
      </c>
      <c r="B24" s="129" t="n">
        <v>465531</v>
      </c>
      <c r="C24" s="129" t="n">
        <v>116853</v>
      </c>
      <c r="D24" s="129" t="n">
        <v>73690</v>
      </c>
      <c r="E24" s="129" t="n">
        <v>83461</v>
      </c>
      <c r="F24" s="129" t="n">
        <v>178395</v>
      </c>
      <c r="G24" s="129" t="n">
        <v>13132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28" t="n">
        <v>28027678.03</v>
      </c>
      <c r="C26" s="128" t="n">
        <v>7586762.61</v>
      </c>
      <c r="D26" s="128" t="n">
        <v>8344076.78</v>
      </c>
      <c r="E26" s="128" t="n">
        <v>5582073.69</v>
      </c>
      <c r="F26" s="128" t="n">
        <v>5588600.52</v>
      </c>
      <c r="G26" s="128" t="n">
        <v>926164.43</v>
      </c>
    </row>
    <row r="27">
      <c r="A27" s="4" t="s">
        <v>12</v>
      </c>
      <c r="B27" s="128" t="n">
        <v>22362133.26</v>
      </c>
      <c r="C27" s="128" t="n">
        <v>21398071.85</v>
      </c>
      <c r="D27" s="128" t="n">
        <v>146471.41</v>
      </c>
      <c r="E27" s="128" t="n">
        <v>4320</v>
      </c>
      <c r="F27" s="128" t="n">
        <v>0</v>
      </c>
      <c r="G27" s="128" t="n">
        <v>813270</v>
      </c>
    </row>
    <row r="28">
      <c r="A28" s="4" t="s">
        <v>13</v>
      </c>
      <c r="B28" s="128" t="n">
        <v>44086520.02</v>
      </c>
      <c r="C28" s="128" t="n">
        <v>3197216.39</v>
      </c>
      <c r="D28" s="128" t="n">
        <v>3944364.16</v>
      </c>
      <c r="E28" s="128" t="n">
        <v>5204040.04</v>
      </c>
      <c r="F28" s="128" t="n">
        <v>31263067.03</v>
      </c>
      <c r="G28" s="128" t="n">
        <v>477832.4</v>
      </c>
    </row>
    <row r="29">
      <c r="A29" s="4" t="s">
        <v>14</v>
      </c>
      <c r="B29" s="128" t="n">
        <v>79674663.28</v>
      </c>
      <c r="C29" s="128" t="n">
        <v>10136729.59</v>
      </c>
      <c r="D29" s="128" t="n">
        <v>15508027.94</v>
      </c>
      <c r="E29" s="128" t="n">
        <v>18892615.47</v>
      </c>
      <c r="F29" s="128" t="n">
        <v>32682416.1</v>
      </c>
      <c r="G29" s="128" t="n">
        <v>2454874.18</v>
      </c>
    </row>
    <row r="30">
      <c r="A30" s="4" t="s">
        <v>15</v>
      </c>
      <c r="B30" s="128" t="n">
        <v>2580285</v>
      </c>
      <c r="C30" s="128" t="n">
        <v>2467500</v>
      </c>
      <c r="D30" s="128" t="n">
        <v>3780</v>
      </c>
      <c r="E30" s="128" t="n">
        <v>0</v>
      </c>
      <c r="F30" s="128" t="n">
        <v>0</v>
      </c>
      <c r="G30" s="128" t="n">
        <v>109005</v>
      </c>
    </row>
    <row r="31">
      <c r="A31" s="4" t="s">
        <v>16</v>
      </c>
      <c r="B31" s="128" t="n">
        <v>236985</v>
      </c>
      <c r="C31" s="128" t="n">
        <v>32760</v>
      </c>
      <c r="D31" s="128" t="n">
        <v>420</v>
      </c>
      <c r="E31" s="128" t="n">
        <v>0</v>
      </c>
      <c r="F31" s="128" t="n">
        <v>0</v>
      </c>
      <c r="G31" s="128" t="n">
        <v>203805</v>
      </c>
    </row>
    <row r="32">
      <c r="A32" s="49" t="s">
        <v>262</v>
      </c>
      <c r="B32" s="130" t="n">
        <v>176968264.59</v>
      </c>
      <c r="C32" s="130" t="n">
        <v>44819040.44</v>
      </c>
      <c r="D32" s="130" t="n">
        <v>27947140.29</v>
      </c>
      <c r="E32" s="130" t="n">
        <v>29683049.2</v>
      </c>
      <c r="F32" s="130" t="n">
        <v>69534083.65</v>
      </c>
      <c r="G32" s="130" t="n">
        <v>4984951.01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1" t="n">
        <v>4051</v>
      </c>
      <c r="C10" s="131" t="n">
        <v>2878</v>
      </c>
      <c r="D10" s="131" t="n">
        <v>853</v>
      </c>
      <c r="E10" s="131" t="n">
        <v>141</v>
      </c>
      <c r="F10" s="131" t="n">
        <v>33</v>
      </c>
      <c r="G10" s="131" t="n">
        <v>146</v>
      </c>
    </row>
    <row r="11">
      <c r="A11" s="4" t="s">
        <v>12</v>
      </c>
      <c r="B11" s="131" t="n">
        <v>41505</v>
      </c>
      <c r="C11" s="131" t="n">
        <v>39784</v>
      </c>
      <c r="D11" s="131" t="n">
        <v>271</v>
      </c>
      <c r="E11" s="131" t="n">
        <v>11</v>
      </c>
      <c r="F11" s="131" t="n">
        <v>1</v>
      </c>
      <c r="G11" s="131" t="n">
        <v>1438</v>
      </c>
    </row>
    <row r="12">
      <c r="A12" s="4" t="s">
        <v>13</v>
      </c>
      <c r="B12" s="131" t="n">
        <v>4477</v>
      </c>
      <c r="C12" s="131" t="n">
        <v>2961</v>
      </c>
      <c r="D12" s="131" t="n">
        <v>977</v>
      </c>
      <c r="E12" s="131" t="n">
        <v>301</v>
      </c>
      <c r="F12" s="131" t="n">
        <v>161</v>
      </c>
      <c r="G12" s="131" t="n">
        <v>77</v>
      </c>
    </row>
    <row r="13">
      <c r="A13" s="4" t="s">
        <v>14</v>
      </c>
      <c r="B13" s="131" t="n">
        <v>17606</v>
      </c>
      <c r="C13" s="131" t="n">
        <v>12284</v>
      </c>
      <c r="D13" s="131" t="n">
        <v>3843</v>
      </c>
      <c r="E13" s="131" t="n">
        <v>877</v>
      </c>
      <c r="F13" s="131" t="n">
        <v>253</v>
      </c>
      <c r="G13" s="131" t="n">
        <v>349</v>
      </c>
    </row>
    <row r="14">
      <c r="A14" s="4" t="s">
        <v>15</v>
      </c>
      <c r="B14" s="131" t="n">
        <v>8652</v>
      </c>
      <c r="C14" s="131" t="n">
        <v>8296</v>
      </c>
      <c r="D14" s="131" t="n">
        <v>12</v>
      </c>
      <c r="E14" s="131" t="n">
        <v>0</v>
      </c>
      <c r="F14" s="131" t="n">
        <v>1</v>
      </c>
      <c r="G14" s="131" t="n">
        <v>343</v>
      </c>
    </row>
    <row r="15">
      <c r="A15" s="4" t="s">
        <v>16</v>
      </c>
      <c r="B15" s="131" t="n">
        <v>967</v>
      </c>
      <c r="C15" s="131" t="n">
        <v>112</v>
      </c>
      <c r="D15" s="131" t="n">
        <v>2</v>
      </c>
      <c r="E15" s="131" t="n">
        <v>0</v>
      </c>
      <c r="F15" s="131" t="n">
        <v>0</v>
      </c>
      <c r="G15" s="131" t="n">
        <v>853</v>
      </c>
    </row>
    <row r="16">
      <c r="A16" s="49" t="s">
        <v>262</v>
      </c>
      <c r="B16" s="133" t="n">
        <v>77258</v>
      </c>
      <c r="C16" s="133" t="n">
        <v>66315</v>
      </c>
      <c r="D16" s="133" t="n">
        <v>5958</v>
      </c>
      <c r="E16" s="133" t="n">
        <v>1330</v>
      </c>
      <c r="F16" s="133" t="n">
        <v>449</v>
      </c>
      <c r="G16" s="133" t="n">
        <v>3206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1" t="n">
        <v>24751</v>
      </c>
      <c r="C18" s="131" t="n">
        <v>6820</v>
      </c>
      <c r="D18" s="131" t="n">
        <v>6943</v>
      </c>
      <c r="E18" s="131" t="n">
        <v>5098</v>
      </c>
      <c r="F18" s="131" t="n">
        <v>4943</v>
      </c>
      <c r="G18" s="131" t="n">
        <v>947</v>
      </c>
    </row>
    <row r="19">
      <c r="A19" s="4" t="s">
        <v>12</v>
      </c>
      <c r="B19" s="131" t="n">
        <v>41436</v>
      </c>
      <c r="C19" s="131" t="n">
        <v>39715</v>
      </c>
      <c r="D19" s="131" t="n">
        <v>271</v>
      </c>
      <c r="E19" s="131" t="n">
        <v>11</v>
      </c>
      <c r="F19" s="131" t="n">
        <v>1</v>
      </c>
      <c r="G19" s="131" t="n">
        <v>1438</v>
      </c>
    </row>
    <row r="20">
      <c r="A20" s="4" t="s">
        <v>13</v>
      </c>
      <c r="B20" s="131" t="n">
        <v>109480</v>
      </c>
      <c r="C20" s="131" t="n">
        <v>6945</v>
      </c>
      <c r="D20" s="131" t="n">
        <v>9049</v>
      </c>
      <c r="E20" s="131" t="n">
        <v>15422</v>
      </c>
      <c r="F20" s="131" t="n">
        <v>76902</v>
      </c>
      <c r="G20" s="131" t="n">
        <v>1162</v>
      </c>
    </row>
    <row r="21">
      <c r="A21" s="4" t="s">
        <v>14</v>
      </c>
      <c r="B21" s="131" t="n">
        <v>273729</v>
      </c>
      <c r="C21" s="131" t="n">
        <v>36753</v>
      </c>
      <c r="D21" s="131" t="n">
        <v>73085</v>
      </c>
      <c r="E21" s="131" t="n">
        <v>59209</v>
      </c>
      <c r="F21" s="131" t="n">
        <v>97978</v>
      </c>
      <c r="G21" s="131" t="n">
        <v>6704</v>
      </c>
    </row>
    <row r="22">
      <c r="A22" s="4" t="s">
        <v>15</v>
      </c>
      <c r="B22" s="131" t="n">
        <v>8648</v>
      </c>
      <c r="C22" s="131" t="n">
        <v>8292</v>
      </c>
      <c r="D22" s="131" t="n">
        <v>12</v>
      </c>
      <c r="E22" s="131" t="n">
        <v>0</v>
      </c>
      <c r="F22" s="131" t="n">
        <v>1</v>
      </c>
      <c r="G22" s="131" t="n">
        <v>343</v>
      </c>
    </row>
    <row r="23">
      <c r="A23" s="4" t="s">
        <v>16</v>
      </c>
      <c r="B23" s="131" t="n">
        <v>967</v>
      </c>
      <c r="C23" s="131" t="n">
        <v>112</v>
      </c>
      <c r="D23" s="131" t="n">
        <v>2</v>
      </c>
      <c r="E23" s="131" t="n">
        <v>0</v>
      </c>
      <c r="F23" s="131" t="n">
        <v>0</v>
      </c>
      <c r="G23" s="131" t="n">
        <v>853</v>
      </c>
    </row>
    <row r="24">
      <c r="A24" s="49" t="s">
        <v>262</v>
      </c>
      <c r="B24" s="133" t="n">
        <v>459011</v>
      </c>
      <c r="C24" s="133" t="n">
        <v>98637</v>
      </c>
      <c r="D24" s="133" t="n">
        <v>89362</v>
      </c>
      <c r="E24" s="133" t="n">
        <v>79740</v>
      </c>
      <c r="F24" s="133" t="n">
        <v>179825</v>
      </c>
      <c r="G24" s="133" t="n">
        <v>11447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32" t="n">
        <v>10344922</v>
      </c>
      <c r="C26" s="132" t="n">
        <v>2427215.31</v>
      </c>
      <c r="D26" s="132" t="n">
        <v>3148526.52</v>
      </c>
      <c r="E26" s="132" t="n">
        <v>2421205.88</v>
      </c>
      <c r="F26" s="132" t="n">
        <v>1980722.33</v>
      </c>
      <c r="G26" s="132" t="n">
        <v>367251.96</v>
      </c>
    </row>
    <row r="27">
      <c r="A27" s="4" t="s">
        <v>12</v>
      </c>
      <c r="B27" s="132" t="n">
        <v>18571981.85</v>
      </c>
      <c r="C27" s="132" t="n">
        <v>17823091.85</v>
      </c>
      <c r="D27" s="132" t="n">
        <v>102300</v>
      </c>
      <c r="E27" s="132" t="n">
        <v>4020</v>
      </c>
      <c r="F27" s="132" t="n">
        <v>540</v>
      </c>
      <c r="G27" s="132" t="n">
        <v>642030</v>
      </c>
    </row>
    <row r="28">
      <c r="A28" s="4" t="s">
        <v>13</v>
      </c>
      <c r="B28" s="132" t="n">
        <v>41461897.96</v>
      </c>
      <c r="C28" s="132" t="n">
        <v>2734657.03</v>
      </c>
      <c r="D28" s="132" t="n">
        <v>3882657.91</v>
      </c>
      <c r="E28" s="132" t="n">
        <v>6127483.08</v>
      </c>
      <c r="F28" s="132" t="n">
        <v>28417714.64</v>
      </c>
      <c r="G28" s="132" t="n">
        <v>299385.3</v>
      </c>
    </row>
    <row r="29">
      <c r="A29" s="4" t="s">
        <v>14</v>
      </c>
      <c r="B29" s="132" t="n">
        <v>73598850.59</v>
      </c>
      <c r="C29" s="132" t="n">
        <v>9771512.14</v>
      </c>
      <c r="D29" s="132" t="n">
        <v>15199827.73</v>
      </c>
      <c r="E29" s="132" t="n">
        <v>17451062.6</v>
      </c>
      <c r="F29" s="132" t="n">
        <v>28902259.55</v>
      </c>
      <c r="G29" s="132" t="n">
        <v>2274188.57</v>
      </c>
    </row>
    <row r="30">
      <c r="A30" s="4" t="s">
        <v>15</v>
      </c>
      <c r="B30" s="132" t="n">
        <v>1817430</v>
      </c>
      <c r="C30" s="132" t="n">
        <v>1742670</v>
      </c>
      <c r="D30" s="132" t="n">
        <v>2520</v>
      </c>
      <c r="E30" s="132" t="n">
        <v>0</v>
      </c>
      <c r="F30" s="132" t="n">
        <v>210</v>
      </c>
      <c r="G30" s="132" t="n">
        <v>72030</v>
      </c>
    </row>
    <row r="31">
      <c r="A31" s="4" t="s">
        <v>16</v>
      </c>
      <c r="B31" s="132" t="n">
        <v>203025</v>
      </c>
      <c r="C31" s="132" t="n">
        <v>23520</v>
      </c>
      <c r="D31" s="132" t="n">
        <v>420</v>
      </c>
      <c r="E31" s="132" t="n">
        <v>0</v>
      </c>
      <c r="F31" s="132" t="n">
        <v>0</v>
      </c>
      <c r="G31" s="132" t="n">
        <v>179085</v>
      </c>
    </row>
    <row r="32">
      <c r="A32" s="49" t="s">
        <v>262</v>
      </c>
      <c r="B32" s="134" t="n">
        <v>145998107.4</v>
      </c>
      <c r="C32" s="134" t="n">
        <v>34522666.33</v>
      </c>
      <c r="D32" s="134" t="n">
        <v>22336252.16</v>
      </c>
      <c r="E32" s="134" t="n">
        <v>26003771.56</v>
      </c>
      <c r="F32" s="134" t="n">
        <v>59301446.52</v>
      </c>
      <c r="G32" s="134" t="n">
        <v>3833970.83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5" t="n">
        <v>350</v>
      </c>
      <c r="C10" s="135" t="n">
        <v>248</v>
      </c>
      <c r="D10" s="135" t="n">
        <v>66</v>
      </c>
      <c r="E10" s="135" t="n">
        <v>18</v>
      </c>
      <c r="F10" s="135" t="n">
        <v>3</v>
      </c>
      <c r="G10" s="135" t="n">
        <v>15</v>
      </c>
    </row>
    <row r="11">
      <c r="A11" s="4" t="s">
        <v>12</v>
      </c>
      <c r="B11" s="135" t="n">
        <v>30020</v>
      </c>
      <c r="C11" s="135" t="n">
        <v>28846</v>
      </c>
      <c r="D11" s="135" t="n">
        <v>151</v>
      </c>
      <c r="E11" s="135" t="n">
        <v>6</v>
      </c>
      <c r="F11" s="135" t="n">
        <v>1</v>
      </c>
      <c r="G11" s="135" t="n">
        <v>1016</v>
      </c>
    </row>
    <row r="12">
      <c r="A12" s="4" t="s">
        <v>13</v>
      </c>
      <c r="B12" s="135" t="n">
        <v>3245</v>
      </c>
      <c r="C12" s="135" t="n">
        <v>2074</v>
      </c>
      <c r="D12" s="135" t="n">
        <v>732</v>
      </c>
      <c r="E12" s="135" t="n">
        <v>242</v>
      </c>
      <c r="F12" s="135" t="n">
        <v>147</v>
      </c>
      <c r="G12" s="135" t="n">
        <v>50</v>
      </c>
    </row>
    <row r="13">
      <c r="A13" s="4" t="s">
        <v>14</v>
      </c>
      <c r="B13" s="135" t="n">
        <v>12211</v>
      </c>
      <c r="C13" s="135" t="n">
        <v>8536</v>
      </c>
      <c r="D13" s="135" t="n">
        <v>2689</v>
      </c>
      <c r="E13" s="135" t="n">
        <v>593</v>
      </c>
      <c r="F13" s="135" t="n">
        <v>162</v>
      </c>
      <c r="G13" s="135" t="n">
        <v>231</v>
      </c>
    </row>
    <row r="14">
      <c r="A14" s="4" t="s">
        <v>15</v>
      </c>
      <c r="B14" s="135" t="n">
        <v>5981</v>
      </c>
      <c r="C14" s="135" t="n">
        <v>5739</v>
      </c>
      <c r="D14" s="135" t="n">
        <v>13</v>
      </c>
      <c r="E14" s="135" t="n">
        <v>0</v>
      </c>
      <c r="F14" s="135" t="n">
        <v>1</v>
      </c>
      <c r="G14" s="135" t="n">
        <v>228</v>
      </c>
    </row>
    <row r="15">
      <c r="A15" s="4" t="s">
        <v>16</v>
      </c>
      <c r="B15" s="135" t="n">
        <v>681</v>
      </c>
      <c r="C15" s="135" t="n">
        <v>70</v>
      </c>
      <c r="D15" s="135" t="n">
        <v>2</v>
      </c>
      <c r="E15" s="135" t="n">
        <v>0</v>
      </c>
      <c r="F15" s="135" t="n">
        <v>0</v>
      </c>
      <c r="G15" s="135" t="n">
        <v>609</v>
      </c>
    </row>
    <row r="16">
      <c r="A16" s="49" t="s">
        <v>262</v>
      </c>
      <c r="B16" s="137" t="n">
        <v>52488</v>
      </c>
      <c r="C16" s="137" t="n">
        <v>45513</v>
      </c>
      <c r="D16" s="137" t="n">
        <v>3653</v>
      </c>
      <c r="E16" s="137" t="n">
        <v>859</v>
      </c>
      <c r="F16" s="137" t="n">
        <v>314</v>
      </c>
      <c r="G16" s="137" t="n">
        <v>2149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5" t="n">
        <v>2107</v>
      </c>
      <c r="C18" s="135" t="n">
        <v>557</v>
      </c>
      <c r="D18" s="135" t="n">
        <v>420</v>
      </c>
      <c r="E18" s="135" t="n">
        <v>427</v>
      </c>
      <c r="F18" s="135" t="n">
        <v>263</v>
      </c>
      <c r="G18" s="135" t="n">
        <v>440</v>
      </c>
    </row>
    <row r="19">
      <c r="A19" s="4" t="s">
        <v>12</v>
      </c>
      <c r="B19" s="135" t="n">
        <v>29947</v>
      </c>
      <c r="C19" s="135" t="n">
        <v>28777</v>
      </c>
      <c r="D19" s="135" t="n">
        <v>151</v>
      </c>
      <c r="E19" s="135" t="n">
        <v>6</v>
      </c>
      <c r="F19" s="135" t="n">
        <v>1</v>
      </c>
      <c r="G19" s="135" t="n">
        <v>1012</v>
      </c>
    </row>
    <row r="20">
      <c r="A20" s="4" t="s">
        <v>13</v>
      </c>
      <c r="B20" s="135" t="n">
        <v>79858</v>
      </c>
      <c r="C20" s="135" t="n">
        <v>5188</v>
      </c>
      <c r="D20" s="135" t="n">
        <v>7133</v>
      </c>
      <c r="E20" s="135" t="n">
        <v>11759</v>
      </c>
      <c r="F20" s="135" t="n">
        <v>54702</v>
      </c>
      <c r="G20" s="135" t="n">
        <v>1076</v>
      </c>
    </row>
    <row r="21">
      <c r="A21" s="4" t="s">
        <v>14</v>
      </c>
      <c r="B21" s="135" t="n">
        <v>159580</v>
      </c>
      <c r="C21" s="135" t="n">
        <v>22912</v>
      </c>
      <c r="D21" s="135" t="n">
        <v>34807</v>
      </c>
      <c r="E21" s="135" t="n">
        <v>40213</v>
      </c>
      <c r="F21" s="135" t="n">
        <v>59030</v>
      </c>
      <c r="G21" s="135" t="n">
        <v>2618</v>
      </c>
    </row>
    <row r="22">
      <c r="A22" s="4" t="s">
        <v>15</v>
      </c>
      <c r="B22" s="135" t="n">
        <v>5978</v>
      </c>
      <c r="C22" s="135" t="n">
        <v>5736</v>
      </c>
      <c r="D22" s="135" t="n">
        <v>13</v>
      </c>
      <c r="E22" s="135" t="n">
        <v>0</v>
      </c>
      <c r="F22" s="135" t="n">
        <v>1</v>
      </c>
      <c r="G22" s="135" t="n">
        <v>228</v>
      </c>
    </row>
    <row r="23">
      <c r="A23" s="4" t="s">
        <v>16</v>
      </c>
      <c r="B23" s="135" t="n">
        <v>681</v>
      </c>
      <c r="C23" s="135" t="n">
        <v>70</v>
      </c>
      <c r="D23" s="135" t="n">
        <v>2</v>
      </c>
      <c r="E23" s="135" t="n">
        <v>0</v>
      </c>
      <c r="F23" s="135" t="n">
        <v>0</v>
      </c>
      <c r="G23" s="135" t="n">
        <v>609</v>
      </c>
    </row>
    <row r="24">
      <c r="A24" s="49" t="s">
        <v>262</v>
      </c>
      <c r="B24" s="137" t="n">
        <v>278151</v>
      </c>
      <c r="C24" s="137" t="n">
        <v>63240</v>
      </c>
      <c r="D24" s="137" t="n">
        <v>42526</v>
      </c>
      <c r="E24" s="137" t="n">
        <v>52405</v>
      </c>
      <c r="F24" s="137" t="n">
        <v>113997</v>
      </c>
      <c r="G24" s="137" t="n">
        <v>5983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36" t="n">
        <v>809073.32</v>
      </c>
      <c r="C26" s="136" t="n">
        <v>221173.13</v>
      </c>
      <c r="D26" s="136" t="n">
        <v>160961.13</v>
      </c>
      <c r="E26" s="136" t="n">
        <v>263178.07</v>
      </c>
      <c r="F26" s="136" t="n">
        <v>63501.09</v>
      </c>
      <c r="G26" s="136" t="n">
        <v>100259.9</v>
      </c>
    </row>
    <row r="27">
      <c r="A27" s="4" t="s">
        <v>12</v>
      </c>
      <c r="B27" s="136" t="n">
        <v>13104064.17</v>
      </c>
      <c r="C27" s="136" t="n">
        <v>12608164.17</v>
      </c>
      <c r="D27" s="136" t="n">
        <v>49020</v>
      </c>
      <c r="E27" s="136" t="n">
        <v>2280</v>
      </c>
      <c r="F27" s="136" t="n">
        <v>420</v>
      </c>
      <c r="G27" s="136" t="n">
        <v>444180</v>
      </c>
    </row>
    <row r="28">
      <c r="A28" s="4" t="s">
        <v>13</v>
      </c>
      <c r="B28" s="136" t="n">
        <v>24679237.95</v>
      </c>
      <c r="C28" s="136" t="n">
        <v>2270595.02</v>
      </c>
      <c r="D28" s="136" t="n">
        <v>3114652.88</v>
      </c>
      <c r="E28" s="136" t="n">
        <v>4121249.71</v>
      </c>
      <c r="F28" s="136" t="n">
        <v>14859769.17</v>
      </c>
      <c r="G28" s="136" t="n">
        <v>312971.17</v>
      </c>
    </row>
    <row r="29">
      <c r="A29" s="4" t="s">
        <v>14</v>
      </c>
      <c r="B29" s="136" t="n">
        <v>40903132.82</v>
      </c>
      <c r="C29" s="136" t="n">
        <v>6525638.78</v>
      </c>
      <c r="D29" s="136" t="n">
        <v>9989139.04</v>
      </c>
      <c r="E29" s="136" t="n">
        <v>10372589.39</v>
      </c>
      <c r="F29" s="136" t="n">
        <v>13323890.21</v>
      </c>
      <c r="G29" s="136" t="n">
        <v>691875.4</v>
      </c>
    </row>
    <row r="30">
      <c r="A30" s="4" t="s">
        <v>15</v>
      </c>
      <c r="B30" s="136" t="n">
        <v>1257120</v>
      </c>
      <c r="C30" s="136" t="n">
        <v>1205970</v>
      </c>
      <c r="D30" s="136" t="n">
        <v>2730</v>
      </c>
      <c r="E30" s="136" t="n">
        <v>0</v>
      </c>
      <c r="F30" s="136" t="n">
        <v>210</v>
      </c>
      <c r="G30" s="136" t="n">
        <v>48210</v>
      </c>
    </row>
    <row r="31">
      <c r="A31" s="4" t="s">
        <v>16</v>
      </c>
      <c r="B31" s="136" t="n">
        <v>143010</v>
      </c>
      <c r="C31" s="136" t="n">
        <v>14700</v>
      </c>
      <c r="D31" s="136" t="n">
        <v>420</v>
      </c>
      <c r="E31" s="136" t="n">
        <v>0</v>
      </c>
      <c r="F31" s="136" t="n">
        <v>0</v>
      </c>
      <c r="G31" s="136" t="n">
        <v>127890</v>
      </c>
    </row>
    <row r="32">
      <c r="A32" s="49" t="s">
        <v>262</v>
      </c>
      <c r="B32" s="138" t="n">
        <v>80895638.26</v>
      </c>
      <c r="C32" s="138" t="n">
        <v>22846241.1</v>
      </c>
      <c r="D32" s="138" t="n">
        <v>13316923.05</v>
      </c>
      <c r="E32" s="138" t="n">
        <v>14759297.17</v>
      </c>
      <c r="F32" s="138" t="n">
        <v>28247790.47</v>
      </c>
      <c r="G32" s="138" t="n">
        <v>1725386.47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9" t="n">
        <v>78</v>
      </c>
      <c r="C10" s="139" t="n">
        <v>65</v>
      </c>
      <c r="D10" s="139" t="n">
        <v>4</v>
      </c>
      <c r="E10" s="139" t="n">
        <v>6</v>
      </c>
      <c r="F10" s="139" t="n">
        <v>0</v>
      </c>
      <c r="G10" s="139" t="n">
        <v>3</v>
      </c>
    </row>
    <row r="11">
      <c r="A11" s="4" t="s">
        <v>12</v>
      </c>
      <c r="B11" s="139" t="n">
        <v>23859</v>
      </c>
      <c r="C11" s="139" t="n">
        <v>22968</v>
      </c>
      <c r="D11" s="139" t="n">
        <v>102</v>
      </c>
      <c r="E11" s="139" t="n">
        <v>5</v>
      </c>
      <c r="F11" s="139" t="n">
        <v>1</v>
      </c>
      <c r="G11" s="139" t="n">
        <v>783</v>
      </c>
    </row>
    <row r="12">
      <c r="A12" s="4" t="s">
        <v>13</v>
      </c>
      <c r="B12" s="139" t="n">
        <v>2701</v>
      </c>
      <c r="C12" s="139" t="n">
        <v>1767</v>
      </c>
      <c r="D12" s="139" t="n">
        <v>581</v>
      </c>
      <c r="E12" s="139" t="n">
        <v>187</v>
      </c>
      <c r="F12" s="139" t="n">
        <v>125</v>
      </c>
      <c r="G12" s="139" t="n">
        <v>41</v>
      </c>
    </row>
    <row r="13">
      <c r="A13" s="4" t="s">
        <v>14</v>
      </c>
      <c r="B13" s="139" t="n">
        <v>9754</v>
      </c>
      <c r="C13" s="139" t="n">
        <v>6901</v>
      </c>
      <c r="D13" s="139" t="n">
        <v>2069</v>
      </c>
      <c r="E13" s="139" t="n">
        <v>479</v>
      </c>
      <c r="F13" s="139" t="n">
        <v>131</v>
      </c>
      <c r="G13" s="139" t="n">
        <v>174</v>
      </c>
    </row>
    <row r="14">
      <c r="A14" s="4" t="s">
        <v>15</v>
      </c>
      <c r="B14" s="139" t="n">
        <v>4865</v>
      </c>
      <c r="C14" s="139" t="n">
        <v>4687</v>
      </c>
      <c r="D14" s="139" t="n">
        <v>10</v>
      </c>
      <c r="E14" s="139" t="n">
        <v>0</v>
      </c>
      <c r="F14" s="139" t="n">
        <v>1</v>
      </c>
      <c r="G14" s="139" t="n">
        <v>167</v>
      </c>
    </row>
    <row r="15">
      <c r="A15" s="4" t="s">
        <v>16</v>
      </c>
      <c r="B15" s="139" t="n">
        <v>558</v>
      </c>
      <c r="C15" s="139" t="n">
        <v>54</v>
      </c>
      <c r="D15" s="139" t="n">
        <v>2</v>
      </c>
      <c r="E15" s="139" t="n">
        <v>0</v>
      </c>
      <c r="F15" s="139" t="n">
        <v>0</v>
      </c>
      <c r="G15" s="139" t="n">
        <v>502</v>
      </c>
    </row>
    <row r="16">
      <c r="A16" s="49" t="s">
        <v>262</v>
      </c>
      <c r="B16" s="141" t="n">
        <v>41815</v>
      </c>
      <c r="C16" s="141" t="n">
        <v>36442</v>
      </c>
      <c r="D16" s="141" t="n">
        <v>2768</v>
      </c>
      <c r="E16" s="141" t="n">
        <v>677</v>
      </c>
      <c r="F16" s="141" t="n">
        <v>258</v>
      </c>
      <c r="G16" s="141" t="n">
        <v>1670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9" t="n">
        <v>471</v>
      </c>
      <c r="C18" s="139" t="n">
        <v>164</v>
      </c>
      <c r="D18" s="139" t="n">
        <v>19</v>
      </c>
      <c r="E18" s="139" t="n">
        <v>282</v>
      </c>
      <c r="F18" s="139" t="n">
        <v>0</v>
      </c>
      <c r="G18" s="139" t="n">
        <v>6</v>
      </c>
    </row>
    <row r="19">
      <c r="A19" s="4" t="s">
        <v>12</v>
      </c>
      <c r="B19" s="139" t="n">
        <v>23815</v>
      </c>
      <c r="C19" s="139" t="n">
        <v>22925</v>
      </c>
      <c r="D19" s="139" t="n">
        <v>102</v>
      </c>
      <c r="E19" s="139" t="n">
        <v>5</v>
      </c>
      <c r="F19" s="139" t="n">
        <v>1</v>
      </c>
      <c r="G19" s="139" t="n">
        <v>782</v>
      </c>
    </row>
    <row r="20">
      <c r="A20" s="4" t="s">
        <v>13</v>
      </c>
      <c r="B20" s="139" t="n">
        <v>73727</v>
      </c>
      <c r="C20" s="139" t="n">
        <v>4294</v>
      </c>
      <c r="D20" s="139" t="n">
        <v>5592</v>
      </c>
      <c r="E20" s="139" t="n">
        <v>8235</v>
      </c>
      <c r="F20" s="139" t="n">
        <v>55012</v>
      </c>
      <c r="G20" s="139" t="n">
        <v>594</v>
      </c>
    </row>
    <row r="21">
      <c r="A21" s="4" t="s">
        <v>14</v>
      </c>
      <c r="B21" s="139" t="n">
        <v>121812</v>
      </c>
      <c r="C21" s="139" t="n">
        <v>18262</v>
      </c>
      <c r="D21" s="139" t="n">
        <v>26682</v>
      </c>
      <c r="E21" s="139" t="n">
        <v>31786</v>
      </c>
      <c r="F21" s="139" t="n">
        <v>43197</v>
      </c>
      <c r="G21" s="139" t="n">
        <v>1885</v>
      </c>
    </row>
    <row r="22">
      <c r="A22" s="4" t="s">
        <v>15</v>
      </c>
      <c r="B22" s="139" t="n">
        <v>4855</v>
      </c>
      <c r="C22" s="139" t="n">
        <v>4678</v>
      </c>
      <c r="D22" s="139" t="n">
        <v>10</v>
      </c>
      <c r="E22" s="139" t="n">
        <v>0</v>
      </c>
      <c r="F22" s="139" t="n">
        <v>1</v>
      </c>
      <c r="G22" s="139" t="n">
        <v>166</v>
      </c>
    </row>
    <row r="23">
      <c r="A23" s="4" t="s">
        <v>16</v>
      </c>
      <c r="B23" s="139" t="n">
        <v>558</v>
      </c>
      <c r="C23" s="139" t="n">
        <v>54</v>
      </c>
      <c r="D23" s="139" t="n">
        <v>2</v>
      </c>
      <c r="E23" s="139" t="n">
        <v>0</v>
      </c>
      <c r="F23" s="139" t="n">
        <v>0</v>
      </c>
      <c r="G23" s="139" t="n">
        <v>502</v>
      </c>
    </row>
    <row r="24">
      <c r="A24" s="49" t="s">
        <v>262</v>
      </c>
      <c r="B24" s="141" t="n">
        <v>225238</v>
      </c>
      <c r="C24" s="141" t="n">
        <v>50377</v>
      </c>
      <c r="D24" s="141" t="n">
        <v>32407</v>
      </c>
      <c r="E24" s="141" t="n">
        <v>40308</v>
      </c>
      <c r="F24" s="141" t="n">
        <v>98211</v>
      </c>
      <c r="G24" s="141" t="n">
        <v>3935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0" t="n">
        <v>291817.64</v>
      </c>
      <c r="C26" s="140" t="n">
        <v>77915.36</v>
      </c>
      <c r="D26" s="140" t="n">
        <v>11181.33</v>
      </c>
      <c r="E26" s="140" t="n">
        <v>199911.17</v>
      </c>
      <c r="F26" s="140" t="n">
        <v>0</v>
      </c>
      <c r="G26" s="140" t="n">
        <v>2809.78</v>
      </c>
    </row>
    <row r="27">
      <c r="A27" s="4" t="s">
        <v>12</v>
      </c>
      <c r="B27" s="140" t="n">
        <v>10428211.98</v>
      </c>
      <c r="C27" s="140" t="n">
        <v>10049191.98</v>
      </c>
      <c r="D27" s="140" t="n">
        <v>33360</v>
      </c>
      <c r="E27" s="140" t="n">
        <v>1740</v>
      </c>
      <c r="F27" s="140" t="n">
        <v>540</v>
      </c>
      <c r="G27" s="140" t="n">
        <v>343380</v>
      </c>
    </row>
    <row r="28">
      <c r="A28" s="4" t="s">
        <v>13</v>
      </c>
      <c r="B28" s="140" t="n">
        <v>20109786.2</v>
      </c>
      <c r="C28" s="140" t="n">
        <v>2005690.97</v>
      </c>
      <c r="D28" s="140" t="n">
        <v>2459125.55</v>
      </c>
      <c r="E28" s="140" t="n">
        <v>2784487.01</v>
      </c>
      <c r="F28" s="140" t="n">
        <v>12697769.38</v>
      </c>
      <c r="G28" s="140" t="n">
        <v>162713.29</v>
      </c>
    </row>
    <row r="29">
      <c r="A29" s="4" t="s">
        <v>14</v>
      </c>
      <c r="B29" s="140" t="n">
        <v>31421703.89</v>
      </c>
      <c r="C29" s="140" t="n">
        <v>5217676.97</v>
      </c>
      <c r="D29" s="140" t="n">
        <v>7645030.06</v>
      </c>
      <c r="E29" s="140" t="n">
        <v>8201429.44</v>
      </c>
      <c r="F29" s="140" t="n">
        <v>9878456.62</v>
      </c>
      <c r="G29" s="140" t="n">
        <v>479110.8</v>
      </c>
    </row>
    <row r="30">
      <c r="A30" s="4" t="s">
        <v>15</v>
      </c>
      <c r="B30" s="140" t="n">
        <v>1021755</v>
      </c>
      <c r="C30" s="140" t="n">
        <v>984165</v>
      </c>
      <c r="D30" s="140" t="n">
        <v>2100</v>
      </c>
      <c r="E30" s="140" t="n">
        <v>0</v>
      </c>
      <c r="F30" s="140" t="n">
        <v>210</v>
      </c>
      <c r="G30" s="140" t="n">
        <v>35280</v>
      </c>
    </row>
    <row r="31">
      <c r="A31" s="4" t="s">
        <v>16</v>
      </c>
      <c r="B31" s="140" t="n">
        <v>116760</v>
      </c>
      <c r="C31" s="140" t="n">
        <v>11340</v>
      </c>
      <c r="D31" s="140" t="n">
        <v>420</v>
      </c>
      <c r="E31" s="140" t="n">
        <v>0</v>
      </c>
      <c r="F31" s="140" t="n">
        <v>0</v>
      </c>
      <c r="G31" s="140" t="n">
        <v>105000</v>
      </c>
    </row>
    <row r="32">
      <c r="A32" s="49" t="s">
        <v>262</v>
      </c>
      <c r="B32" s="142" t="n">
        <v>63390034.71</v>
      </c>
      <c r="C32" s="142" t="n">
        <v>18345980.28</v>
      </c>
      <c r="D32" s="142" t="n">
        <v>10151216.94</v>
      </c>
      <c r="E32" s="142" t="n">
        <v>11187567.62</v>
      </c>
      <c r="F32" s="142" t="n">
        <v>22576976</v>
      </c>
      <c r="G32" s="142" t="n">
        <v>1128293.87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43" t="n">
        <v>53</v>
      </c>
      <c r="C10" s="143" t="n">
        <v>45</v>
      </c>
      <c r="D10" s="143" t="n">
        <v>5</v>
      </c>
      <c r="E10" s="143" t="n">
        <v>0</v>
      </c>
      <c r="F10" s="143" t="n">
        <v>0</v>
      </c>
      <c r="G10" s="143" t="n">
        <v>3</v>
      </c>
    </row>
    <row r="11">
      <c r="A11" s="4" t="s">
        <v>12</v>
      </c>
      <c r="B11" s="143" t="n">
        <v>22657</v>
      </c>
      <c r="C11" s="143" t="n">
        <v>21800</v>
      </c>
      <c r="D11" s="143" t="n">
        <v>99</v>
      </c>
      <c r="E11" s="143" t="n">
        <v>3</v>
      </c>
      <c r="F11" s="143" t="n">
        <v>1</v>
      </c>
      <c r="G11" s="143" t="n">
        <v>754</v>
      </c>
    </row>
    <row r="12">
      <c r="A12" s="4" t="s">
        <v>13</v>
      </c>
      <c r="B12" s="143" t="n">
        <v>2560</v>
      </c>
      <c r="C12" s="143" t="n">
        <v>1732</v>
      </c>
      <c r="D12" s="143" t="n">
        <v>528</v>
      </c>
      <c r="E12" s="143" t="n">
        <v>157</v>
      </c>
      <c r="F12" s="143" t="n">
        <v>105</v>
      </c>
      <c r="G12" s="143" t="n">
        <v>38</v>
      </c>
    </row>
    <row r="13">
      <c r="A13" s="4" t="s">
        <v>14</v>
      </c>
      <c r="B13" s="143" t="n">
        <v>10365</v>
      </c>
      <c r="C13" s="143" t="n">
        <v>7330</v>
      </c>
      <c r="D13" s="143" t="n">
        <v>2230</v>
      </c>
      <c r="E13" s="143" t="n">
        <v>492</v>
      </c>
      <c r="F13" s="143" t="n">
        <v>125</v>
      </c>
      <c r="G13" s="143" t="n">
        <v>188</v>
      </c>
    </row>
    <row r="14">
      <c r="A14" s="4" t="s">
        <v>15</v>
      </c>
      <c r="B14" s="143" t="n">
        <v>4406</v>
      </c>
      <c r="C14" s="143" t="n">
        <v>4244</v>
      </c>
      <c r="D14" s="143" t="n">
        <v>11</v>
      </c>
      <c r="E14" s="143" t="n">
        <v>0</v>
      </c>
      <c r="F14" s="143" t="n">
        <v>0</v>
      </c>
      <c r="G14" s="143" t="n">
        <v>151</v>
      </c>
    </row>
    <row r="15">
      <c r="A15" s="4" t="s">
        <v>16</v>
      </c>
      <c r="B15" s="143" t="n">
        <v>523</v>
      </c>
      <c r="C15" s="143" t="n">
        <v>52</v>
      </c>
      <c r="D15" s="143" t="n">
        <v>2</v>
      </c>
      <c r="E15" s="143" t="n">
        <v>0</v>
      </c>
      <c r="F15" s="143" t="n">
        <v>0</v>
      </c>
      <c r="G15" s="143" t="n">
        <v>469</v>
      </c>
    </row>
    <row r="16">
      <c r="A16" s="49" t="s">
        <v>262</v>
      </c>
      <c r="B16" s="145" t="n">
        <v>40564</v>
      </c>
      <c r="C16" s="145" t="n">
        <v>35203</v>
      </c>
      <c r="D16" s="145" t="n">
        <v>2875</v>
      </c>
      <c r="E16" s="145" t="n">
        <v>652</v>
      </c>
      <c r="F16" s="145" t="n">
        <v>231</v>
      </c>
      <c r="G16" s="145" t="n">
        <v>1603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43" t="n">
        <v>135</v>
      </c>
      <c r="C18" s="143" t="n">
        <v>112</v>
      </c>
      <c r="D18" s="143" t="n">
        <v>17</v>
      </c>
      <c r="E18" s="143" t="n">
        <v>0</v>
      </c>
      <c r="F18" s="143" t="n">
        <v>0</v>
      </c>
      <c r="G18" s="143" t="n">
        <v>6</v>
      </c>
    </row>
    <row r="19">
      <c r="A19" s="4" t="s">
        <v>12</v>
      </c>
      <c r="B19" s="143" t="n">
        <v>22618</v>
      </c>
      <c r="C19" s="143" t="n">
        <v>21761</v>
      </c>
      <c r="D19" s="143" t="n">
        <v>99</v>
      </c>
      <c r="E19" s="143" t="n">
        <v>3</v>
      </c>
      <c r="F19" s="143" t="n">
        <v>1</v>
      </c>
      <c r="G19" s="143" t="n">
        <v>754</v>
      </c>
    </row>
    <row r="20">
      <c r="A20" s="4" t="s">
        <v>13</v>
      </c>
      <c r="B20" s="143" t="n">
        <v>52821</v>
      </c>
      <c r="C20" s="143" t="n">
        <v>4318</v>
      </c>
      <c r="D20" s="143" t="n">
        <v>4787</v>
      </c>
      <c r="E20" s="143" t="n">
        <v>6501</v>
      </c>
      <c r="F20" s="143" t="n">
        <v>36804</v>
      </c>
      <c r="G20" s="143" t="n">
        <v>411</v>
      </c>
    </row>
    <row r="21">
      <c r="A21" s="4" t="s">
        <v>14</v>
      </c>
      <c r="B21" s="143" t="n">
        <v>120737</v>
      </c>
      <c r="C21" s="143" t="n">
        <v>19270</v>
      </c>
      <c r="D21" s="143" t="n">
        <v>27387</v>
      </c>
      <c r="E21" s="143" t="n">
        <v>31178</v>
      </c>
      <c r="F21" s="143" t="n">
        <v>40994</v>
      </c>
      <c r="G21" s="143" t="n">
        <v>1908</v>
      </c>
    </row>
    <row r="22">
      <c r="A22" s="4" t="s">
        <v>15</v>
      </c>
      <c r="B22" s="143" t="n">
        <v>4396</v>
      </c>
      <c r="C22" s="143" t="n">
        <v>4234</v>
      </c>
      <c r="D22" s="143" t="n">
        <v>11</v>
      </c>
      <c r="E22" s="143" t="n">
        <v>0</v>
      </c>
      <c r="F22" s="143" t="n">
        <v>0</v>
      </c>
      <c r="G22" s="143" t="n">
        <v>151</v>
      </c>
    </row>
    <row r="23">
      <c r="A23" s="4" t="s">
        <v>16</v>
      </c>
      <c r="B23" s="143" t="n">
        <v>523</v>
      </c>
      <c r="C23" s="143" t="n">
        <v>52</v>
      </c>
      <c r="D23" s="143" t="n">
        <v>2</v>
      </c>
      <c r="E23" s="143" t="n">
        <v>0</v>
      </c>
      <c r="F23" s="143" t="n">
        <v>0</v>
      </c>
      <c r="G23" s="143" t="n">
        <v>469</v>
      </c>
    </row>
    <row r="24">
      <c r="A24" s="49" t="s">
        <v>262</v>
      </c>
      <c r="B24" s="145" t="n">
        <v>201230</v>
      </c>
      <c r="C24" s="145" t="n">
        <v>49747</v>
      </c>
      <c r="D24" s="145" t="n">
        <v>32303</v>
      </c>
      <c r="E24" s="145" t="n">
        <v>37682</v>
      </c>
      <c r="F24" s="145" t="n">
        <v>77799</v>
      </c>
      <c r="G24" s="145" t="n">
        <v>3699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4" t="n">
        <v>61734.02</v>
      </c>
      <c r="C26" s="144" t="n">
        <v>49803.17</v>
      </c>
      <c r="D26" s="144" t="n">
        <v>8779.4</v>
      </c>
      <c r="E26" s="144" t="n">
        <v>0</v>
      </c>
      <c r="F26" s="144" t="n">
        <v>0</v>
      </c>
      <c r="G26" s="144" t="n">
        <v>3151.45</v>
      </c>
    </row>
    <row r="27">
      <c r="A27" s="4" t="s">
        <v>12</v>
      </c>
      <c r="B27" s="144" t="n">
        <v>9893200</v>
      </c>
      <c r="C27" s="144" t="n">
        <v>9526180</v>
      </c>
      <c r="D27" s="144" t="n">
        <v>33540</v>
      </c>
      <c r="E27" s="144" t="n">
        <v>1020</v>
      </c>
      <c r="F27" s="144" t="n">
        <v>420</v>
      </c>
      <c r="G27" s="144" t="n">
        <v>332040</v>
      </c>
    </row>
    <row r="28">
      <c r="A28" s="4" t="s">
        <v>13</v>
      </c>
      <c r="B28" s="144" t="n">
        <v>14495725.28</v>
      </c>
      <c r="C28" s="144" t="n">
        <v>1808679.43</v>
      </c>
      <c r="D28" s="144" t="n">
        <v>1933843.71</v>
      </c>
      <c r="E28" s="144" t="n">
        <v>1918138.27</v>
      </c>
      <c r="F28" s="144" t="n">
        <v>8718480.99</v>
      </c>
      <c r="G28" s="144" t="n">
        <v>116582.88</v>
      </c>
    </row>
    <row r="29">
      <c r="A29" s="4" t="s">
        <v>14</v>
      </c>
      <c r="B29" s="144" t="n">
        <v>31427592.05</v>
      </c>
      <c r="C29" s="144" t="n">
        <v>5382909.11</v>
      </c>
      <c r="D29" s="144" t="n">
        <v>7761382.23</v>
      </c>
      <c r="E29" s="144" t="n">
        <v>8181799.8</v>
      </c>
      <c r="F29" s="144" t="n">
        <v>9615131.4</v>
      </c>
      <c r="G29" s="144" t="n">
        <v>486369.51</v>
      </c>
    </row>
    <row r="30">
      <c r="A30" s="4" t="s">
        <v>15</v>
      </c>
      <c r="B30" s="144" t="n">
        <v>927675</v>
      </c>
      <c r="C30" s="144" t="n">
        <v>893655</v>
      </c>
      <c r="D30" s="144" t="n">
        <v>2310</v>
      </c>
      <c r="E30" s="144" t="n">
        <v>0</v>
      </c>
      <c r="F30" s="144" t="n">
        <v>0</v>
      </c>
      <c r="G30" s="144" t="n">
        <v>31710</v>
      </c>
    </row>
    <row r="31">
      <c r="A31" s="4" t="s">
        <v>16</v>
      </c>
      <c r="B31" s="144" t="n">
        <v>109620</v>
      </c>
      <c r="C31" s="144" t="n">
        <v>10920</v>
      </c>
      <c r="D31" s="144" t="n">
        <v>420</v>
      </c>
      <c r="E31" s="144" t="n">
        <v>0</v>
      </c>
      <c r="F31" s="144" t="n">
        <v>0</v>
      </c>
      <c r="G31" s="144" t="n">
        <v>98280</v>
      </c>
    </row>
    <row r="32">
      <c r="A32" s="49" t="s">
        <v>262</v>
      </c>
      <c r="B32" s="146" t="n">
        <v>56915546.35</v>
      </c>
      <c r="C32" s="146" t="n">
        <v>17672146.71</v>
      </c>
      <c r="D32" s="146" t="n">
        <v>9740275.34</v>
      </c>
      <c r="E32" s="146" t="n">
        <v>10100958.07</v>
      </c>
      <c r="F32" s="146" t="n">
        <v>18334032.39</v>
      </c>
      <c r="G32" s="146" t="n">
        <v>1068133.84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47" t="n">
        <v>71</v>
      </c>
      <c r="C10" s="147" t="n">
        <v>58</v>
      </c>
      <c r="D10" s="147" t="n">
        <v>9</v>
      </c>
      <c r="E10" s="147" t="n">
        <v>1</v>
      </c>
      <c r="F10" s="147" t="n">
        <v>0</v>
      </c>
      <c r="G10" s="147" t="n">
        <v>3</v>
      </c>
    </row>
    <row r="11">
      <c r="A11" s="4" t="s">
        <v>12</v>
      </c>
      <c r="B11" s="147" t="n">
        <v>24120</v>
      </c>
      <c r="C11" s="147" t="n">
        <v>23220</v>
      </c>
      <c r="D11" s="147" t="n">
        <v>117</v>
      </c>
      <c r="E11" s="147" t="n">
        <v>4</v>
      </c>
      <c r="F11" s="147" t="n">
        <v>1</v>
      </c>
      <c r="G11" s="147" t="n">
        <v>778</v>
      </c>
    </row>
    <row r="12">
      <c r="A12" s="4" t="s">
        <v>13</v>
      </c>
      <c r="B12" s="147" t="n">
        <v>2617</v>
      </c>
      <c r="C12" s="147" t="n">
        <v>1821</v>
      </c>
      <c r="D12" s="147" t="n">
        <v>541</v>
      </c>
      <c r="E12" s="147" t="n">
        <v>136</v>
      </c>
      <c r="F12" s="147" t="n">
        <v>86</v>
      </c>
      <c r="G12" s="147" t="n">
        <v>33</v>
      </c>
    </row>
    <row r="13">
      <c r="A13" s="4" t="s">
        <v>14</v>
      </c>
      <c r="B13" s="147" t="n">
        <v>10907</v>
      </c>
      <c r="C13" s="147" t="n">
        <v>7774</v>
      </c>
      <c r="D13" s="147" t="n">
        <v>2377</v>
      </c>
      <c r="E13" s="147" t="n">
        <v>463</v>
      </c>
      <c r="F13" s="147" t="n">
        <v>99</v>
      </c>
      <c r="G13" s="147" t="n">
        <v>194</v>
      </c>
    </row>
    <row r="14">
      <c r="A14" s="4" t="s">
        <v>15</v>
      </c>
      <c r="B14" s="147" t="n">
        <v>4666</v>
      </c>
      <c r="C14" s="147" t="n">
        <v>4510</v>
      </c>
      <c r="D14" s="147" t="n">
        <v>11</v>
      </c>
      <c r="E14" s="147" t="n">
        <v>0</v>
      </c>
      <c r="F14" s="147" t="n">
        <v>0</v>
      </c>
      <c r="G14" s="147" t="n">
        <v>145</v>
      </c>
    </row>
    <row r="15">
      <c r="A15" s="4" t="s">
        <v>16</v>
      </c>
      <c r="B15" s="147" t="n">
        <v>583</v>
      </c>
      <c r="C15" s="147" t="n">
        <v>55</v>
      </c>
      <c r="D15" s="147" t="n">
        <v>3</v>
      </c>
      <c r="E15" s="147" t="n">
        <v>0</v>
      </c>
      <c r="F15" s="147" t="n">
        <v>0</v>
      </c>
      <c r="G15" s="147" t="n">
        <v>525</v>
      </c>
    </row>
    <row r="16">
      <c r="A16" s="49" t="s">
        <v>262</v>
      </c>
      <c r="B16" s="149" t="n">
        <v>42964</v>
      </c>
      <c r="C16" s="149" t="n">
        <v>37438</v>
      </c>
      <c r="D16" s="149" t="n">
        <v>3058</v>
      </c>
      <c r="E16" s="149" t="n">
        <v>604</v>
      </c>
      <c r="F16" s="149" t="n">
        <v>186</v>
      </c>
      <c r="G16" s="149" t="n">
        <v>1678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47" t="n">
        <v>206</v>
      </c>
      <c r="C18" s="147" t="n">
        <v>141</v>
      </c>
      <c r="D18" s="147" t="n">
        <v>52</v>
      </c>
      <c r="E18" s="147" t="n">
        <v>7</v>
      </c>
      <c r="F18" s="147" t="n">
        <v>0</v>
      </c>
      <c r="G18" s="147" t="n">
        <v>6</v>
      </c>
    </row>
    <row r="19">
      <c r="A19" s="4" t="s">
        <v>12</v>
      </c>
      <c r="B19" s="147" t="n">
        <v>24094</v>
      </c>
      <c r="C19" s="147" t="n">
        <v>23168</v>
      </c>
      <c r="D19" s="147" t="n">
        <v>141</v>
      </c>
      <c r="E19" s="147" t="n">
        <v>4</v>
      </c>
      <c r="F19" s="147" t="n">
        <v>1</v>
      </c>
      <c r="G19" s="147" t="n">
        <v>780</v>
      </c>
    </row>
    <row r="20">
      <c r="A20" s="4" t="s">
        <v>13</v>
      </c>
      <c r="B20" s="147" t="n">
        <v>43699</v>
      </c>
      <c r="C20" s="147" t="n">
        <v>4427</v>
      </c>
      <c r="D20" s="147" t="n">
        <v>4761</v>
      </c>
      <c r="E20" s="147" t="n">
        <v>5003</v>
      </c>
      <c r="F20" s="147" t="n">
        <v>29162</v>
      </c>
      <c r="G20" s="147" t="n">
        <v>346</v>
      </c>
    </row>
    <row r="21">
      <c r="A21" s="4" t="s">
        <v>14</v>
      </c>
      <c r="B21" s="147" t="n">
        <v>112892</v>
      </c>
      <c r="C21" s="147" t="n">
        <v>20913</v>
      </c>
      <c r="D21" s="147" t="n">
        <v>30615</v>
      </c>
      <c r="E21" s="147" t="n">
        <v>28658</v>
      </c>
      <c r="F21" s="147" t="n">
        <v>31384</v>
      </c>
      <c r="G21" s="147" t="n">
        <v>1322</v>
      </c>
    </row>
    <row r="22">
      <c r="A22" s="4" t="s">
        <v>15</v>
      </c>
      <c r="B22" s="147" t="n">
        <v>4657</v>
      </c>
      <c r="C22" s="147" t="n">
        <v>4501</v>
      </c>
      <c r="D22" s="147" t="n">
        <v>11</v>
      </c>
      <c r="E22" s="147" t="n">
        <v>0</v>
      </c>
      <c r="F22" s="147" t="n">
        <v>0</v>
      </c>
      <c r="G22" s="147" t="n">
        <v>145</v>
      </c>
    </row>
    <row r="23">
      <c r="A23" s="4" t="s">
        <v>16</v>
      </c>
      <c r="B23" s="147" t="n">
        <v>583</v>
      </c>
      <c r="C23" s="147" t="n">
        <v>55</v>
      </c>
      <c r="D23" s="147" t="n">
        <v>3</v>
      </c>
      <c r="E23" s="147" t="n">
        <v>0</v>
      </c>
      <c r="F23" s="147" t="n">
        <v>0</v>
      </c>
      <c r="G23" s="147" t="n">
        <v>525</v>
      </c>
    </row>
    <row r="24">
      <c r="A24" s="49" t="s">
        <v>262</v>
      </c>
      <c r="B24" s="149" t="n">
        <v>186131</v>
      </c>
      <c r="C24" s="149" t="n">
        <v>53205</v>
      </c>
      <c r="D24" s="149" t="n">
        <v>35583</v>
      </c>
      <c r="E24" s="149" t="n">
        <v>33672</v>
      </c>
      <c r="F24" s="149" t="n">
        <v>60547</v>
      </c>
      <c r="G24" s="149" t="n">
        <v>3124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8" t="n">
        <v>78648.77</v>
      </c>
      <c r="C26" s="148" t="n">
        <v>54712.21</v>
      </c>
      <c r="D26" s="148" t="n">
        <v>16089.63</v>
      </c>
      <c r="E26" s="148" t="n">
        <v>6158.48</v>
      </c>
      <c r="F26" s="148" t="n">
        <v>0</v>
      </c>
      <c r="G26" s="148" t="n">
        <v>1688.45</v>
      </c>
    </row>
    <row r="27">
      <c r="A27" s="4" t="s">
        <v>12</v>
      </c>
      <c r="B27" s="148" t="n">
        <v>10374966.94</v>
      </c>
      <c r="C27" s="148" t="n">
        <v>9988611.2</v>
      </c>
      <c r="D27" s="148" t="n">
        <v>43515.74</v>
      </c>
      <c r="E27" s="148" t="n">
        <v>1080</v>
      </c>
      <c r="F27" s="148" t="n">
        <v>420</v>
      </c>
      <c r="G27" s="148" t="n">
        <v>341340</v>
      </c>
    </row>
    <row r="28">
      <c r="A28" s="4" t="s">
        <v>13</v>
      </c>
      <c r="B28" s="148" t="n">
        <v>10313354.46</v>
      </c>
      <c r="C28" s="148" t="n">
        <v>1810571.16</v>
      </c>
      <c r="D28" s="148" t="n">
        <v>1956858.46</v>
      </c>
      <c r="E28" s="148" t="n">
        <v>1420103.6</v>
      </c>
      <c r="F28" s="148" t="n">
        <v>5063997.2</v>
      </c>
      <c r="G28" s="148" t="n">
        <v>61824.04</v>
      </c>
    </row>
    <row r="29">
      <c r="A29" s="4" t="s">
        <v>14</v>
      </c>
      <c r="B29" s="148" t="n">
        <v>28609373.07</v>
      </c>
      <c r="C29" s="148" t="n">
        <v>5594744.57</v>
      </c>
      <c r="D29" s="148" t="n">
        <v>8114988.08</v>
      </c>
      <c r="E29" s="148" t="n">
        <v>7412118.88</v>
      </c>
      <c r="F29" s="148" t="n">
        <v>7099237.79</v>
      </c>
      <c r="G29" s="148" t="n">
        <v>388283.75</v>
      </c>
    </row>
    <row r="30">
      <c r="A30" s="4" t="s">
        <v>15</v>
      </c>
      <c r="B30" s="148" t="n">
        <v>979965</v>
      </c>
      <c r="C30" s="148" t="n">
        <v>947205</v>
      </c>
      <c r="D30" s="148" t="n">
        <v>2310</v>
      </c>
      <c r="E30" s="148" t="n">
        <v>0</v>
      </c>
      <c r="F30" s="148" t="n">
        <v>0</v>
      </c>
      <c r="G30" s="148" t="n">
        <v>30450</v>
      </c>
    </row>
    <row r="31">
      <c r="A31" s="4" t="s">
        <v>16</v>
      </c>
      <c r="B31" s="148" t="n">
        <v>122430</v>
      </c>
      <c r="C31" s="148" t="n">
        <v>11550</v>
      </c>
      <c r="D31" s="148" t="n">
        <v>630</v>
      </c>
      <c r="E31" s="148" t="n">
        <v>0</v>
      </c>
      <c r="F31" s="148" t="n">
        <v>0</v>
      </c>
      <c r="G31" s="148" t="n">
        <v>110250</v>
      </c>
    </row>
    <row r="32">
      <c r="A32" s="49" t="s">
        <v>262</v>
      </c>
      <c r="B32" s="150" t="n">
        <v>50478738.24</v>
      </c>
      <c r="C32" s="150" t="n">
        <v>18407394.14</v>
      </c>
      <c r="D32" s="150" t="n">
        <v>10134391.91</v>
      </c>
      <c r="E32" s="150" t="n">
        <v>8839460.96</v>
      </c>
      <c r="F32" s="150" t="n">
        <v>12163654.99</v>
      </c>
      <c r="G32" s="150" t="n">
        <v>933836.24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1" t="n">
        <v>1014</v>
      </c>
      <c r="C10" s="151" t="n">
        <v>787</v>
      </c>
      <c r="D10" s="151" t="n">
        <v>175</v>
      </c>
      <c r="E10" s="151" t="n">
        <v>16</v>
      </c>
      <c r="F10" s="151" t="n">
        <v>0</v>
      </c>
      <c r="G10" s="151" t="n">
        <v>36</v>
      </c>
    </row>
    <row r="11">
      <c r="A11" s="4" t="s">
        <v>12</v>
      </c>
      <c r="B11" s="151" t="n">
        <v>39857</v>
      </c>
      <c r="C11" s="151" t="n">
        <v>38200</v>
      </c>
      <c r="D11" s="151" t="n">
        <v>307</v>
      </c>
      <c r="E11" s="151" t="n">
        <v>9</v>
      </c>
      <c r="F11" s="151" t="n">
        <v>1</v>
      </c>
      <c r="G11" s="151" t="n">
        <v>1340</v>
      </c>
    </row>
    <row r="12">
      <c r="A12" s="4" t="s">
        <v>13</v>
      </c>
      <c r="B12" s="151" t="n">
        <v>4847</v>
      </c>
      <c r="C12" s="151" t="n">
        <v>3393</v>
      </c>
      <c r="D12" s="151" t="n">
        <v>1042</v>
      </c>
      <c r="E12" s="151" t="n">
        <v>191</v>
      </c>
      <c r="F12" s="151" t="n">
        <v>111</v>
      </c>
      <c r="G12" s="151" t="n">
        <v>110</v>
      </c>
    </row>
    <row r="13">
      <c r="A13" s="4" t="s">
        <v>14</v>
      </c>
      <c r="B13" s="151" t="n">
        <v>17500</v>
      </c>
      <c r="C13" s="151" t="n">
        <v>12814</v>
      </c>
      <c r="D13" s="151" t="n">
        <v>3538</v>
      </c>
      <c r="E13" s="151" t="n">
        <v>615</v>
      </c>
      <c r="F13" s="151" t="n">
        <v>125</v>
      </c>
      <c r="G13" s="151" t="n">
        <v>408</v>
      </c>
    </row>
    <row r="14">
      <c r="A14" s="4" t="s">
        <v>15</v>
      </c>
      <c r="B14" s="151" t="n">
        <v>8132</v>
      </c>
      <c r="C14" s="151" t="n">
        <v>7800</v>
      </c>
      <c r="D14" s="151" t="n">
        <v>13</v>
      </c>
      <c r="E14" s="151" t="n">
        <v>0</v>
      </c>
      <c r="F14" s="151" t="n">
        <v>0</v>
      </c>
      <c r="G14" s="151" t="n">
        <v>319</v>
      </c>
    </row>
    <row r="15">
      <c r="A15" s="4" t="s">
        <v>16</v>
      </c>
      <c r="B15" s="151" t="n">
        <v>884</v>
      </c>
      <c r="C15" s="151" t="n">
        <v>112</v>
      </c>
      <c r="D15" s="151" t="n">
        <v>2</v>
      </c>
      <c r="E15" s="151" t="n">
        <v>0</v>
      </c>
      <c r="F15" s="151" t="n">
        <v>0</v>
      </c>
      <c r="G15" s="151" t="n">
        <v>770</v>
      </c>
    </row>
    <row r="16">
      <c r="A16" s="49" t="s">
        <v>262</v>
      </c>
      <c r="B16" s="153" t="n">
        <v>72234</v>
      </c>
      <c r="C16" s="153" t="n">
        <v>63106</v>
      </c>
      <c r="D16" s="153" t="n">
        <v>5077</v>
      </c>
      <c r="E16" s="153" t="n">
        <v>831</v>
      </c>
      <c r="F16" s="153" t="n">
        <v>237</v>
      </c>
      <c r="G16" s="153" t="n">
        <v>2983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1" t="n">
        <v>3727</v>
      </c>
      <c r="C18" s="151" t="n">
        <v>1831</v>
      </c>
      <c r="D18" s="151" t="n">
        <v>1377</v>
      </c>
      <c r="E18" s="151" t="n">
        <v>434</v>
      </c>
      <c r="F18" s="151" t="n">
        <v>0</v>
      </c>
      <c r="G18" s="151" t="n">
        <v>85</v>
      </c>
    </row>
    <row r="19">
      <c r="A19" s="4" t="s">
        <v>12</v>
      </c>
      <c r="B19" s="151" t="n">
        <v>39763</v>
      </c>
      <c r="C19" s="151" t="n">
        <v>38101</v>
      </c>
      <c r="D19" s="151" t="n">
        <v>304</v>
      </c>
      <c r="E19" s="151" t="n">
        <v>11</v>
      </c>
      <c r="F19" s="151" t="n">
        <v>1</v>
      </c>
      <c r="G19" s="151" t="n">
        <v>1346</v>
      </c>
    </row>
    <row r="20">
      <c r="A20" s="4" t="s">
        <v>13</v>
      </c>
      <c r="B20" s="151" t="n">
        <v>44661</v>
      </c>
      <c r="C20" s="151" t="n">
        <v>8435</v>
      </c>
      <c r="D20" s="151" t="n">
        <v>9257</v>
      </c>
      <c r="E20" s="151" t="n">
        <v>6520</v>
      </c>
      <c r="F20" s="151" t="n">
        <v>20002</v>
      </c>
      <c r="G20" s="151" t="n">
        <v>447</v>
      </c>
    </row>
    <row r="21">
      <c r="A21" s="4" t="s">
        <v>14</v>
      </c>
      <c r="B21" s="151" t="n">
        <v>157562</v>
      </c>
      <c r="C21" s="151" t="n">
        <v>34559</v>
      </c>
      <c r="D21" s="151" t="n">
        <v>44265</v>
      </c>
      <c r="E21" s="151" t="n">
        <v>40042</v>
      </c>
      <c r="F21" s="151" t="n">
        <v>35099</v>
      </c>
      <c r="G21" s="151" t="n">
        <v>3597</v>
      </c>
    </row>
    <row r="22">
      <c r="A22" s="4" t="s">
        <v>15</v>
      </c>
      <c r="B22" s="151" t="n">
        <v>8114</v>
      </c>
      <c r="C22" s="151" t="n">
        <v>7784</v>
      </c>
      <c r="D22" s="151" t="n">
        <v>13</v>
      </c>
      <c r="E22" s="151" t="n">
        <v>0</v>
      </c>
      <c r="F22" s="151" t="n">
        <v>0</v>
      </c>
      <c r="G22" s="151" t="n">
        <v>317</v>
      </c>
    </row>
    <row r="23">
      <c r="A23" s="4" t="s">
        <v>16</v>
      </c>
      <c r="B23" s="151" t="n">
        <v>883</v>
      </c>
      <c r="C23" s="151" t="n">
        <v>112</v>
      </c>
      <c r="D23" s="151" t="n">
        <v>2</v>
      </c>
      <c r="E23" s="151" t="n">
        <v>0</v>
      </c>
      <c r="F23" s="151" t="n">
        <v>0</v>
      </c>
      <c r="G23" s="151" t="n">
        <v>769</v>
      </c>
    </row>
    <row r="24">
      <c r="A24" s="49" t="s">
        <v>262</v>
      </c>
      <c r="B24" s="153" t="n">
        <v>254710</v>
      </c>
      <c r="C24" s="153" t="n">
        <v>90822</v>
      </c>
      <c r="D24" s="153" t="n">
        <v>55218</v>
      </c>
      <c r="E24" s="153" t="n">
        <v>47007</v>
      </c>
      <c r="F24" s="153" t="n">
        <v>55102</v>
      </c>
      <c r="G24" s="153" t="n">
        <v>6561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52" t="n">
        <v>1329615.69</v>
      </c>
      <c r="C26" s="152" t="n">
        <v>639666</v>
      </c>
      <c r="D26" s="152" t="n">
        <v>540263.24</v>
      </c>
      <c r="E26" s="152" t="n">
        <v>125826.47</v>
      </c>
      <c r="F26" s="152" t="n">
        <v>0</v>
      </c>
      <c r="G26" s="152" t="n">
        <v>23859.98</v>
      </c>
    </row>
    <row r="27">
      <c r="A27" s="4" t="s">
        <v>12</v>
      </c>
      <c r="B27" s="152" t="n">
        <v>24844073.93</v>
      </c>
      <c r="C27" s="152" t="n">
        <v>23855071.78</v>
      </c>
      <c r="D27" s="152" t="n">
        <v>156019.06</v>
      </c>
      <c r="E27" s="152" t="n">
        <v>4230</v>
      </c>
      <c r="F27" s="152" t="n">
        <v>702</v>
      </c>
      <c r="G27" s="152" t="n">
        <v>828051.09</v>
      </c>
    </row>
    <row r="28">
      <c r="A28" s="4" t="s">
        <v>13</v>
      </c>
      <c r="B28" s="152" t="n">
        <v>14908464.44</v>
      </c>
      <c r="C28" s="152" t="n">
        <v>3749314.2</v>
      </c>
      <c r="D28" s="152" t="n">
        <v>4410715.99</v>
      </c>
      <c r="E28" s="152" t="n">
        <v>2946946.81</v>
      </c>
      <c r="F28" s="152" t="n">
        <v>3623396.52</v>
      </c>
      <c r="G28" s="152" t="n">
        <v>178090.92</v>
      </c>
    </row>
    <row r="29">
      <c r="A29" s="4" t="s">
        <v>14</v>
      </c>
      <c r="B29" s="152" t="n">
        <v>63078177.49</v>
      </c>
      <c r="C29" s="152" t="n">
        <v>14248434.39</v>
      </c>
      <c r="D29" s="152" t="n">
        <v>19133725.52</v>
      </c>
      <c r="E29" s="152" t="n">
        <v>15834082.45</v>
      </c>
      <c r="F29" s="152" t="n">
        <v>12573009.68</v>
      </c>
      <c r="G29" s="152" t="n">
        <v>1288925.45</v>
      </c>
    </row>
    <row r="30">
      <c r="A30" s="4" t="s">
        <v>15</v>
      </c>
      <c r="B30" s="152" t="n">
        <v>2454389.89</v>
      </c>
      <c r="C30" s="152" t="n">
        <v>2353261.65</v>
      </c>
      <c r="D30" s="152" t="n">
        <v>3618</v>
      </c>
      <c r="E30" s="152" t="n">
        <v>0</v>
      </c>
      <c r="F30" s="152" t="n">
        <v>0</v>
      </c>
      <c r="G30" s="152" t="n">
        <v>97510.24</v>
      </c>
    </row>
    <row r="31">
      <c r="A31" s="4" t="s">
        <v>16</v>
      </c>
      <c r="B31" s="152" t="n">
        <v>269265.38</v>
      </c>
      <c r="C31" s="152" t="n">
        <v>33633.84</v>
      </c>
      <c r="D31" s="152" t="n">
        <v>454.64</v>
      </c>
      <c r="E31" s="152" t="n">
        <v>0</v>
      </c>
      <c r="F31" s="152" t="n">
        <v>0</v>
      </c>
      <c r="G31" s="152" t="n">
        <v>235176.9</v>
      </c>
    </row>
    <row r="32">
      <c r="A32" s="49" t="s">
        <v>262</v>
      </c>
      <c r="B32" s="154" t="n">
        <v>106883986.82</v>
      </c>
      <c r="C32" s="154" t="n">
        <v>44879381.86</v>
      </c>
      <c r="D32" s="154" t="n">
        <v>24244796.45</v>
      </c>
      <c r="E32" s="154" t="n">
        <v>18911085.73</v>
      </c>
      <c r="F32" s="154" t="n">
        <v>16197108.2</v>
      </c>
      <c r="G32" s="154" t="n">
        <v>2651614.58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80071</v>
      </c>
      <c r="C7" s="7" t="n">
        <v>370442</v>
      </c>
      <c r="D7" s="8" t="n">
        <v>82995566.07</v>
      </c>
      <c r="E7" s="8" t="n">
        <v>224.044698144379</v>
      </c>
      <c r="F7" s="8" t="n">
        <v>83025459.288</v>
      </c>
    </row>
    <row r="8">
      <c r="A8" s="4" t="s">
        <v>11</v>
      </c>
      <c r="B8" s="5" t="n">
        <v>13693</v>
      </c>
      <c r="C8" s="5" t="n">
        <v>65585</v>
      </c>
      <c r="D8" s="6" t="n">
        <v>18720905.66</v>
      </c>
      <c r="E8" s="6" t="n">
        <v>285.444928870931</v>
      </c>
      <c r="F8" s="6"/>
    </row>
    <row r="9">
      <c r="A9" s="4" t="s">
        <v>12</v>
      </c>
      <c r="B9" s="5" t="n">
        <v>39576</v>
      </c>
      <c r="C9" s="5" t="n">
        <v>39576</v>
      </c>
      <c r="D9" s="6" t="n">
        <v>9923008.57</v>
      </c>
      <c r="E9" s="6" t="n">
        <v>250.732983879119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12589</v>
      </c>
      <c r="C11" s="5" t="n">
        <v>185631</v>
      </c>
      <c r="D11" s="6" t="n">
        <v>34770388.75</v>
      </c>
      <c r="E11" s="6" t="n">
        <v>187.30917115137</v>
      </c>
      <c r="F11" s="6"/>
    </row>
    <row r="12">
      <c r="A12" s="4" t="s">
        <v>15</v>
      </c>
      <c r="B12" s="5" t="n">
        <v>10573</v>
      </c>
      <c r="C12" s="5" t="n">
        <v>10573</v>
      </c>
      <c r="D12" s="6" t="n">
        <v>1112025</v>
      </c>
      <c r="E12" s="6" t="n">
        <v>105.175919795706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94582</v>
      </c>
      <c r="C14" s="7" t="n">
        <v>465531</v>
      </c>
      <c r="D14" s="8" t="n">
        <v>176968264.59</v>
      </c>
      <c r="E14" s="8" t="n">
        <v>380.142814527926</v>
      </c>
      <c r="F14" s="8" t="n">
        <v>177036426.189</v>
      </c>
    </row>
    <row r="15">
      <c r="A15" s="4" t="s">
        <v>11</v>
      </c>
      <c r="B15" s="5" t="n">
        <v>11266</v>
      </c>
      <c r="C15" s="5" t="n">
        <v>56505</v>
      </c>
      <c r="D15" s="6" t="n">
        <v>28027678.03</v>
      </c>
      <c r="E15" s="6" t="n">
        <v>496.021202194496</v>
      </c>
      <c r="F15" s="6"/>
    </row>
    <row r="16">
      <c r="A16" s="4" t="s">
        <v>12</v>
      </c>
      <c r="B16" s="5" t="n">
        <v>47457</v>
      </c>
      <c r="C16" s="5" t="n">
        <v>47457</v>
      </c>
      <c r="D16" s="6" t="n">
        <v>22362133.26</v>
      </c>
      <c r="E16" s="6" t="n">
        <v>471.208320374234</v>
      </c>
      <c r="F16" s="6"/>
    </row>
    <row r="17">
      <c r="A17" s="4" t="s">
        <v>13</v>
      </c>
      <c r="B17" s="5" t="n">
        <v>4547</v>
      </c>
      <c r="C17" s="5" t="n">
        <v>103001</v>
      </c>
      <c r="D17" s="6" t="n">
        <v>44086520.02</v>
      </c>
      <c r="E17" s="6" t="n">
        <v>428.020310676595</v>
      </c>
      <c r="F17" s="6"/>
    </row>
    <row r="18">
      <c r="A18" s="4" t="s">
        <v>14</v>
      </c>
      <c r="B18" s="5" t="n">
        <v>17825</v>
      </c>
      <c r="C18" s="5" t="n">
        <v>245175</v>
      </c>
      <c r="D18" s="6" t="n">
        <v>79674663.28</v>
      </c>
      <c r="E18" s="6" t="n">
        <v>324.970585418579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77258</v>
      </c>
      <c r="C21" s="7" t="n">
        <v>459011</v>
      </c>
      <c r="D21" s="8" t="n">
        <v>145998107.4</v>
      </c>
      <c r="E21" s="8" t="n">
        <v>318.071042741895</v>
      </c>
      <c r="F21" s="8" t="n">
        <v>146075521.046</v>
      </c>
    </row>
    <row r="22">
      <c r="A22" s="4" t="s">
        <v>11</v>
      </c>
      <c r="B22" s="5" t="n">
        <v>4051</v>
      </c>
      <c r="C22" s="5" t="n">
        <v>24751</v>
      </c>
      <c r="D22" s="6" t="n">
        <v>10344922</v>
      </c>
      <c r="E22" s="6" t="n">
        <v>417.959759201648</v>
      </c>
      <c r="F22" s="6"/>
    </row>
    <row r="23">
      <c r="A23" s="4" t="s">
        <v>12</v>
      </c>
      <c r="B23" s="5" t="n">
        <v>41436</v>
      </c>
      <c r="C23" s="5" t="n">
        <v>41436</v>
      </c>
      <c r="D23" s="6" t="n">
        <v>18571981.85</v>
      </c>
      <c r="E23" s="6" t="n">
        <v>448.208848585771</v>
      </c>
      <c r="F23" s="6"/>
    </row>
    <row r="24">
      <c r="A24" s="4" t="s">
        <v>13</v>
      </c>
      <c r="B24" s="5" t="n">
        <v>4477</v>
      </c>
      <c r="C24" s="5" t="n">
        <v>109480</v>
      </c>
      <c r="D24" s="6" t="n">
        <v>41461897.96</v>
      </c>
      <c r="E24" s="6" t="n">
        <v>378.716641943734</v>
      </c>
      <c r="F24" s="6"/>
    </row>
    <row r="25">
      <c r="A25" s="4" t="s">
        <v>14</v>
      </c>
      <c r="B25" s="5" t="n">
        <v>17606</v>
      </c>
      <c r="C25" s="5" t="n">
        <v>273729</v>
      </c>
      <c r="D25" s="6" t="n">
        <v>73598850.59</v>
      </c>
      <c r="E25" s="6" t="n">
        <v>268.874874748383</v>
      </c>
      <c r="F25" s="6"/>
    </row>
    <row r="26">
      <c r="A26" s="4" t="s">
        <v>15</v>
      </c>
      <c r="B26" s="5" t="n">
        <v>8648</v>
      </c>
      <c r="C26" s="5" t="n">
        <v>8648</v>
      </c>
      <c r="D26" s="6" t="n">
        <v>1817430</v>
      </c>
      <c r="E26" s="6" t="n">
        <v>210.156105457909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52488</v>
      </c>
      <c r="C28" s="7" t="n">
        <v>278151</v>
      </c>
      <c r="D28" s="8" t="n">
        <v>80895638.26</v>
      </c>
      <c r="E28" s="8" t="n">
        <v>290.833533799986</v>
      </c>
      <c r="F28" s="8" t="n">
        <v>80926875.64</v>
      </c>
    </row>
    <row r="29">
      <c r="A29" s="4" t="s">
        <v>11</v>
      </c>
      <c r="B29" s="5" t="n">
        <v>350</v>
      </c>
      <c r="C29" s="5" t="n">
        <v>2107</v>
      </c>
      <c r="D29" s="6" t="n">
        <v>809073.32</v>
      </c>
      <c r="E29" s="6" t="n">
        <v>383.993032747983</v>
      </c>
      <c r="F29" s="6"/>
    </row>
    <row r="30">
      <c r="A30" s="4" t="s">
        <v>12</v>
      </c>
      <c r="B30" s="5" t="n">
        <v>29947</v>
      </c>
      <c r="C30" s="5" t="n">
        <v>29947</v>
      </c>
      <c r="D30" s="6" t="n">
        <v>13104064.17</v>
      </c>
      <c r="E30" s="6" t="n">
        <v>437.575188499683</v>
      </c>
      <c r="F30" s="6"/>
    </row>
    <row r="31">
      <c r="A31" s="4" t="s">
        <v>13</v>
      </c>
      <c r="B31" s="5" t="n">
        <v>3245</v>
      </c>
      <c r="C31" s="5" t="n">
        <v>79858</v>
      </c>
      <c r="D31" s="6" t="n">
        <v>24679237.95</v>
      </c>
      <c r="E31" s="6" t="n">
        <v>309.039018633074</v>
      </c>
      <c r="F31" s="6"/>
    </row>
    <row r="32">
      <c r="A32" s="4" t="s">
        <v>14</v>
      </c>
      <c r="B32" s="5" t="n">
        <v>12211</v>
      </c>
      <c r="C32" s="5" t="n">
        <v>159580</v>
      </c>
      <c r="D32" s="6" t="n">
        <v>40903132.82</v>
      </c>
      <c r="E32" s="6" t="n">
        <v>256.317413335004</v>
      </c>
      <c r="F32" s="6"/>
    </row>
    <row r="33">
      <c r="A33" s="4" t="s">
        <v>15</v>
      </c>
      <c r="B33" s="5" t="n">
        <v>5978</v>
      </c>
      <c r="C33" s="5" t="n">
        <v>5978</v>
      </c>
      <c r="D33" s="6" t="n">
        <v>1257120</v>
      </c>
      <c r="E33" s="6" t="n">
        <v>210.291067246571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41815</v>
      </c>
      <c r="C35" s="7" t="n">
        <v>225238</v>
      </c>
      <c r="D35" s="8" t="n">
        <v>63390034.71</v>
      </c>
      <c r="E35" s="8" t="n">
        <v>281.43579107433</v>
      </c>
      <c r="F35" s="8" t="n">
        <v>63394393.99</v>
      </c>
    </row>
    <row r="36">
      <c r="A36" s="4" t="s">
        <v>11</v>
      </c>
      <c r="B36" s="5" t="n">
        <v>78</v>
      </c>
      <c r="C36" s="5" t="n">
        <v>471</v>
      </c>
      <c r="D36" s="6" t="n">
        <v>291817.64</v>
      </c>
      <c r="E36" s="6" t="n">
        <v>619.570360934183</v>
      </c>
      <c r="F36" s="6"/>
    </row>
    <row r="37">
      <c r="A37" s="4" t="s">
        <v>12</v>
      </c>
      <c r="B37" s="5" t="n">
        <v>23815</v>
      </c>
      <c r="C37" s="5" t="n">
        <v>23815</v>
      </c>
      <c r="D37" s="6" t="n">
        <v>10428211.98</v>
      </c>
      <c r="E37" s="6" t="n">
        <v>437.884189796347</v>
      </c>
      <c r="F37" s="6"/>
    </row>
    <row r="38">
      <c r="A38" s="4" t="s">
        <v>13</v>
      </c>
      <c r="B38" s="5" t="n">
        <v>2701</v>
      </c>
      <c r="C38" s="5" t="n">
        <v>73727</v>
      </c>
      <c r="D38" s="6" t="n">
        <v>20109786.2</v>
      </c>
      <c r="E38" s="6" t="n">
        <v>272.760131295184</v>
      </c>
      <c r="F38" s="6"/>
    </row>
    <row r="39">
      <c r="A39" s="4" t="s">
        <v>14</v>
      </c>
      <c r="B39" s="5" t="n">
        <v>9754</v>
      </c>
      <c r="C39" s="5" t="n">
        <v>121812</v>
      </c>
      <c r="D39" s="6" t="n">
        <v>31421703.89</v>
      </c>
      <c r="E39" s="6" t="n">
        <v>257.952450415394</v>
      </c>
      <c r="F39" s="6"/>
    </row>
    <row r="40">
      <c r="A40" s="4" t="s">
        <v>15</v>
      </c>
      <c r="B40" s="5" t="n">
        <v>4855</v>
      </c>
      <c r="C40" s="5" t="n">
        <v>4855</v>
      </c>
      <c r="D40" s="6" t="n">
        <v>1021755</v>
      </c>
      <c r="E40" s="6" t="n">
        <v>210.454170957775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40564</v>
      </c>
      <c r="C42" s="7" t="n">
        <v>201230</v>
      </c>
      <c r="D42" s="8" t="n">
        <v>56915546.35</v>
      </c>
      <c r="E42" s="8" t="n">
        <v>282.838276350445</v>
      </c>
      <c r="F42" s="8" t="n">
        <v>56926054.35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22618</v>
      </c>
      <c r="C44" s="5" t="n">
        <v>22618</v>
      </c>
      <c r="D44" s="6" t="n">
        <v>9893200</v>
      </c>
      <c r="E44" s="6" t="n">
        <v>437.403837651428</v>
      </c>
      <c r="F44" s="6"/>
    </row>
    <row r="45">
      <c r="A45" s="4" t="s">
        <v>13</v>
      </c>
      <c r="B45" s="5" t="n">
        <v>2560</v>
      </c>
      <c r="C45" s="5" t="n">
        <v>52821</v>
      </c>
      <c r="D45" s="6" t="n">
        <v>14495725.28</v>
      </c>
      <c r="E45" s="6" t="n">
        <v>274.431102781091</v>
      </c>
      <c r="F45" s="6"/>
    </row>
    <row r="46">
      <c r="A46" s="4" t="s">
        <v>14</v>
      </c>
      <c r="B46" s="5" t="n">
        <v>10365</v>
      </c>
      <c r="C46" s="5" t="n">
        <v>120737</v>
      </c>
      <c r="D46" s="6" t="n">
        <v>31427592.05</v>
      </c>
      <c r="E46" s="6" t="n">
        <v>260.297937252044</v>
      </c>
      <c r="F46" s="6"/>
    </row>
    <row r="47">
      <c r="A47" s="4" t="s">
        <v>15</v>
      </c>
      <c r="B47" s="5" t="n">
        <v>4396</v>
      </c>
      <c r="C47" s="5" t="n">
        <v>4396</v>
      </c>
      <c r="D47" s="6" t="n">
        <v>927675</v>
      </c>
      <c r="E47" s="6" t="n">
        <v>211.027070063694</v>
      </c>
      <c r="F47" s="6"/>
    </row>
    <row r="48">
      <c r="A48" s="10" t="s">
        <v>16</v>
      </c>
      <c r="B48" s="11" t="n">
        <v>523</v>
      </c>
      <c r="C48" s="11" t="n">
        <v>523</v>
      </c>
      <c r="D48" s="12" t="n">
        <v>109620</v>
      </c>
      <c r="E48" s="12" t="n">
        <v>209.598470363289</v>
      </c>
      <c r="F48" s="12"/>
    </row>
    <row r="49">
      <c r="A49" s="9" t="s">
        <v>22</v>
      </c>
      <c r="B49" s="7" t="n">
        <v>42964</v>
      </c>
      <c r="C49" s="7" t="n">
        <v>186131</v>
      </c>
      <c r="D49" s="8" t="n">
        <v>50478738.24</v>
      </c>
      <c r="E49" s="8" t="n">
        <v>271.200059313064</v>
      </c>
      <c r="F49" s="8" t="n">
        <v>50488431.474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24094</v>
      </c>
      <c r="C51" s="5" t="n">
        <v>24094</v>
      </c>
      <c r="D51" s="6" t="n">
        <v>10374966.94</v>
      </c>
      <c r="E51" s="6" t="n">
        <v>430.60375778202</v>
      </c>
      <c r="F51" s="6"/>
    </row>
    <row r="52">
      <c r="A52" s="4" t="s">
        <v>13</v>
      </c>
      <c r="B52" s="5" t="n">
        <v>2617</v>
      </c>
      <c r="C52" s="5" t="n">
        <v>43699</v>
      </c>
      <c r="D52" s="6" t="n">
        <v>10313354.46</v>
      </c>
      <c r="E52" s="6" t="n">
        <v>236.008935215909</v>
      </c>
      <c r="F52" s="6"/>
    </row>
    <row r="53">
      <c r="A53" s="4" t="s">
        <v>14</v>
      </c>
      <c r="B53" s="5" t="n">
        <v>10907</v>
      </c>
      <c r="C53" s="5" t="n">
        <v>112892</v>
      </c>
      <c r="D53" s="6" t="n">
        <v>28609373.07</v>
      </c>
      <c r="E53" s="6" t="n">
        <v>253.422501771605</v>
      </c>
      <c r="F53" s="6"/>
    </row>
    <row r="54">
      <c r="A54" s="4" t="s">
        <v>15</v>
      </c>
      <c r="B54" s="5" t="n">
        <v>4657</v>
      </c>
      <c r="C54" s="5" t="n">
        <v>4657</v>
      </c>
      <c r="D54" s="6" t="n">
        <v>979965</v>
      </c>
      <c r="E54" s="6" t="n">
        <v>210.428387373846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72234</v>
      </c>
      <c r="C56" s="7" t="n">
        <v>254710</v>
      </c>
      <c r="D56" s="8" t="n">
        <v>106883986.82</v>
      </c>
      <c r="E56" s="8" t="n">
        <v>419.63011589651</v>
      </c>
      <c r="F56" s="8" t="n">
        <v>106933613.42</v>
      </c>
    </row>
    <row r="57">
      <c r="A57" s="4" t="s">
        <v>11</v>
      </c>
      <c r="B57" s="5" t="n">
        <v>1014</v>
      </c>
      <c r="C57" s="5" t="n">
        <v>3727</v>
      </c>
      <c r="D57" s="6" t="n">
        <v>1329615.69</v>
      </c>
      <c r="E57" s="6" t="n">
        <v>356.752264555943</v>
      </c>
      <c r="F57" s="6"/>
    </row>
    <row r="58">
      <c r="A58" s="4" t="s">
        <v>12</v>
      </c>
      <c r="B58" s="5" t="n">
        <v>39763</v>
      </c>
      <c r="C58" s="5" t="n">
        <v>39763</v>
      </c>
      <c r="D58" s="6" t="n">
        <v>24844073.93</v>
      </c>
      <c r="E58" s="6" t="n">
        <v>624.803810829163</v>
      </c>
      <c r="F58" s="6"/>
    </row>
    <row r="59">
      <c r="A59" s="4" t="s">
        <v>13</v>
      </c>
      <c r="B59" s="5" t="n">
        <v>4847</v>
      </c>
      <c r="C59" s="5" t="n">
        <v>44661</v>
      </c>
      <c r="D59" s="6" t="n">
        <v>14908464.44</v>
      </c>
      <c r="E59" s="6" t="n">
        <v>333.813941470186</v>
      </c>
      <c r="F59" s="6"/>
    </row>
    <row r="60">
      <c r="A60" s="4" t="s">
        <v>14</v>
      </c>
      <c r="B60" s="5" t="n">
        <v>17500</v>
      </c>
      <c r="C60" s="5" t="n">
        <v>157562</v>
      </c>
      <c r="D60" s="6" t="n">
        <v>63078177.49</v>
      </c>
      <c r="E60" s="6" t="n">
        <v>400.338771340806</v>
      </c>
      <c r="F60" s="6"/>
    </row>
    <row r="61">
      <c r="A61" s="4" t="s">
        <v>15</v>
      </c>
      <c r="B61" s="5" t="n">
        <v>8114</v>
      </c>
      <c r="C61" s="5" t="n">
        <v>8114</v>
      </c>
      <c r="D61" s="6" t="n">
        <v>2454389.89</v>
      </c>
      <c r="E61" s="6" t="n">
        <v>302.488278284447</v>
      </c>
      <c r="F61" s="6"/>
    </row>
    <row r="62">
      <c r="A62" s="10" t="s">
        <v>16</v>
      </c>
      <c r="B62" s="11" t="n">
        <v>883</v>
      </c>
      <c r="C62" s="11" t="n">
        <v>883</v>
      </c>
      <c r="D62" s="12" t="n">
        <v>269265.38</v>
      </c>
      <c r="E62" s="12" t="n">
        <v>304.943805209513</v>
      </c>
      <c r="F62" s="12"/>
    </row>
    <row r="63">
      <c r="A63" s="9" t="s">
        <v>24</v>
      </c>
      <c r="B63" s="7" t="n">
        <v>82382</v>
      </c>
      <c r="C63" s="7" t="n">
        <v>246598</v>
      </c>
      <c r="D63" s="8" t="n">
        <v>112409760.24</v>
      </c>
      <c r="E63" s="8" t="n">
        <v>455.842140812172</v>
      </c>
      <c r="F63" s="8" t="n">
        <v>113181984.0149</v>
      </c>
    </row>
    <row r="64">
      <c r="A64" s="4" t="s">
        <v>11</v>
      </c>
      <c r="B64" s="5" t="n">
        <v>1029</v>
      </c>
      <c r="C64" s="5" t="n">
        <v>3680</v>
      </c>
      <c r="D64" s="6" t="n">
        <v>1881072.36</v>
      </c>
      <c r="E64" s="6" t="n">
        <v>511.160967391304</v>
      </c>
      <c r="F64" s="6"/>
    </row>
    <row r="65">
      <c r="A65" s="4" t="s">
        <v>12</v>
      </c>
      <c r="B65" s="5" t="n">
        <v>45589</v>
      </c>
      <c r="C65" s="5" t="n">
        <v>45589</v>
      </c>
      <c r="D65" s="6" t="n">
        <v>30222760.33</v>
      </c>
      <c r="E65" s="6" t="n">
        <v>662.939751475137</v>
      </c>
      <c r="F65" s="6"/>
    </row>
    <row r="66">
      <c r="A66" s="4" t="s">
        <v>13</v>
      </c>
      <c r="B66" s="5" t="n">
        <v>5131</v>
      </c>
      <c r="C66" s="5" t="n">
        <v>39294</v>
      </c>
      <c r="D66" s="6" t="n">
        <v>15479538.37</v>
      </c>
      <c r="E66" s="6" t="n">
        <v>393.941527205171</v>
      </c>
      <c r="F66" s="6"/>
    </row>
    <row r="67">
      <c r="A67" s="4" t="s">
        <v>14</v>
      </c>
      <c r="B67" s="5" t="n">
        <v>18589</v>
      </c>
      <c r="C67" s="5" t="n">
        <v>146111</v>
      </c>
      <c r="D67" s="6" t="n">
        <v>61193464.1</v>
      </c>
      <c r="E67" s="6" t="n">
        <v>418.814901684336</v>
      </c>
      <c r="F67" s="6"/>
    </row>
    <row r="68">
      <c r="A68" s="4" t="s">
        <v>15</v>
      </c>
      <c r="B68" s="5" t="n">
        <v>10808</v>
      </c>
      <c r="C68" s="5" t="n">
        <v>10808</v>
      </c>
      <c r="D68" s="6" t="n">
        <v>3292276.08</v>
      </c>
      <c r="E68" s="6" t="n">
        <v>304.61473723168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83531</v>
      </c>
      <c r="C70" s="7" t="n">
        <v>264933</v>
      </c>
      <c r="D70" s="8" t="n">
        <v>120418495.74</v>
      </c>
      <c r="E70" s="8" t="n">
        <v>454.524335360261</v>
      </c>
      <c r="F70" s="8" t="n">
        <v>121062920.8997</v>
      </c>
    </row>
    <row r="71">
      <c r="A71" s="4" t="s">
        <v>11</v>
      </c>
      <c r="B71" s="5" t="n">
        <v>2011</v>
      </c>
      <c r="C71" s="5" t="n">
        <v>10795</v>
      </c>
      <c r="D71" s="6" t="n">
        <v>3487674.98</v>
      </c>
      <c r="E71" s="6" t="n">
        <v>323.082443723946</v>
      </c>
      <c r="F71" s="6"/>
    </row>
    <row r="72">
      <c r="A72" s="4" t="s">
        <v>12</v>
      </c>
      <c r="B72" s="5" t="n">
        <v>46761</v>
      </c>
      <c r="C72" s="5" t="n">
        <v>46761</v>
      </c>
      <c r="D72" s="6" t="n">
        <v>31182797.39</v>
      </c>
      <c r="E72" s="6" t="n">
        <v>666.854801864802</v>
      </c>
      <c r="F72" s="6"/>
    </row>
    <row r="73">
      <c r="A73" s="4" t="s">
        <v>13</v>
      </c>
      <c r="B73" s="5" t="n">
        <v>5903</v>
      </c>
      <c r="C73" s="5" t="n">
        <v>42557</v>
      </c>
      <c r="D73" s="6" t="n">
        <v>16832937.15</v>
      </c>
      <c r="E73" s="6" t="n">
        <v>395.538622318302</v>
      </c>
      <c r="F73" s="6"/>
    </row>
    <row r="74">
      <c r="A74" s="4" t="s">
        <v>14</v>
      </c>
      <c r="B74" s="5" t="n">
        <v>17784</v>
      </c>
      <c r="C74" s="5" t="n">
        <v>153877</v>
      </c>
      <c r="D74" s="6" t="n">
        <v>65571253.06</v>
      </c>
      <c r="E74" s="6" t="n">
        <v>426.12770628489</v>
      </c>
      <c r="F74" s="6"/>
    </row>
    <row r="75">
      <c r="A75" s="4" t="s">
        <v>15</v>
      </c>
      <c r="B75" s="5" t="n">
        <v>9862</v>
      </c>
      <c r="C75" s="5" t="n">
        <v>9862</v>
      </c>
      <c r="D75" s="6" t="n">
        <v>3013440.37</v>
      </c>
      <c r="E75" s="6" t="n">
        <v>305.560775704725</v>
      </c>
      <c r="F75" s="6"/>
    </row>
    <row r="76">
      <c r="A76" s="10" t="s">
        <v>16</v>
      </c>
      <c r="B76" s="11" t="n">
        <v>1081</v>
      </c>
      <c r="C76" s="11" t="n">
        <v>1081</v>
      </c>
      <c r="D76" s="12" t="n">
        <v>330392.79</v>
      </c>
      <c r="E76" s="12" t="n">
        <v>305.63625346901</v>
      </c>
      <c r="F76" s="12"/>
    </row>
    <row r="77">
      <c r="A77" s="9" t="s">
        <v>26</v>
      </c>
      <c r="B77" s="7" t="n">
        <v>117729</v>
      </c>
      <c r="C77" s="7" t="n">
        <v>365458</v>
      </c>
      <c r="D77" s="8" t="n">
        <v>187755149.64</v>
      </c>
      <c r="E77" s="8" t="n">
        <v>513.753015777463</v>
      </c>
      <c r="F77" s="8" t="n">
        <v>188000994.913</v>
      </c>
    </row>
    <row r="78">
      <c r="A78" s="4" t="s">
        <v>11</v>
      </c>
      <c r="B78" s="5" t="n">
        <v>3371</v>
      </c>
      <c r="C78" s="5" t="n">
        <v>20190</v>
      </c>
      <c r="D78" s="6" t="n">
        <v>11269391.09</v>
      </c>
      <c r="E78" s="6" t="n">
        <v>558.166968301139</v>
      </c>
      <c r="F78" s="6"/>
    </row>
    <row r="79">
      <c r="A79" s="4" t="s">
        <v>12</v>
      </c>
      <c r="B79" s="5" t="n">
        <v>65025</v>
      </c>
      <c r="C79" s="5" t="n">
        <v>65025</v>
      </c>
      <c r="D79" s="6" t="n">
        <v>47716683.93</v>
      </c>
      <c r="E79" s="6" t="n">
        <v>733.82059100346</v>
      </c>
      <c r="F79" s="6"/>
    </row>
    <row r="80">
      <c r="A80" s="4" t="s">
        <v>13</v>
      </c>
      <c r="B80" s="5" t="n">
        <v>7605</v>
      </c>
      <c r="C80" s="5" t="n">
        <v>49537</v>
      </c>
      <c r="D80" s="6" t="n">
        <v>22192066.02</v>
      </c>
      <c r="E80" s="6" t="n">
        <v>447.989705068938</v>
      </c>
      <c r="F80" s="6"/>
    </row>
    <row r="81">
      <c r="A81" s="4" t="s">
        <v>14</v>
      </c>
      <c r="B81" s="5" t="n">
        <v>24252</v>
      </c>
      <c r="C81" s="5" t="n">
        <v>213416</v>
      </c>
      <c r="D81" s="6" t="n">
        <v>101247286.7</v>
      </c>
      <c r="E81" s="6" t="n">
        <v>474.412821437943</v>
      </c>
      <c r="F81" s="6"/>
    </row>
    <row r="82">
      <c r="A82" s="4" t="s">
        <v>15</v>
      </c>
      <c r="B82" s="5" t="n">
        <v>15879</v>
      </c>
      <c r="C82" s="5" t="n">
        <v>15879</v>
      </c>
      <c r="D82" s="6" t="n">
        <v>4896601.45</v>
      </c>
      <c r="E82" s="6" t="n">
        <v>308.369635997229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120254</v>
      </c>
      <c r="C84" s="7" t="n">
        <v>350195</v>
      </c>
      <c r="D84" s="8" t="n">
        <v>211439375.74</v>
      </c>
      <c r="E84" s="8" t="n">
        <v>603.776112565856</v>
      </c>
      <c r="F84" s="8" t="n">
        <v>211542224.211</v>
      </c>
    </row>
    <row r="85">
      <c r="A85" s="4" t="s">
        <v>11</v>
      </c>
      <c r="B85" s="5" t="n">
        <v>3165</v>
      </c>
      <c r="C85" s="5" t="n">
        <v>20750</v>
      </c>
      <c r="D85" s="6" t="n">
        <v>14702627.8</v>
      </c>
      <c r="E85" s="6" t="n">
        <v>708.560375903614</v>
      </c>
      <c r="F85" s="6"/>
    </row>
    <row r="86">
      <c r="A86" s="4" t="s">
        <v>12</v>
      </c>
      <c r="B86" s="5" t="n">
        <v>70633</v>
      </c>
      <c r="C86" s="5" t="n">
        <v>70633</v>
      </c>
      <c r="D86" s="6" t="n">
        <v>56659495.05</v>
      </c>
      <c r="E86" s="6" t="n">
        <v>802.167472003171</v>
      </c>
      <c r="F86" s="6"/>
    </row>
    <row r="87">
      <c r="A87" s="4" t="s">
        <v>13</v>
      </c>
      <c r="B87" s="5" t="n">
        <v>8129</v>
      </c>
      <c r="C87" s="5" t="n">
        <v>50974</v>
      </c>
      <c r="D87" s="6" t="n">
        <v>30230441.21</v>
      </c>
      <c r="E87" s="6" t="n">
        <v>593.056091536862</v>
      </c>
      <c r="F87" s="6"/>
    </row>
    <row r="88">
      <c r="A88" s="4" t="s">
        <v>14</v>
      </c>
      <c r="B88" s="5" t="n">
        <v>23154</v>
      </c>
      <c r="C88" s="5" t="n">
        <v>192836</v>
      </c>
      <c r="D88" s="6" t="n">
        <v>104566024.79</v>
      </c>
      <c r="E88" s="6" t="n">
        <v>542.253649681595</v>
      </c>
      <c r="F88" s="6"/>
    </row>
    <row r="89">
      <c r="A89" s="4" t="s">
        <v>15</v>
      </c>
      <c r="B89" s="5" t="n">
        <v>13550</v>
      </c>
      <c r="C89" s="5" t="n">
        <v>13550</v>
      </c>
      <c r="D89" s="6" t="n">
        <v>4770150.51</v>
      </c>
      <c r="E89" s="6" t="n">
        <v>352.04062804428</v>
      </c>
      <c r="F89" s="6"/>
    </row>
    <row r="90">
      <c r="A90" s="10" t="s">
        <v>16</v>
      </c>
      <c r="B90" s="11" t="n">
        <v>1452</v>
      </c>
      <c r="C90" s="11" t="n">
        <v>1452</v>
      </c>
      <c r="D90" s="12" t="n">
        <v>510636.38</v>
      </c>
      <c r="E90" s="12" t="n">
        <v>351.677947658402</v>
      </c>
      <c r="F90" s="12"/>
    </row>
    <row r="91">
      <c r="A91" s="9" t="s">
        <v>28</v>
      </c>
      <c r="B91" s="7" t="n">
        <v>115124</v>
      </c>
      <c r="C91" s="7" t="n">
        <v>321577</v>
      </c>
      <c r="D91" s="8" t="n">
        <v>198406270.58</v>
      </c>
      <c r="E91" s="8" t="n">
        <v>616.979045702895</v>
      </c>
      <c r="F91" s="8" t="n">
        <v>198532918.59</v>
      </c>
    </row>
    <row r="92">
      <c r="A92" s="4" t="s">
        <v>11</v>
      </c>
      <c r="B92" s="5" t="n">
        <v>3178</v>
      </c>
      <c r="C92" s="5" t="n">
        <v>20732</v>
      </c>
      <c r="D92" s="6" t="n">
        <v>16130771.6</v>
      </c>
      <c r="E92" s="6" t="n">
        <v>778.061528072545</v>
      </c>
      <c r="F92" s="6"/>
    </row>
    <row r="93">
      <c r="A93" s="4" t="s">
        <v>12</v>
      </c>
      <c r="B93" s="5" t="n">
        <v>69275</v>
      </c>
      <c r="C93" s="5" t="n">
        <v>69275</v>
      </c>
      <c r="D93" s="6" t="n">
        <v>55592750.1</v>
      </c>
      <c r="E93" s="6" t="n">
        <v>802.493686033923</v>
      </c>
      <c r="F93" s="6"/>
    </row>
    <row r="94">
      <c r="A94" s="4" t="s">
        <v>13</v>
      </c>
      <c r="B94" s="5" t="n">
        <v>8404</v>
      </c>
      <c r="C94" s="5" t="n">
        <v>59823</v>
      </c>
      <c r="D94" s="6" t="n">
        <v>34940711.77</v>
      </c>
      <c r="E94" s="6" t="n">
        <v>584.068197348846</v>
      </c>
      <c r="F94" s="6"/>
    </row>
    <row r="95">
      <c r="A95" s="4" t="s">
        <v>14</v>
      </c>
      <c r="B95" s="5" t="n">
        <v>20309</v>
      </c>
      <c r="C95" s="5" t="n">
        <v>157871</v>
      </c>
      <c r="D95" s="6" t="n">
        <v>86863972.77</v>
      </c>
      <c r="E95" s="6" t="n">
        <v>550.22121079869</v>
      </c>
      <c r="F95" s="6"/>
    </row>
    <row r="96">
      <c r="A96" s="4" t="s">
        <v>15</v>
      </c>
      <c r="B96" s="5" t="n">
        <v>12445</v>
      </c>
      <c r="C96" s="5" t="n">
        <v>12445</v>
      </c>
      <c r="D96" s="6" t="n">
        <v>4375993.21</v>
      </c>
      <c r="E96" s="6" t="n">
        <v>351.626613901165</v>
      </c>
      <c r="F96" s="6"/>
    </row>
    <row r="97">
      <c r="A97" s="10" t="s">
        <v>16</v>
      </c>
      <c r="B97" s="11" t="n">
        <v>1431</v>
      </c>
      <c r="C97" s="11" t="n">
        <v>1431</v>
      </c>
      <c r="D97" s="12" t="n">
        <v>502071.13</v>
      </c>
      <c r="E97" s="12" t="n">
        <v>350.853340321454</v>
      </c>
      <c r="F97" s="12"/>
    </row>
    <row r="98">
      <c r="A98" s="9" t="s">
        <v>29</v>
      </c>
      <c r="B98" s="7" t="n">
        <v>108709</v>
      </c>
      <c r="C98" s="7" t="n">
        <v>318557</v>
      </c>
      <c r="D98" s="8" t="n">
        <v>179034644.98</v>
      </c>
      <c r="E98" s="8" t="n">
        <v>562.017613739456</v>
      </c>
      <c r="F98" s="8" t="n">
        <v>179047766.316</v>
      </c>
    </row>
    <row r="99">
      <c r="A99" s="4" t="s">
        <v>11</v>
      </c>
      <c r="B99" s="5" t="n">
        <v>2455</v>
      </c>
      <c r="C99" s="5" t="n">
        <v>16543</v>
      </c>
      <c r="D99" s="6" t="n">
        <v>6962179.99</v>
      </c>
      <c r="E99" s="6" t="n">
        <v>420.853532611981</v>
      </c>
      <c r="F99" s="6"/>
    </row>
    <row r="100">
      <c r="A100" s="4" t="s">
        <v>12</v>
      </c>
      <c r="B100" s="5" t="n">
        <v>66521</v>
      </c>
      <c r="C100" s="5" t="n">
        <v>66521</v>
      </c>
      <c r="D100" s="6" t="n">
        <v>52286873.44</v>
      </c>
      <c r="E100" s="6" t="n">
        <v>786.020556515987</v>
      </c>
      <c r="F100" s="6"/>
    </row>
    <row r="101">
      <c r="A101" s="4" t="s">
        <v>13</v>
      </c>
      <c r="B101" s="5" t="n">
        <v>7579</v>
      </c>
      <c r="C101" s="5" t="n">
        <v>64463</v>
      </c>
      <c r="D101" s="6" t="n">
        <v>28036765.42</v>
      </c>
      <c r="E101" s="6" t="n">
        <v>434.928027240433</v>
      </c>
      <c r="F101" s="6"/>
    </row>
    <row r="102">
      <c r="A102" s="4" t="s">
        <v>14</v>
      </c>
      <c r="B102" s="5" t="n">
        <v>20106</v>
      </c>
      <c r="C102" s="5" t="n">
        <v>159040</v>
      </c>
      <c r="D102" s="6" t="n">
        <v>87552732.75</v>
      </c>
      <c r="E102" s="6" t="n">
        <v>550.507625440141</v>
      </c>
      <c r="F102" s="6"/>
    </row>
    <row r="103">
      <c r="A103" s="4" t="s">
        <v>15</v>
      </c>
      <c r="B103" s="5" t="n">
        <v>10667</v>
      </c>
      <c r="C103" s="5" t="n">
        <v>10667</v>
      </c>
      <c r="D103" s="6" t="n">
        <v>3732745.95</v>
      </c>
      <c r="E103" s="6" t="n">
        <v>349.933997375082</v>
      </c>
      <c r="F103" s="6"/>
    </row>
    <row r="104">
      <c r="A104" s="10" t="s">
        <v>16</v>
      </c>
      <c r="B104" s="11" t="n">
        <v>1323</v>
      </c>
      <c r="C104" s="11" t="n">
        <v>1323</v>
      </c>
      <c r="D104" s="12" t="n">
        <v>463347.43</v>
      </c>
      <c r="E104" s="12" t="n">
        <v>350.224814814815</v>
      </c>
      <c r="F104" s="12"/>
    </row>
    <row r="105">
      <c r="A105" s="9" t="s">
        <v>30</v>
      </c>
      <c r="B105" s="7" t="n">
        <v>86616</v>
      </c>
      <c r="C105" s="7" t="n">
        <v>256132</v>
      </c>
      <c r="D105" s="8" t="n">
        <v>146774580.37</v>
      </c>
      <c r="E105" s="8" t="n">
        <v>573.042729412959</v>
      </c>
      <c r="F105" s="8" t="n">
        <v>146784975.023</v>
      </c>
    </row>
    <row r="106">
      <c r="A106" s="4" t="s">
        <v>11</v>
      </c>
      <c r="B106" s="5" t="n">
        <v>565</v>
      </c>
      <c r="C106" s="5" t="n">
        <v>2097</v>
      </c>
      <c r="D106" s="6" t="n">
        <v>1281769.09</v>
      </c>
      <c r="E106" s="6" t="n">
        <v>611.239432522651</v>
      </c>
      <c r="F106" s="6"/>
    </row>
    <row r="107">
      <c r="A107" s="4" t="s">
        <v>12</v>
      </c>
      <c r="B107" s="5" t="n">
        <v>56354</v>
      </c>
      <c r="C107" s="5" t="n">
        <v>56354</v>
      </c>
      <c r="D107" s="6" t="n">
        <v>43480014.22</v>
      </c>
      <c r="E107" s="6" t="n">
        <v>771.551517549775</v>
      </c>
      <c r="F107" s="6"/>
    </row>
    <row r="108">
      <c r="A108" s="4" t="s">
        <v>13</v>
      </c>
      <c r="B108" s="5" t="n">
        <v>5145</v>
      </c>
      <c r="C108" s="5" t="n">
        <v>57343</v>
      </c>
      <c r="D108" s="6" t="n">
        <v>29647235.18</v>
      </c>
      <c r="E108" s="6" t="n">
        <v>517.01576792285</v>
      </c>
      <c r="F108" s="6"/>
    </row>
    <row r="109">
      <c r="A109" s="4" t="s">
        <v>14</v>
      </c>
      <c r="B109" s="5" t="n">
        <v>15311</v>
      </c>
      <c r="C109" s="5" t="n">
        <v>131141</v>
      </c>
      <c r="D109" s="6" t="n">
        <v>69151424.53</v>
      </c>
      <c r="E109" s="6" t="n">
        <v>527.305911423582</v>
      </c>
      <c r="F109" s="6"/>
    </row>
    <row r="110">
      <c r="A110" s="4" t="s">
        <v>15</v>
      </c>
      <c r="B110" s="5" t="n">
        <v>8107</v>
      </c>
      <c r="C110" s="5" t="n">
        <v>8107</v>
      </c>
      <c r="D110" s="6" t="n">
        <v>2831816.39</v>
      </c>
      <c r="E110" s="6" t="n">
        <v>349.305093129394</v>
      </c>
      <c r="F110" s="6"/>
    </row>
    <row r="111">
      <c r="A111" s="10" t="s">
        <v>16</v>
      </c>
      <c r="B111" s="11" t="n">
        <v>1090</v>
      </c>
      <c r="C111" s="11" t="n">
        <v>1090</v>
      </c>
      <c r="D111" s="12" t="n">
        <v>382320.96</v>
      </c>
      <c r="E111" s="12" t="n">
        <v>350.753174311927</v>
      </c>
      <c r="F111" s="12"/>
    </row>
    <row r="112">
      <c r="A112" s="9" t="s">
        <v>31</v>
      </c>
      <c r="B112" s="7" t="n">
        <v>62412</v>
      </c>
      <c r="C112" s="7" t="n">
        <v>146301</v>
      </c>
      <c r="D112" s="8" t="n">
        <v>83537158.29</v>
      </c>
      <c r="E112" s="8" t="n">
        <v>570.995128468021</v>
      </c>
      <c r="F112" s="8" t="n">
        <v>83795443.99</v>
      </c>
    </row>
    <row r="113">
      <c r="A113" s="4" t="s">
        <v>11</v>
      </c>
      <c r="B113" s="5" t="n">
        <v>129</v>
      </c>
      <c r="C113" s="5" t="n">
        <v>737</v>
      </c>
      <c r="D113" s="6" t="n">
        <v>332003.42</v>
      </c>
      <c r="E113" s="6" t="n">
        <v>450.479538670285</v>
      </c>
      <c r="F113" s="6"/>
    </row>
    <row r="114">
      <c r="A114" s="4" t="s">
        <v>12</v>
      </c>
      <c r="B114" s="5" t="n">
        <v>44110</v>
      </c>
      <c r="C114" s="5" t="n">
        <v>44110</v>
      </c>
      <c r="D114" s="6" t="n">
        <v>34100258.1</v>
      </c>
      <c r="E114" s="6" t="n">
        <v>773.073182951712</v>
      </c>
      <c r="F114" s="6"/>
    </row>
    <row r="115">
      <c r="A115" s="4" t="s">
        <v>13</v>
      </c>
      <c r="B115" s="5" t="n">
        <v>3132</v>
      </c>
      <c r="C115" s="5" t="n">
        <v>31245</v>
      </c>
      <c r="D115" s="6" t="n">
        <v>13383437.52</v>
      </c>
      <c r="E115" s="6" t="n">
        <v>428.338534805569</v>
      </c>
      <c r="F115" s="6"/>
    </row>
    <row r="116">
      <c r="A116" s="4" t="s">
        <v>14</v>
      </c>
      <c r="B116" s="5" t="n">
        <v>7937</v>
      </c>
      <c r="C116" s="5" t="n">
        <v>63123</v>
      </c>
      <c r="D116" s="6" t="n">
        <v>33242160.55</v>
      </c>
      <c r="E116" s="6" t="n">
        <v>526.625169114269</v>
      </c>
      <c r="F116" s="6"/>
    </row>
    <row r="117">
      <c r="A117" s="4" t="s">
        <v>15</v>
      </c>
      <c r="B117" s="5" t="n">
        <v>6265</v>
      </c>
      <c r="C117" s="5" t="n">
        <v>6265</v>
      </c>
      <c r="D117" s="6" t="n">
        <v>2190896.46</v>
      </c>
      <c r="E117" s="6" t="n">
        <v>349.704143655227</v>
      </c>
      <c r="F117" s="6"/>
    </row>
    <row r="118">
      <c r="A118" s="10" t="s">
        <v>16</v>
      </c>
      <c r="B118" s="11" t="n">
        <v>821</v>
      </c>
      <c r="C118" s="11" t="n">
        <v>821</v>
      </c>
      <c r="D118" s="12" t="n">
        <v>288402.24</v>
      </c>
      <c r="E118" s="12" t="n">
        <v>351.281656516443</v>
      </c>
      <c r="F118" s="12"/>
    </row>
    <row r="119" ht="25" customHeight="1">
      <c r="A119" s="2" t="s">
        <v>3</v>
      </c>
      <c r="B119" s="2"/>
      <c r="C119" s="2"/>
      <c r="D119" s="2"/>
      <c r="E119" s="2"/>
      <c r="F119" s="2"/>
    </row>
    <row r="121">
      <c r="A121" s="13" t="str">
        <f>=HYPERLINK("#'Obsah'!A1", "Späť na obsah dátovej prílohy")</f>
      </c>
      <c r="B121" s="14"/>
    </row>
  </sheetData>
  <mergeCells count="4">
    <mergeCell ref="A2:F2"/>
    <mergeCell ref="A4:F4"/>
    <mergeCell ref="A119:F119"/>
    <mergeCell ref="A121:B121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5" t="n">
        <v>1029</v>
      </c>
      <c r="C10" s="155" t="n">
        <v>796</v>
      </c>
      <c r="D10" s="155" t="n">
        <v>184</v>
      </c>
      <c r="E10" s="155" t="n">
        <v>17</v>
      </c>
      <c r="F10" s="155" t="n">
        <v>4</v>
      </c>
      <c r="G10" s="155" t="n">
        <v>28</v>
      </c>
    </row>
    <row r="11">
      <c r="A11" s="4" t="s">
        <v>12</v>
      </c>
      <c r="B11" s="155" t="n">
        <v>45697</v>
      </c>
      <c r="C11" s="155" t="n">
        <v>43781</v>
      </c>
      <c r="D11" s="155" t="n">
        <v>328</v>
      </c>
      <c r="E11" s="155" t="n">
        <v>12</v>
      </c>
      <c r="F11" s="155" t="n">
        <v>2</v>
      </c>
      <c r="G11" s="155" t="n">
        <v>1574</v>
      </c>
    </row>
    <row r="12">
      <c r="A12" s="4" t="s">
        <v>13</v>
      </c>
      <c r="B12" s="155" t="n">
        <v>5131</v>
      </c>
      <c r="C12" s="155" t="n">
        <v>3586</v>
      </c>
      <c r="D12" s="155" t="n">
        <v>1114</v>
      </c>
      <c r="E12" s="155" t="n">
        <v>205</v>
      </c>
      <c r="F12" s="155" t="n">
        <v>98</v>
      </c>
      <c r="G12" s="155" t="n">
        <v>128</v>
      </c>
    </row>
    <row r="13">
      <c r="A13" s="4" t="s">
        <v>14</v>
      </c>
      <c r="B13" s="155" t="n">
        <v>18589</v>
      </c>
      <c r="C13" s="155" t="n">
        <v>13806</v>
      </c>
      <c r="D13" s="155" t="n">
        <v>3617</v>
      </c>
      <c r="E13" s="155" t="n">
        <v>581</v>
      </c>
      <c r="F13" s="155" t="n">
        <v>125</v>
      </c>
      <c r="G13" s="155" t="n">
        <v>460</v>
      </c>
    </row>
    <row r="14">
      <c r="A14" s="4" t="s">
        <v>15</v>
      </c>
      <c r="B14" s="155" t="n">
        <v>10820</v>
      </c>
      <c r="C14" s="155" t="n">
        <v>10368</v>
      </c>
      <c r="D14" s="155" t="n">
        <v>14</v>
      </c>
      <c r="E14" s="155" t="n">
        <v>0</v>
      </c>
      <c r="F14" s="155" t="n">
        <v>0</v>
      </c>
      <c r="G14" s="155" t="n">
        <v>438</v>
      </c>
    </row>
    <row r="15">
      <c r="A15" s="4" t="s">
        <v>16</v>
      </c>
      <c r="B15" s="155" t="n">
        <v>1116</v>
      </c>
      <c r="C15" s="155" t="n">
        <v>132</v>
      </c>
      <c r="D15" s="155" t="n">
        <v>2</v>
      </c>
      <c r="E15" s="155" t="n">
        <v>0</v>
      </c>
      <c r="F15" s="155" t="n">
        <v>0</v>
      </c>
      <c r="G15" s="155" t="n">
        <v>982</v>
      </c>
    </row>
    <row r="16">
      <c r="A16" s="49" t="s">
        <v>262</v>
      </c>
      <c r="B16" s="157" t="n">
        <v>82382</v>
      </c>
      <c r="C16" s="157" t="n">
        <v>72469</v>
      </c>
      <c r="D16" s="157" t="n">
        <v>5259</v>
      </c>
      <c r="E16" s="157" t="n">
        <v>815</v>
      </c>
      <c r="F16" s="157" t="n">
        <v>229</v>
      </c>
      <c r="G16" s="157" t="n">
        <v>3610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5" t="n">
        <v>3680</v>
      </c>
      <c r="C18" s="155" t="n">
        <v>1765</v>
      </c>
      <c r="D18" s="155" t="n">
        <v>1437</v>
      </c>
      <c r="E18" s="155" t="n">
        <v>359</v>
      </c>
      <c r="F18" s="155" t="n">
        <v>68</v>
      </c>
      <c r="G18" s="155" t="n">
        <v>51</v>
      </c>
    </row>
    <row r="19">
      <c r="A19" s="4" t="s">
        <v>12</v>
      </c>
      <c r="B19" s="155" t="n">
        <v>45589</v>
      </c>
      <c r="C19" s="155" t="n">
        <v>43661</v>
      </c>
      <c r="D19" s="155" t="n">
        <v>328</v>
      </c>
      <c r="E19" s="155" t="n">
        <v>26</v>
      </c>
      <c r="F19" s="155" t="n">
        <v>2</v>
      </c>
      <c r="G19" s="155" t="n">
        <v>1572</v>
      </c>
    </row>
    <row r="20">
      <c r="A20" s="4" t="s">
        <v>13</v>
      </c>
      <c r="B20" s="155" t="n">
        <v>39294</v>
      </c>
      <c r="C20" s="155" t="n">
        <v>8808</v>
      </c>
      <c r="D20" s="155" t="n">
        <v>9868</v>
      </c>
      <c r="E20" s="155" t="n">
        <v>6850</v>
      </c>
      <c r="F20" s="155" t="n">
        <v>12791</v>
      </c>
      <c r="G20" s="155" t="n">
        <v>977</v>
      </c>
    </row>
    <row r="21">
      <c r="A21" s="4" t="s">
        <v>14</v>
      </c>
      <c r="B21" s="155" t="n">
        <v>146111</v>
      </c>
      <c r="C21" s="155" t="n">
        <v>36016</v>
      </c>
      <c r="D21" s="155" t="n">
        <v>41946</v>
      </c>
      <c r="E21" s="155" t="n">
        <v>35709</v>
      </c>
      <c r="F21" s="155" t="n">
        <v>29358</v>
      </c>
      <c r="G21" s="155" t="n">
        <v>3082</v>
      </c>
    </row>
    <row r="22">
      <c r="A22" s="4" t="s">
        <v>15</v>
      </c>
      <c r="B22" s="155" t="n">
        <v>10808</v>
      </c>
      <c r="C22" s="155" t="n">
        <v>10356</v>
      </c>
      <c r="D22" s="155" t="n">
        <v>14</v>
      </c>
      <c r="E22" s="155" t="n">
        <v>0</v>
      </c>
      <c r="F22" s="155" t="n">
        <v>0</v>
      </c>
      <c r="G22" s="155" t="n">
        <v>438</v>
      </c>
    </row>
    <row r="23">
      <c r="A23" s="4" t="s">
        <v>16</v>
      </c>
      <c r="B23" s="155" t="n">
        <v>1116</v>
      </c>
      <c r="C23" s="155" t="n">
        <v>132</v>
      </c>
      <c r="D23" s="155" t="n">
        <v>2</v>
      </c>
      <c r="E23" s="155" t="n">
        <v>0</v>
      </c>
      <c r="F23" s="155" t="n">
        <v>0</v>
      </c>
      <c r="G23" s="155" t="n">
        <v>982</v>
      </c>
    </row>
    <row r="24">
      <c r="A24" s="49" t="s">
        <v>262</v>
      </c>
      <c r="B24" s="157" t="n">
        <v>246598</v>
      </c>
      <c r="C24" s="157" t="n">
        <v>100738</v>
      </c>
      <c r="D24" s="157" t="n">
        <v>53595</v>
      </c>
      <c r="E24" s="157" t="n">
        <v>42944</v>
      </c>
      <c r="F24" s="157" t="n">
        <v>42219</v>
      </c>
      <c r="G24" s="157" t="n">
        <v>7102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56" t="n">
        <v>1881072.36</v>
      </c>
      <c r="C26" s="156" t="n">
        <v>827372.51</v>
      </c>
      <c r="D26" s="156" t="n">
        <v>808067.02</v>
      </c>
      <c r="E26" s="156" t="n">
        <v>176980.63</v>
      </c>
      <c r="F26" s="156" t="n">
        <v>39549.87</v>
      </c>
      <c r="G26" s="156" t="n">
        <v>29102.33</v>
      </c>
    </row>
    <row r="27">
      <c r="A27" s="4" t="s">
        <v>12</v>
      </c>
      <c r="B27" s="156" t="n">
        <v>30222760.33</v>
      </c>
      <c r="C27" s="156" t="n">
        <v>28974910.71</v>
      </c>
      <c r="D27" s="156" t="n">
        <v>192330.46</v>
      </c>
      <c r="E27" s="156" t="n">
        <v>16571.61</v>
      </c>
      <c r="F27" s="156" t="n">
        <v>1080</v>
      </c>
      <c r="G27" s="156" t="n">
        <v>1037867.55</v>
      </c>
    </row>
    <row r="28">
      <c r="A28" s="4" t="s">
        <v>13</v>
      </c>
      <c r="B28" s="156" t="n">
        <v>15479538.37</v>
      </c>
      <c r="C28" s="156" t="n">
        <v>4197138.06</v>
      </c>
      <c r="D28" s="156" t="n">
        <v>5360304.9</v>
      </c>
      <c r="E28" s="156" t="n">
        <v>3653396.64</v>
      </c>
      <c r="F28" s="156" t="n">
        <v>1946212.29</v>
      </c>
      <c r="G28" s="156" t="n">
        <v>322486.48</v>
      </c>
    </row>
    <row r="29">
      <c r="A29" s="4" t="s">
        <v>14</v>
      </c>
      <c r="B29" s="156" t="n">
        <v>61193464.1</v>
      </c>
      <c r="C29" s="156" t="n">
        <v>15435501.75</v>
      </c>
      <c r="D29" s="156" t="n">
        <v>18631239.58</v>
      </c>
      <c r="E29" s="156" t="n">
        <v>14403511.4</v>
      </c>
      <c r="F29" s="156" t="n">
        <v>11467821.21</v>
      </c>
      <c r="G29" s="156" t="n">
        <v>1255390.16</v>
      </c>
    </row>
    <row r="30">
      <c r="A30" s="4" t="s">
        <v>15</v>
      </c>
      <c r="B30" s="156" t="n">
        <v>3292276.08</v>
      </c>
      <c r="C30" s="156" t="n">
        <v>3154648.38</v>
      </c>
      <c r="D30" s="156" t="n">
        <v>4235</v>
      </c>
      <c r="E30" s="156" t="n">
        <v>0</v>
      </c>
      <c r="F30" s="156" t="n">
        <v>0</v>
      </c>
      <c r="G30" s="156" t="n">
        <v>133392.7</v>
      </c>
    </row>
    <row r="31">
      <c r="A31" s="4" t="s">
        <v>16</v>
      </c>
      <c r="B31" s="156" t="n">
        <v>340649</v>
      </c>
      <c r="C31" s="156" t="n">
        <v>40611.96</v>
      </c>
      <c r="D31" s="156" t="n">
        <v>454.98</v>
      </c>
      <c r="E31" s="156" t="n">
        <v>0</v>
      </c>
      <c r="F31" s="156" t="n">
        <v>0</v>
      </c>
      <c r="G31" s="156" t="n">
        <v>299582.06</v>
      </c>
    </row>
    <row r="32">
      <c r="A32" s="49" t="s">
        <v>262</v>
      </c>
      <c r="B32" s="158" t="n">
        <v>112409760.24</v>
      </c>
      <c r="C32" s="158" t="n">
        <v>52630183.37</v>
      </c>
      <c r="D32" s="158" t="n">
        <v>24996631.94</v>
      </c>
      <c r="E32" s="158" t="n">
        <v>18250460.28</v>
      </c>
      <c r="F32" s="158" t="n">
        <v>13454663.37</v>
      </c>
      <c r="G32" s="158" t="n">
        <v>3077821.28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9" t="n">
        <v>2011</v>
      </c>
      <c r="C10" s="159" t="n">
        <v>1564</v>
      </c>
      <c r="D10" s="159" t="n">
        <v>325</v>
      </c>
      <c r="E10" s="159" t="n">
        <v>49</v>
      </c>
      <c r="F10" s="159" t="n">
        <v>13</v>
      </c>
      <c r="G10" s="159" t="n">
        <v>60</v>
      </c>
    </row>
    <row r="11">
      <c r="A11" s="4" t="s">
        <v>12</v>
      </c>
      <c r="B11" s="159" t="n">
        <v>46874</v>
      </c>
      <c r="C11" s="159" t="n">
        <v>44973</v>
      </c>
      <c r="D11" s="159" t="n">
        <v>326</v>
      </c>
      <c r="E11" s="159" t="n">
        <v>8</v>
      </c>
      <c r="F11" s="159" t="n">
        <v>2</v>
      </c>
      <c r="G11" s="159" t="n">
        <v>1565</v>
      </c>
    </row>
    <row r="12">
      <c r="A12" s="4" t="s">
        <v>13</v>
      </c>
      <c r="B12" s="159" t="n">
        <v>5903</v>
      </c>
      <c r="C12" s="159" t="n">
        <v>4168</v>
      </c>
      <c r="D12" s="159" t="n">
        <v>1259</v>
      </c>
      <c r="E12" s="159" t="n">
        <v>225</v>
      </c>
      <c r="F12" s="159" t="n">
        <v>101</v>
      </c>
      <c r="G12" s="159" t="n">
        <v>150</v>
      </c>
    </row>
    <row r="13">
      <c r="A13" s="4" t="s">
        <v>14</v>
      </c>
      <c r="B13" s="159" t="n">
        <v>17784</v>
      </c>
      <c r="C13" s="159" t="n">
        <v>13120</v>
      </c>
      <c r="D13" s="159" t="n">
        <v>3510</v>
      </c>
      <c r="E13" s="159" t="n">
        <v>587</v>
      </c>
      <c r="F13" s="159" t="n">
        <v>136</v>
      </c>
      <c r="G13" s="159" t="n">
        <v>431</v>
      </c>
    </row>
    <row r="14">
      <c r="A14" s="4" t="s">
        <v>15</v>
      </c>
      <c r="B14" s="159" t="n">
        <v>9877</v>
      </c>
      <c r="C14" s="159" t="n">
        <v>9467</v>
      </c>
      <c r="D14" s="159" t="n">
        <v>14</v>
      </c>
      <c r="E14" s="159" t="n">
        <v>0</v>
      </c>
      <c r="F14" s="159" t="n">
        <v>0</v>
      </c>
      <c r="G14" s="159" t="n">
        <v>396</v>
      </c>
    </row>
    <row r="15">
      <c r="A15" s="4" t="s">
        <v>16</v>
      </c>
      <c r="B15" s="159" t="n">
        <v>1082</v>
      </c>
      <c r="C15" s="159" t="n">
        <v>139</v>
      </c>
      <c r="D15" s="159" t="n">
        <v>2</v>
      </c>
      <c r="E15" s="159" t="n">
        <v>0</v>
      </c>
      <c r="F15" s="159" t="n">
        <v>0</v>
      </c>
      <c r="G15" s="159" t="n">
        <v>941</v>
      </c>
    </row>
    <row r="16">
      <c r="A16" s="49" t="s">
        <v>262</v>
      </c>
      <c r="B16" s="161" t="n">
        <v>83532</v>
      </c>
      <c r="C16" s="161" t="n">
        <v>73432</v>
      </c>
      <c r="D16" s="161" t="n">
        <v>5436</v>
      </c>
      <c r="E16" s="161" t="n">
        <v>869</v>
      </c>
      <c r="F16" s="161" t="n">
        <v>252</v>
      </c>
      <c r="G16" s="161" t="n">
        <v>3543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9" t="n">
        <v>10795</v>
      </c>
      <c r="C18" s="159" t="n">
        <v>3598</v>
      </c>
      <c r="D18" s="159" t="n">
        <v>2640</v>
      </c>
      <c r="E18" s="159" t="n">
        <v>1884</v>
      </c>
      <c r="F18" s="159" t="n">
        <v>2541</v>
      </c>
      <c r="G18" s="159" t="n">
        <v>132</v>
      </c>
    </row>
    <row r="19">
      <c r="A19" s="4" t="s">
        <v>12</v>
      </c>
      <c r="B19" s="159" t="n">
        <v>46761</v>
      </c>
      <c r="C19" s="159" t="n">
        <v>44870</v>
      </c>
      <c r="D19" s="159" t="n">
        <v>322</v>
      </c>
      <c r="E19" s="159" t="n">
        <v>8</v>
      </c>
      <c r="F19" s="159" t="n">
        <v>2</v>
      </c>
      <c r="G19" s="159" t="n">
        <v>1559</v>
      </c>
    </row>
    <row r="20">
      <c r="A20" s="4" t="s">
        <v>13</v>
      </c>
      <c r="B20" s="159" t="n">
        <v>42557</v>
      </c>
      <c r="C20" s="159" t="n">
        <v>10354</v>
      </c>
      <c r="D20" s="159" t="n">
        <v>11369</v>
      </c>
      <c r="E20" s="159" t="n">
        <v>8348</v>
      </c>
      <c r="F20" s="159" t="n">
        <v>11451</v>
      </c>
      <c r="G20" s="159" t="n">
        <v>1035</v>
      </c>
    </row>
    <row r="21">
      <c r="A21" s="4" t="s">
        <v>14</v>
      </c>
      <c r="B21" s="159" t="n">
        <v>153877</v>
      </c>
      <c r="C21" s="159" t="n">
        <v>34264</v>
      </c>
      <c r="D21" s="159" t="n">
        <v>39904</v>
      </c>
      <c r="E21" s="159" t="n">
        <v>35728</v>
      </c>
      <c r="F21" s="159" t="n">
        <v>40803</v>
      </c>
      <c r="G21" s="159" t="n">
        <v>3178</v>
      </c>
    </row>
    <row r="22">
      <c r="A22" s="4" t="s">
        <v>15</v>
      </c>
      <c r="B22" s="159" t="n">
        <v>9862</v>
      </c>
      <c r="C22" s="159" t="n">
        <v>9452</v>
      </c>
      <c r="D22" s="159" t="n">
        <v>14</v>
      </c>
      <c r="E22" s="159" t="n">
        <v>0</v>
      </c>
      <c r="F22" s="159" t="n">
        <v>0</v>
      </c>
      <c r="G22" s="159" t="n">
        <v>396</v>
      </c>
    </row>
    <row r="23">
      <c r="A23" s="4" t="s">
        <v>16</v>
      </c>
      <c r="B23" s="159" t="n">
        <v>1081</v>
      </c>
      <c r="C23" s="159" t="n">
        <v>139</v>
      </c>
      <c r="D23" s="159" t="n">
        <v>2</v>
      </c>
      <c r="E23" s="159" t="n">
        <v>0</v>
      </c>
      <c r="F23" s="159" t="n">
        <v>0</v>
      </c>
      <c r="G23" s="159" t="n">
        <v>940</v>
      </c>
    </row>
    <row r="24">
      <c r="A24" s="49" t="s">
        <v>262</v>
      </c>
      <c r="B24" s="161" t="n">
        <v>264933</v>
      </c>
      <c r="C24" s="161" t="n">
        <v>102677</v>
      </c>
      <c r="D24" s="161" t="n">
        <v>54251</v>
      </c>
      <c r="E24" s="161" t="n">
        <v>45968</v>
      </c>
      <c r="F24" s="161" t="n">
        <v>54797</v>
      </c>
      <c r="G24" s="161" t="n">
        <v>7240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0" t="n">
        <v>3487674.98</v>
      </c>
      <c r="C26" s="160" t="n">
        <v>1231090.93</v>
      </c>
      <c r="D26" s="160" t="n">
        <v>1153058.15</v>
      </c>
      <c r="E26" s="160" t="n">
        <v>612185.67</v>
      </c>
      <c r="F26" s="160" t="n">
        <v>445876.27</v>
      </c>
      <c r="G26" s="160" t="n">
        <v>45463.96</v>
      </c>
    </row>
    <row r="27">
      <c r="A27" s="4" t="s">
        <v>12</v>
      </c>
      <c r="B27" s="160" t="n">
        <v>31182797.39</v>
      </c>
      <c r="C27" s="160" t="n">
        <v>29953039.68</v>
      </c>
      <c r="D27" s="160" t="n">
        <v>192690.74</v>
      </c>
      <c r="E27" s="160" t="n">
        <v>4500</v>
      </c>
      <c r="F27" s="160" t="n">
        <v>1080</v>
      </c>
      <c r="G27" s="160" t="n">
        <v>1031486.97</v>
      </c>
    </row>
    <row r="28">
      <c r="A28" s="4" t="s">
        <v>13</v>
      </c>
      <c r="B28" s="160" t="n">
        <v>16832937.15</v>
      </c>
      <c r="C28" s="160" t="n">
        <v>4615971.87</v>
      </c>
      <c r="D28" s="160" t="n">
        <v>5628177.44</v>
      </c>
      <c r="E28" s="160" t="n">
        <v>3820845.27</v>
      </c>
      <c r="F28" s="160" t="n">
        <v>2412416.43</v>
      </c>
      <c r="G28" s="160" t="n">
        <v>355526.14</v>
      </c>
    </row>
    <row r="29">
      <c r="A29" s="4" t="s">
        <v>14</v>
      </c>
      <c r="B29" s="160" t="n">
        <v>65571253.06</v>
      </c>
      <c r="C29" s="160" t="n">
        <v>15037801.85</v>
      </c>
      <c r="D29" s="160" t="n">
        <v>18083722.96</v>
      </c>
      <c r="E29" s="160" t="n">
        <v>15120577.79</v>
      </c>
      <c r="F29" s="160" t="n">
        <v>16029732.51</v>
      </c>
      <c r="G29" s="160" t="n">
        <v>1299417.95</v>
      </c>
    </row>
    <row r="30">
      <c r="A30" s="4" t="s">
        <v>15</v>
      </c>
      <c r="B30" s="160" t="n">
        <v>3013440.37</v>
      </c>
      <c r="C30" s="160" t="n">
        <v>2889007.75</v>
      </c>
      <c r="D30" s="160" t="n">
        <v>4235</v>
      </c>
      <c r="E30" s="160" t="n">
        <v>0</v>
      </c>
      <c r="F30" s="160" t="n">
        <v>0</v>
      </c>
      <c r="G30" s="160" t="n">
        <v>120197.62</v>
      </c>
    </row>
    <row r="31">
      <c r="A31" s="4" t="s">
        <v>16</v>
      </c>
      <c r="B31" s="160" t="n">
        <v>330392.79</v>
      </c>
      <c r="C31" s="160" t="n">
        <v>42436.47</v>
      </c>
      <c r="D31" s="160" t="n">
        <v>630</v>
      </c>
      <c r="E31" s="160" t="n">
        <v>0</v>
      </c>
      <c r="F31" s="160" t="n">
        <v>0</v>
      </c>
      <c r="G31" s="160" t="n">
        <v>287326.32</v>
      </c>
    </row>
    <row r="32">
      <c r="A32" s="49" t="s">
        <v>262</v>
      </c>
      <c r="B32" s="162" t="n">
        <v>120418495.74</v>
      </c>
      <c r="C32" s="162" t="n">
        <v>53769348.55</v>
      </c>
      <c r="D32" s="162" t="n">
        <v>25062514.29</v>
      </c>
      <c r="E32" s="162" t="n">
        <v>19558108.73</v>
      </c>
      <c r="F32" s="162" t="n">
        <v>18889105.21</v>
      </c>
      <c r="G32" s="162" t="n">
        <v>3139418.96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63" t="n">
        <v>3371</v>
      </c>
      <c r="C10" s="163" t="n">
        <v>2645</v>
      </c>
      <c r="D10" s="163" t="n">
        <v>530</v>
      </c>
      <c r="E10" s="163" t="n">
        <v>85</v>
      </c>
      <c r="F10" s="163" t="n">
        <v>22</v>
      </c>
      <c r="G10" s="163" t="n">
        <v>89</v>
      </c>
    </row>
    <row r="11">
      <c r="A11" s="4" t="s">
        <v>12</v>
      </c>
      <c r="B11" s="163" t="n">
        <v>65197</v>
      </c>
      <c r="C11" s="163" t="n">
        <v>62540</v>
      </c>
      <c r="D11" s="163" t="n">
        <v>454</v>
      </c>
      <c r="E11" s="163" t="n">
        <v>12</v>
      </c>
      <c r="F11" s="163" t="n">
        <v>2</v>
      </c>
      <c r="G11" s="163" t="n">
        <v>2189</v>
      </c>
    </row>
    <row r="12">
      <c r="A12" s="4" t="s">
        <v>13</v>
      </c>
      <c r="B12" s="163" t="n">
        <v>7605</v>
      </c>
      <c r="C12" s="163" t="n">
        <v>5485</v>
      </c>
      <c r="D12" s="163" t="n">
        <v>1561</v>
      </c>
      <c r="E12" s="163" t="n">
        <v>277</v>
      </c>
      <c r="F12" s="163" t="n">
        <v>97</v>
      </c>
      <c r="G12" s="163" t="n">
        <v>185</v>
      </c>
    </row>
    <row r="13">
      <c r="A13" s="4" t="s">
        <v>14</v>
      </c>
      <c r="B13" s="163" t="n">
        <v>24252</v>
      </c>
      <c r="C13" s="163" t="n">
        <v>17709</v>
      </c>
      <c r="D13" s="163" t="n">
        <v>4950</v>
      </c>
      <c r="E13" s="163" t="n">
        <v>824</v>
      </c>
      <c r="F13" s="163" t="n">
        <v>180</v>
      </c>
      <c r="G13" s="163" t="n">
        <v>589</v>
      </c>
    </row>
    <row r="14">
      <c r="A14" s="4" t="s">
        <v>15</v>
      </c>
      <c r="B14" s="163" t="n">
        <v>15893</v>
      </c>
      <c r="C14" s="163" t="n">
        <v>15237</v>
      </c>
      <c r="D14" s="163" t="n">
        <v>25</v>
      </c>
      <c r="E14" s="163" t="n">
        <v>0</v>
      </c>
      <c r="F14" s="163" t="n">
        <v>0</v>
      </c>
      <c r="G14" s="163" t="n">
        <v>631</v>
      </c>
    </row>
    <row r="15">
      <c r="A15" s="4" t="s">
        <v>16</v>
      </c>
      <c r="B15" s="163" t="n">
        <v>1411</v>
      </c>
      <c r="C15" s="163" t="n">
        <v>171</v>
      </c>
      <c r="D15" s="163" t="n">
        <v>3</v>
      </c>
      <c r="E15" s="163" t="n">
        <v>0</v>
      </c>
      <c r="F15" s="163" t="n">
        <v>0</v>
      </c>
      <c r="G15" s="163" t="n">
        <v>1237</v>
      </c>
    </row>
    <row r="16">
      <c r="A16" s="49" t="s">
        <v>262</v>
      </c>
      <c r="B16" s="165" t="n">
        <v>117730</v>
      </c>
      <c r="C16" s="165" t="n">
        <v>103788</v>
      </c>
      <c r="D16" s="165" t="n">
        <v>7523</v>
      </c>
      <c r="E16" s="165" t="n">
        <v>1198</v>
      </c>
      <c r="F16" s="165" t="n">
        <v>301</v>
      </c>
      <c r="G16" s="165" t="n">
        <v>4920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63" t="n">
        <v>20190</v>
      </c>
      <c r="C18" s="163" t="n">
        <v>6367</v>
      </c>
      <c r="D18" s="163" t="n">
        <v>4454</v>
      </c>
      <c r="E18" s="163" t="n">
        <v>3362</v>
      </c>
      <c r="F18" s="163" t="n">
        <v>5763</v>
      </c>
      <c r="G18" s="163" t="n">
        <v>244</v>
      </c>
    </row>
    <row r="19">
      <c r="A19" s="4" t="s">
        <v>12</v>
      </c>
      <c r="B19" s="163" t="n">
        <v>65025</v>
      </c>
      <c r="C19" s="163" t="n">
        <v>62380</v>
      </c>
      <c r="D19" s="163" t="n">
        <v>448</v>
      </c>
      <c r="E19" s="163" t="n">
        <v>12</v>
      </c>
      <c r="F19" s="163" t="n">
        <v>2</v>
      </c>
      <c r="G19" s="163" t="n">
        <v>2183</v>
      </c>
    </row>
    <row r="20">
      <c r="A20" s="4" t="s">
        <v>13</v>
      </c>
      <c r="B20" s="163" t="n">
        <v>49537</v>
      </c>
      <c r="C20" s="163" t="n">
        <v>13884</v>
      </c>
      <c r="D20" s="163" t="n">
        <v>14257</v>
      </c>
      <c r="E20" s="163" t="n">
        <v>10285</v>
      </c>
      <c r="F20" s="163" t="n">
        <v>10465</v>
      </c>
      <c r="G20" s="163" t="n">
        <v>646</v>
      </c>
    </row>
    <row r="21">
      <c r="A21" s="4" t="s">
        <v>14</v>
      </c>
      <c r="B21" s="163" t="n">
        <v>213416</v>
      </c>
      <c r="C21" s="163" t="n">
        <v>47296</v>
      </c>
      <c r="D21" s="163" t="n">
        <v>58807</v>
      </c>
      <c r="E21" s="163" t="n">
        <v>52573</v>
      </c>
      <c r="F21" s="163" t="n">
        <v>49824</v>
      </c>
      <c r="G21" s="163" t="n">
        <v>4916</v>
      </c>
    </row>
    <row r="22">
      <c r="A22" s="4" t="s">
        <v>15</v>
      </c>
      <c r="B22" s="163" t="n">
        <v>15879</v>
      </c>
      <c r="C22" s="163" t="n">
        <v>15224</v>
      </c>
      <c r="D22" s="163" t="n">
        <v>25</v>
      </c>
      <c r="E22" s="163" t="n">
        <v>0</v>
      </c>
      <c r="F22" s="163" t="n">
        <v>0</v>
      </c>
      <c r="G22" s="163" t="n">
        <v>630</v>
      </c>
    </row>
    <row r="23">
      <c r="A23" s="4" t="s">
        <v>16</v>
      </c>
      <c r="B23" s="163" t="n">
        <v>1411</v>
      </c>
      <c r="C23" s="163" t="n">
        <v>171</v>
      </c>
      <c r="D23" s="163" t="n">
        <v>3</v>
      </c>
      <c r="E23" s="163" t="n">
        <v>0</v>
      </c>
      <c r="F23" s="163" t="n">
        <v>0</v>
      </c>
      <c r="G23" s="163" t="n">
        <v>1237</v>
      </c>
    </row>
    <row r="24">
      <c r="A24" s="49" t="s">
        <v>262</v>
      </c>
      <c r="B24" s="165" t="n">
        <v>365458</v>
      </c>
      <c r="C24" s="165" t="n">
        <v>145322</v>
      </c>
      <c r="D24" s="165" t="n">
        <v>77994</v>
      </c>
      <c r="E24" s="165" t="n">
        <v>66232</v>
      </c>
      <c r="F24" s="165" t="n">
        <v>66054</v>
      </c>
      <c r="G24" s="165" t="n">
        <v>9856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4" t="n">
        <v>11269391.09</v>
      </c>
      <c r="C26" s="164" t="n">
        <v>3004758.19</v>
      </c>
      <c r="D26" s="164" t="n">
        <v>2380106.3</v>
      </c>
      <c r="E26" s="164" t="n">
        <v>2116277.29</v>
      </c>
      <c r="F26" s="164" t="n">
        <v>3652774.31</v>
      </c>
      <c r="G26" s="164" t="n">
        <v>115475</v>
      </c>
    </row>
    <row r="27">
      <c r="A27" s="4" t="s">
        <v>12</v>
      </c>
      <c r="B27" s="164" t="n">
        <v>47716683.93</v>
      </c>
      <c r="C27" s="164" t="n">
        <v>45789203.73</v>
      </c>
      <c r="D27" s="164" t="n">
        <v>309024.49</v>
      </c>
      <c r="E27" s="164" t="n">
        <v>8174.78</v>
      </c>
      <c r="F27" s="164" t="n">
        <v>1080</v>
      </c>
      <c r="G27" s="164" t="n">
        <v>1609200.93</v>
      </c>
    </row>
    <row r="28">
      <c r="A28" s="4" t="s">
        <v>13</v>
      </c>
      <c r="B28" s="164" t="n">
        <v>22192066.02</v>
      </c>
      <c r="C28" s="164" t="n">
        <v>6541326</v>
      </c>
      <c r="D28" s="164" t="n">
        <v>7122063.81</v>
      </c>
      <c r="E28" s="164" t="n">
        <v>5075841.1</v>
      </c>
      <c r="F28" s="164" t="n">
        <v>3151188.54</v>
      </c>
      <c r="G28" s="164" t="n">
        <v>301646.57</v>
      </c>
    </row>
    <row r="29">
      <c r="A29" s="4" t="s">
        <v>14</v>
      </c>
      <c r="B29" s="164" t="n">
        <v>101247286.7</v>
      </c>
      <c r="C29" s="164" t="n">
        <v>23423689.69</v>
      </c>
      <c r="D29" s="164" t="n">
        <v>30066556.47</v>
      </c>
      <c r="E29" s="164" t="n">
        <v>24298490.12</v>
      </c>
      <c r="F29" s="164" t="n">
        <v>21171299.03</v>
      </c>
      <c r="G29" s="164" t="n">
        <v>2287251.39</v>
      </c>
    </row>
    <row r="30">
      <c r="A30" s="4" t="s">
        <v>15</v>
      </c>
      <c r="B30" s="164" t="n">
        <v>4896601.45</v>
      </c>
      <c r="C30" s="164" t="n">
        <v>4695161.15</v>
      </c>
      <c r="D30" s="164" t="n">
        <v>7331.39</v>
      </c>
      <c r="E30" s="164" t="n">
        <v>0</v>
      </c>
      <c r="F30" s="164" t="n">
        <v>0</v>
      </c>
      <c r="G30" s="164" t="n">
        <v>194108.91</v>
      </c>
    </row>
    <row r="31">
      <c r="A31" s="4" t="s">
        <v>16</v>
      </c>
      <c r="B31" s="164" t="n">
        <v>433120.45</v>
      </c>
      <c r="C31" s="164" t="n">
        <v>53164.73</v>
      </c>
      <c r="D31" s="164" t="n">
        <v>945</v>
      </c>
      <c r="E31" s="164" t="n">
        <v>0</v>
      </c>
      <c r="F31" s="164" t="n">
        <v>0</v>
      </c>
      <c r="G31" s="164" t="n">
        <v>379010.72</v>
      </c>
    </row>
    <row r="32">
      <c r="A32" s="49" t="s">
        <v>262</v>
      </c>
      <c r="B32" s="166" t="n">
        <v>187755149.64</v>
      </c>
      <c r="C32" s="166" t="n">
        <v>83507303.49</v>
      </c>
      <c r="D32" s="166" t="n">
        <v>39886027.46</v>
      </c>
      <c r="E32" s="166" t="n">
        <v>31498783.29</v>
      </c>
      <c r="F32" s="166" t="n">
        <v>27976341.88</v>
      </c>
      <c r="G32" s="166" t="n">
        <v>4886693.52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67" t="n">
        <v>3165</v>
      </c>
      <c r="C10" s="167" t="n">
        <v>2475</v>
      </c>
      <c r="D10" s="167" t="n">
        <v>486</v>
      </c>
      <c r="E10" s="167" t="n">
        <v>92</v>
      </c>
      <c r="F10" s="167" t="n">
        <v>28</v>
      </c>
      <c r="G10" s="167" t="n">
        <v>84</v>
      </c>
    </row>
    <row r="11">
      <c r="A11" s="4" t="s">
        <v>12</v>
      </c>
      <c r="B11" s="167" t="n">
        <v>70789</v>
      </c>
      <c r="C11" s="167" t="n">
        <v>68096</v>
      </c>
      <c r="D11" s="167" t="n">
        <v>447</v>
      </c>
      <c r="E11" s="167" t="n">
        <v>12</v>
      </c>
      <c r="F11" s="167" t="n">
        <v>2</v>
      </c>
      <c r="G11" s="167" t="n">
        <v>2232</v>
      </c>
    </row>
    <row r="12">
      <c r="A12" s="4" t="s">
        <v>13</v>
      </c>
      <c r="B12" s="167" t="n">
        <v>8129</v>
      </c>
      <c r="C12" s="167" t="n">
        <v>5935</v>
      </c>
      <c r="D12" s="167" t="n">
        <v>1635</v>
      </c>
      <c r="E12" s="167" t="n">
        <v>268</v>
      </c>
      <c r="F12" s="167" t="n">
        <v>101</v>
      </c>
      <c r="G12" s="167" t="n">
        <v>190</v>
      </c>
    </row>
    <row r="13">
      <c r="A13" s="4" t="s">
        <v>14</v>
      </c>
      <c r="B13" s="167" t="n">
        <v>23154</v>
      </c>
      <c r="C13" s="167" t="n">
        <v>17130</v>
      </c>
      <c r="D13" s="167" t="n">
        <v>4566</v>
      </c>
      <c r="E13" s="167" t="n">
        <v>719</v>
      </c>
      <c r="F13" s="167" t="n">
        <v>172</v>
      </c>
      <c r="G13" s="167" t="n">
        <v>567</v>
      </c>
    </row>
    <row r="14">
      <c r="A14" s="4" t="s">
        <v>15</v>
      </c>
      <c r="B14" s="167" t="n">
        <v>13561</v>
      </c>
      <c r="C14" s="167" t="n">
        <v>13073</v>
      </c>
      <c r="D14" s="167" t="n">
        <v>24</v>
      </c>
      <c r="E14" s="167" t="n">
        <v>0</v>
      </c>
      <c r="F14" s="167" t="n">
        <v>0</v>
      </c>
      <c r="G14" s="167" t="n">
        <v>464</v>
      </c>
    </row>
    <row r="15">
      <c r="A15" s="4" t="s">
        <v>16</v>
      </c>
      <c r="B15" s="167" t="n">
        <v>1456</v>
      </c>
      <c r="C15" s="167" t="n">
        <v>172</v>
      </c>
      <c r="D15" s="167" t="n">
        <v>4</v>
      </c>
      <c r="E15" s="167" t="n">
        <v>0</v>
      </c>
      <c r="F15" s="167" t="n">
        <v>0</v>
      </c>
      <c r="G15" s="167" t="n">
        <v>1280</v>
      </c>
    </row>
    <row r="16">
      <c r="A16" s="49" t="s">
        <v>262</v>
      </c>
      <c r="B16" s="169" t="n">
        <v>120254</v>
      </c>
      <c r="C16" s="169" t="n">
        <v>106881</v>
      </c>
      <c r="D16" s="169" t="n">
        <v>7162</v>
      </c>
      <c r="E16" s="169" t="n">
        <v>1091</v>
      </c>
      <c r="F16" s="169" t="n">
        <v>303</v>
      </c>
      <c r="G16" s="169" t="n">
        <v>4817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67" t="n">
        <v>20750</v>
      </c>
      <c r="C18" s="167" t="n">
        <v>6068</v>
      </c>
      <c r="D18" s="167" t="n">
        <v>3866</v>
      </c>
      <c r="E18" s="167" t="n">
        <v>3668</v>
      </c>
      <c r="F18" s="167" t="n">
        <v>6898</v>
      </c>
      <c r="G18" s="167" t="n">
        <v>250</v>
      </c>
    </row>
    <row r="19">
      <c r="A19" s="4" t="s">
        <v>12</v>
      </c>
      <c r="B19" s="167" t="n">
        <v>70633</v>
      </c>
      <c r="C19" s="167" t="n">
        <v>67937</v>
      </c>
      <c r="D19" s="167" t="n">
        <v>452</v>
      </c>
      <c r="E19" s="167" t="n">
        <v>12</v>
      </c>
      <c r="F19" s="167" t="n">
        <v>2</v>
      </c>
      <c r="G19" s="167" t="n">
        <v>2230</v>
      </c>
    </row>
    <row r="20">
      <c r="A20" s="4" t="s">
        <v>13</v>
      </c>
      <c r="B20" s="167" t="n">
        <v>50974</v>
      </c>
      <c r="C20" s="167" t="n">
        <v>14848</v>
      </c>
      <c r="D20" s="167" t="n">
        <v>14891</v>
      </c>
      <c r="E20" s="167" t="n">
        <v>9864</v>
      </c>
      <c r="F20" s="167" t="n">
        <v>10125</v>
      </c>
      <c r="G20" s="167" t="n">
        <v>1246</v>
      </c>
    </row>
    <row r="21">
      <c r="A21" s="4" t="s">
        <v>14</v>
      </c>
      <c r="B21" s="167" t="n">
        <v>192836</v>
      </c>
      <c r="C21" s="167" t="n">
        <v>45894</v>
      </c>
      <c r="D21" s="167" t="n">
        <v>54427</v>
      </c>
      <c r="E21" s="167" t="n">
        <v>44558</v>
      </c>
      <c r="F21" s="167" t="n">
        <v>43327</v>
      </c>
      <c r="G21" s="167" t="n">
        <v>4630</v>
      </c>
    </row>
    <row r="22">
      <c r="A22" s="4" t="s">
        <v>15</v>
      </c>
      <c r="B22" s="167" t="n">
        <v>13550</v>
      </c>
      <c r="C22" s="167" t="n">
        <v>13062</v>
      </c>
      <c r="D22" s="167" t="n">
        <v>24</v>
      </c>
      <c r="E22" s="167" t="n">
        <v>0</v>
      </c>
      <c r="F22" s="167" t="n">
        <v>0</v>
      </c>
      <c r="G22" s="167" t="n">
        <v>464</v>
      </c>
    </row>
    <row r="23">
      <c r="A23" s="4" t="s">
        <v>16</v>
      </c>
      <c r="B23" s="167" t="n">
        <v>1452</v>
      </c>
      <c r="C23" s="167" t="n">
        <v>172</v>
      </c>
      <c r="D23" s="167" t="n">
        <v>3</v>
      </c>
      <c r="E23" s="167" t="n">
        <v>0</v>
      </c>
      <c r="F23" s="167" t="n">
        <v>0</v>
      </c>
      <c r="G23" s="167" t="n">
        <v>1277</v>
      </c>
    </row>
    <row r="24">
      <c r="A24" s="49" t="s">
        <v>262</v>
      </c>
      <c r="B24" s="169" t="n">
        <v>350195</v>
      </c>
      <c r="C24" s="169" t="n">
        <v>147981</v>
      </c>
      <c r="D24" s="169" t="n">
        <v>73663</v>
      </c>
      <c r="E24" s="169" t="n">
        <v>58102</v>
      </c>
      <c r="F24" s="169" t="n">
        <v>60352</v>
      </c>
      <c r="G24" s="169" t="n">
        <v>10097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8" t="n">
        <v>14702627.8</v>
      </c>
      <c r="C26" s="168" t="n">
        <v>3832049.38</v>
      </c>
      <c r="D26" s="168" t="n">
        <v>2853425.66</v>
      </c>
      <c r="E26" s="168" t="n">
        <v>2786208.74</v>
      </c>
      <c r="F26" s="168" t="n">
        <v>5068735.01</v>
      </c>
      <c r="G26" s="168" t="n">
        <v>162209.01</v>
      </c>
    </row>
    <row r="27">
      <c r="A27" s="4" t="s">
        <v>12</v>
      </c>
      <c r="B27" s="168" t="n">
        <v>56659495.05</v>
      </c>
      <c r="C27" s="168" t="n">
        <v>54538573.31</v>
      </c>
      <c r="D27" s="168" t="n">
        <v>335517.62</v>
      </c>
      <c r="E27" s="168" t="n">
        <v>9164.78</v>
      </c>
      <c r="F27" s="168" t="n">
        <v>1200</v>
      </c>
      <c r="G27" s="168" t="n">
        <v>1775039.34</v>
      </c>
    </row>
    <row r="28">
      <c r="A28" s="4" t="s">
        <v>13</v>
      </c>
      <c r="B28" s="168" t="n">
        <v>30230441.21</v>
      </c>
      <c r="C28" s="168" t="n">
        <v>9405895.38</v>
      </c>
      <c r="D28" s="168" t="n">
        <v>10102183.83</v>
      </c>
      <c r="E28" s="168" t="n">
        <v>6482733.51</v>
      </c>
      <c r="F28" s="168" t="n">
        <v>3718947.33</v>
      </c>
      <c r="G28" s="168" t="n">
        <v>520681.16</v>
      </c>
    </row>
    <row r="29">
      <c r="A29" s="4" t="s">
        <v>14</v>
      </c>
      <c r="B29" s="168" t="n">
        <v>104566024.79</v>
      </c>
      <c r="C29" s="168" t="n">
        <v>26128216.49</v>
      </c>
      <c r="D29" s="168" t="n">
        <v>31315795.57</v>
      </c>
      <c r="E29" s="168" t="n">
        <v>23641161.6</v>
      </c>
      <c r="F29" s="168" t="n">
        <v>20957279.81</v>
      </c>
      <c r="G29" s="168" t="n">
        <v>2523571.32</v>
      </c>
    </row>
    <row r="30">
      <c r="A30" s="4" t="s">
        <v>15</v>
      </c>
      <c r="B30" s="168" t="n">
        <v>4770150.51</v>
      </c>
      <c r="C30" s="168" t="n">
        <v>4599161.5</v>
      </c>
      <c r="D30" s="168" t="n">
        <v>8485.7</v>
      </c>
      <c r="E30" s="168" t="n">
        <v>0</v>
      </c>
      <c r="F30" s="168" t="n">
        <v>0</v>
      </c>
      <c r="G30" s="168" t="n">
        <v>162503.31</v>
      </c>
    </row>
    <row r="31">
      <c r="A31" s="4" t="s">
        <v>16</v>
      </c>
      <c r="B31" s="168" t="n">
        <v>510636.38</v>
      </c>
      <c r="C31" s="168" t="n">
        <v>60216.63</v>
      </c>
      <c r="D31" s="168" t="n">
        <v>1435.33</v>
      </c>
      <c r="E31" s="168" t="n">
        <v>0</v>
      </c>
      <c r="F31" s="168" t="n">
        <v>0</v>
      </c>
      <c r="G31" s="168" t="n">
        <v>448984.42</v>
      </c>
    </row>
    <row r="32">
      <c r="A32" s="49" t="s">
        <v>262</v>
      </c>
      <c r="B32" s="170" t="n">
        <v>211439375.74</v>
      </c>
      <c r="C32" s="170" t="n">
        <v>98564112.69</v>
      </c>
      <c r="D32" s="170" t="n">
        <v>44616843.71</v>
      </c>
      <c r="E32" s="170" t="n">
        <v>32919268.63</v>
      </c>
      <c r="F32" s="170" t="n">
        <v>29746162.15</v>
      </c>
      <c r="G32" s="170" t="n">
        <v>5592988.56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1" t="n">
        <v>3178</v>
      </c>
      <c r="C10" s="171" t="n">
        <v>2500</v>
      </c>
      <c r="D10" s="171" t="n">
        <v>487</v>
      </c>
      <c r="E10" s="171" t="n">
        <v>84</v>
      </c>
      <c r="F10" s="171" t="n">
        <v>29</v>
      </c>
      <c r="G10" s="171" t="n">
        <v>78</v>
      </c>
    </row>
    <row r="11">
      <c r="A11" s="4" t="s">
        <v>12</v>
      </c>
      <c r="B11" s="171" t="n">
        <v>69351</v>
      </c>
      <c r="C11" s="171" t="n">
        <v>66783</v>
      </c>
      <c r="D11" s="171" t="n">
        <v>403</v>
      </c>
      <c r="E11" s="171" t="n">
        <v>12</v>
      </c>
      <c r="F11" s="171" t="n">
        <v>2</v>
      </c>
      <c r="G11" s="171" t="n">
        <v>2151</v>
      </c>
    </row>
    <row r="12">
      <c r="A12" s="4" t="s">
        <v>13</v>
      </c>
      <c r="B12" s="171" t="n">
        <v>8404</v>
      </c>
      <c r="C12" s="171" t="n">
        <v>6129</v>
      </c>
      <c r="D12" s="171" t="n">
        <v>1679</v>
      </c>
      <c r="E12" s="171" t="n">
        <v>288</v>
      </c>
      <c r="F12" s="171" t="n">
        <v>116</v>
      </c>
      <c r="G12" s="171" t="n">
        <v>192</v>
      </c>
    </row>
    <row r="13">
      <c r="A13" s="4" t="s">
        <v>14</v>
      </c>
      <c r="B13" s="171" t="n">
        <v>20309</v>
      </c>
      <c r="C13" s="171" t="n">
        <v>15275</v>
      </c>
      <c r="D13" s="171" t="n">
        <v>3844</v>
      </c>
      <c r="E13" s="171" t="n">
        <v>554</v>
      </c>
      <c r="F13" s="171" t="n">
        <v>137</v>
      </c>
      <c r="G13" s="171" t="n">
        <v>499</v>
      </c>
    </row>
    <row r="14">
      <c r="A14" s="4" t="s">
        <v>15</v>
      </c>
      <c r="B14" s="171" t="n">
        <v>12450</v>
      </c>
      <c r="C14" s="171" t="n">
        <v>12017</v>
      </c>
      <c r="D14" s="171" t="n">
        <v>20</v>
      </c>
      <c r="E14" s="171" t="n">
        <v>0</v>
      </c>
      <c r="F14" s="171" t="n">
        <v>0</v>
      </c>
      <c r="G14" s="171" t="n">
        <v>413</v>
      </c>
    </row>
    <row r="15">
      <c r="A15" s="4" t="s">
        <v>16</v>
      </c>
      <c r="B15" s="171" t="n">
        <v>1432</v>
      </c>
      <c r="C15" s="171" t="n">
        <v>168</v>
      </c>
      <c r="D15" s="171" t="n">
        <v>4</v>
      </c>
      <c r="E15" s="171" t="n">
        <v>0</v>
      </c>
      <c r="F15" s="171" t="n">
        <v>0</v>
      </c>
      <c r="G15" s="171" t="n">
        <v>1260</v>
      </c>
    </row>
    <row r="16">
      <c r="A16" s="49" t="s">
        <v>262</v>
      </c>
      <c r="B16" s="173" t="n">
        <v>115124</v>
      </c>
      <c r="C16" s="173" t="n">
        <v>102872</v>
      </c>
      <c r="D16" s="173" t="n">
        <v>6437</v>
      </c>
      <c r="E16" s="173" t="n">
        <v>938</v>
      </c>
      <c r="F16" s="173" t="n">
        <v>284</v>
      </c>
      <c r="G16" s="173" t="n">
        <v>4593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1" t="n">
        <v>20732</v>
      </c>
      <c r="C18" s="171" t="n">
        <v>6069</v>
      </c>
      <c r="D18" s="171" t="n">
        <v>3887</v>
      </c>
      <c r="E18" s="171" t="n">
        <v>3408</v>
      </c>
      <c r="F18" s="171" t="n">
        <v>7132</v>
      </c>
      <c r="G18" s="171" t="n">
        <v>236</v>
      </c>
    </row>
    <row r="19">
      <c r="A19" s="4" t="s">
        <v>12</v>
      </c>
      <c r="B19" s="171" t="n">
        <v>69275</v>
      </c>
      <c r="C19" s="171" t="n">
        <v>66703</v>
      </c>
      <c r="D19" s="171" t="n">
        <v>407</v>
      </c>
      <c r="E19" s="171" t="n">
        <v>12</v>
      </c>
      <c r="F19" s="171" t="n">
        <v>2</v>
      </c>
      <c r="G19" s="171" t="n">
        <v>2151</v>
      </c>
    </row>
    <row r="20">
      <c r="A20" s="4" t="s">
        <v>13</v>
      </c>
      <c r="B20" s="171" t="n">
        <v>59823</v>
      </c>
      <c r="C20" s="171" t="n">
        <v>15123</v>
      </c>
      <c r="D20" s="171" t="n">
        <v>15278</v>
      </c>
      <c r="E20" s="171" t="n">
        <v>10456</v>
      </c>
      <c r="F20" s="171" t="n">
        <v>17400</v>
      </c>
      <c r="G20" s="171" t="n">
        <v>1566</v>
      </c>
    </row>
    <row r="21">
      <c r="A21" s="4" t="s">
        <v>14</v>
      </c>
      <c r="B21" s="171" t="n">
        <v>157871</v>
      </c>
      <c r="C21" s="171" t="n">
        <v>39904</v>
      </c>
      <c r="D21" s="171" t="n">
        <v>44130</v>
      </c>
      <c r="E21" s="171" t="n">
        <v>32554</v>
      </c>
      <c r="F21" s="171" t="n">
        <v>38048</v>
      </c>
      <c r="G21" s="171" t="n">
        <v>3235</v>
      </c>
    </row>
    <row r="22">
      <c r="A22" s="4" t="s">
        <v>15</v>
      </c>
      <c r="B22" s="171" t="n">
        <v>12445</v>
      </c>
      <c r="C22" s="171" t="n">
        <v>12012</v>
      </c>
      <c r="D22" s="171" t="n">
        <v>20</v>
      </c>
      <c r="E22" s="171" t="n">
        <v>0</v>
      </c>
      <c r="F22" s="171" t="n">
        <v>0</v>
      </c>
      <c r="G22" s="171" t="n">
        <v>413</v>
      </c>
    </row>
    <row r="23">
      <c r="A23" s="4" t="s">
        <v>16</v>
      </c>
      <c r="B23" s="171" t="n">
        <v>1431</v>
      </c>
      <c r="C23" s="171" t="n">
        <v>168</v>
      </c>
      <c r="D23" s="171" t="n">
        <v>4</v>
      </c>
      <c r="E23" s="171" t="n">
        <v>0</v>
      </c>
      <c r="F23" s="171" t="n">
        <v>0</v>
      </c>
      <c r="G23" s="171" t="n">
        <v>1259</v>
      </c>
    </row>
    <row r="24">
      <c r="A24" s="49" t="s">
        <v>262</v>
      </c>
      <c r="B24" s="173" t="n">
        <v>321577</v>
      </c>
      <c r="C24" s="173" t="n">
        <v>139979</v>
      </c>
      <c r="D24" s="173" t="n">
        <v>63726</v>
      </c>
      <c r="E24" s="173" t="n">
        <v>46430</v>
      </c>
      <c r="F24" s="173" t="n">
        <v>62582</v>
      </c>
      <c r="G24" s="173" t="n">
        <v>8860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72" t="n">
        <v>16130771.6</v>
      </c>
      <c r="C26" s="172" t="n">
        <v>4334519.32</v>
      </c>
      <c r="D26" s="172" t="n">
        <v>3133631.82</v>
      </c>
      <c r="E26" s="172" t="n">
        <v>2863373.9</v>
      </c>
      <c r="F26" s="172" t="n">
        <v>5625115</v>
      </c>
      <c r="G26" s="172" t="n">
        <v>174131.56</v>
      </c>
    </row>
    <row r="27">
      <c r="A27" s="4" t="s">
        <v>12</v>
      </c>
      <c r="B27" s="172" t="n">
        <v>55592750.1</v>
      </c>
      <c r="C27" s="172" t="n">
        <v>53569670.54</v>
      </c>
      <c r="D27" s="172" t="n">
        <v>300483.06</v>
      </c>
      <c r="E27" s="172" t="n">
        <v>8624.78</v>
      </c>
      <c r="F27" s="172" t="n">
        <v>1200</v>
      </c>
      <c r="G27" s="172" t="n">
        <v>1712771.72</v>
      </c>
    </row>
    <row r="28">
      <c r="A28" s="4" t="s">
        <v>13</v>
      </c>
      <c r="B28" s="172" t="n">
        <v>34940711.77</v>
      </c>
      <c r="C28" s="172" t="n">
        <v>10877479.13</v>
      </c>
      <c r="D28" s="172" t="n">
        <v>11342324.63</v>
      </c>
      <c r="E28" s="172" t="n">
        <v>7030422.84</v>
      </c>
      <c r="F28" s="172" t="n">
        <v>4883863.02</v>
      </c>
      <c r="G28" s="172" t="n">
        <v>806622.15</v>
      </c>
    </row>
    <row r="29">
      <c r="A29" s="4" t="s">
        <v>14</v>
      </c>
      <c r="B29" s="172" t="n">
        <v>86863972.77</v>
      </c>
      <c r="C29" s="172" t="n">
        <v>22903250.54</v>
      </c>
      <c r="D29" s="172" t="n">
        <v>25596415.14</v>
      </c>
      <c r="E29" s="172" t="n">
        <v>17608299.88</v>
      </c>
      <c r="F29" s="172" t="n">
        <v>18896723.9</v>
      </c>
      <c r="G29" s="172" t="n">
        <v>1859283.31</v>
      </c>
    </row>
    <row r="30">
      <c r="A30" s="4" t="s">
        <v>15</v>
      </c>
      <c r="B30" s="172" t="n">
        <v>4375993.21</v>
      </c>
      <c r="C30" s="172" t="n">
        <v>4223890.22</v>
      </c>
      <c r="D30" s="172" t="n">
        <v>6891.7</v>
      </c>
      <c r="E30" s="172" t="n">
        <v>0</v>
      </c>
      <c r="F30" s="172" t="n">
        <v>0</v>
      </c>
      <c r="G30" s="172" t="n">
        <v>145211.29</v>
      </c>
    </row>
    <row r="31">
      <c r="A31" s="4" t="s">
        <v>16</v>
      </c>
      <c r="B31" s="172" t="n">
        <v>502071.13</v>
      </c>
      <c r="C31" s="172" t="n">
        <v>59013.47</v>
      </c>
      <c r="D31" s="172" t="n">
        <v>1440</v>
      </c>
      <c r="E31" s="172" t="n">
        <v>0</v>
      </c>
      <c r="F31" s="172" t="n">
        <v>0</v>
      </c>
      <c r="G31" s="172" t="n">
        <v>441617.66</v>
      </c>
    </row>
    <row r="32">
      <c r="A32" s="49" t="s">
        <v>262</v>
      </c>
      <c r="B32" s="174" t="n">
        <v>198406270.58</v>
      </c>
      <c r="C32" s="174" t="n">
        <v>95967823.22</v>
      </c>
      <c r="D32" s="174" t="n">
        <v>40381186.35</v>
      </c>
      <c r="E32" s="174" t="n">
        <v>27510721.4</v>
      </c>
      <c r="F32" s="174" t="n">
        <v>29406901.92</v>
      </c>
      <c r="G32" s="174" t="n">
        <v>5139637.69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5" t="n">
        <v>2455</v>
      </c>
      <c r="C10" s="175" t="n">
        <v>1935</v>
      </c>
      <c r="D10" s="175" t="n">
        <v>372</v>
      </c>
      <c r="E10" s="175" t="n">
        <v>58</v>
      </c>
      <c r="F10" s="175" t="n">
        <v>23</v>
      </c>
      <c r="G10" s="175" t="n">
        <v>67</v>
      </c>
    </row>
    <row r="11">
      <c r="A11" s="4" t="s">
        <v>12</v>
      </c>
      <c r="B11" s="175" t="n">
        <v>66578</v>
      </c>
      <c r="C11" s="175" t="n">
        <v>64145</v>
      </c>
      <c r="D11" s="175" t="n">
        <v>378</v>
      </c>
      <c r="E11" s="175" t="n">
        <v>11</v>
      </c>
      <c r="F11" s="175" t="n">
        <v>2</v>
      </c>
      <c r="G11" s="175" t="n">
        <v>2042</v>
      </c>
    </row>
    <row r="12">
      <c r="A12" s="4" t="s">
        <v>13</v>
      </c>
      <c r="B12" s="175" t="n">
        <v>7579</v>
      </c>
      <c r="C12" s="175" t="n">
        <v>5500</v>
      </c>
      <c r="D12" s="175" t="n">
        <v>1519</v>
      </c>
      <c r="E12" s="175" t="n">
        <v>265</v>
      </c>
      <c r="F12" s="175" t="n">
        <v>135</v>
      </c>
      <c r="G12" s="175" t="n">
        <v>160</v>
      </c>
    </row>
    <row r="13">
      <c r="A13" s="4" t="s">
        <v>14</v>
      </c>
      <c r="B13" s="175" t="n">
        <v>20106</v>
      </c>
      <c r="C13" s="175" t="n">
        <v>15012</v>
      </c>
      <c r="D13" s="175" t="n">
        <v>3875</v>
      </c>
      <c r="E13" s="175" t="n">
        <v>614</v>
      </c>
      <c r="F13" s="175" t="n">
        <v>132</v>
      </c>
      <c r="G13" s="175" t="n">
        <v>473</v>
      </c>
    </row>
    <row r="14">
      <c r="A14" s="4" t="s">
        <v>15</v>
      </c>
      <c r="B14" s="175" t="n">
        <v>10668</v>
      </c>
      <c r="C14" s="175" t="n">
        <v>10314</v>
      </c>
      <c r="D14" s="175" t="n">
        <v>16</v>
      </c>
      <c r="E14" s="175" t="n">
        <v>0</v>
      </c>
      <c r="F14" s="175" t="n">
        <v>0</v>
      </c>
      <c r="G14" s="175" t="n">
        <v>338</v>
      </c>
    </row>
    <row r="15">
      <c r="A15" s="4" t="s">
        <v>16</v>
      </c>
      <c r="B15" s="175" t="n">
        <v>1323</v>
      </c>
      <c r="C15" s="175" t="n">
        <v>141</v>
      </c>
      <c r="D15" s="175" t="n">
        <v>3</v>
      </c>
      <c r="E15" s="175" t="n">
        <v>0</v>
      </c>
      <c r="F15" s="175" t="n">
        <v>0</v>
      </c>
      <c r="G15" s="175" t="n">
        <v>1179</v>
      </c>
    </row>
    <row r="16">
      <c r="A16" s="49" t="s">
        <v>262</v>
      </c>
      <c r="B16" s="177" t="n">
        <v>108709</v>
      </c>
      <c r="C16" s="177" t="n">
        <v>97047</v>
      </c>
      <c r="D16" s="177" t="n">
        <v>6163</v>
      </c>
      <c r="E16" s="177" t="n">
        <v>948</v>
      </c>
      <c r="F16" s="177" t="n">
        <v>292</v>
      </c>
      <c r="G16" s="177" t="n">
        <v>4259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5" t="n">
        <v>16543</v>
      </c>
      <c r="C18" s="175" t="n">
        <v>5414</v>
      </c>
      <c r="D18" s="175" t="n">
        <v>2943</v>
      </c>
      <c r="E18" s="175" t="n">
        <v>1873</v>
      </c>
      <c r="F18" s="175" t="n">
        <v>6116</v>
      </c>
      <c r="G18" s="175" t="n">
        <v>197</v>
      </c>
    </row>
    <row r="19">
      <c r="A19" s="4" t="s">
        <v>12</v>
      </c>
      <c r="B19" s="175" t="n">
        <v>66521</v>
      </c>
      <c r="C19" s="175" t="n">
        <v>64094</v>
      </c>
      <c r="D19" s="175" t="n">
        <v>376</v>
      </c>
      <c r="E19" s="175" t="n">
        <v>11</v>
      </c>
      <c r="F19" s="175" t="n">
        <v>2</v>
      </c>
      <c r="G19" s="175" t="n">
        <v>2038</v>
      </c>
    </row>
    <row r="20">
      <c r="A20" s="4" t="s">
        <v>13</v>
      </c>
      <c r="B20" s="175" t="n">
        <v>64463</v>
      </c>
      <c r="C20" s="175" t="n">
        <v>13422</v>
      </c>
      <c r="D20" s="175" t="n">
        <v>13672</v>
      </c>
      <c r="E20" s="175" t="n">
        <v>10118</v>
      </c>
      <c r="F20" s="175" t="n">
        <v>25861</v>
      </c>
      <c r="G20" s="175" t="n">
        <v>1390</v>
      </c>
    </row>
    <row r="21">
      <c r="A21" s="4" t="s">
        <v>14</v>
      </c>
      <c r="B21" s="175" t="n">
        <v>159040</v>
      </c>
      <c r="C21" s="175" t="n">
        <v>39638</v>
      </c>
      <c r="D21" s="175" t="n">
        <v>45577</v>
      </c>
      <c r="E21" s="175" t="n">
        <v>38621</v>
      </c>
      <c r="F21" s="175" t="n">
        <v>31890</v>
      </c>
      <c r="G21" s="175" t="n">
        <v>3314</v>
      </c>
    </row>
    <row r="22">
      <c r="A22" s="4" t="s">
        <v>15</v>
      </c>
      <c r="B22" s="175" t="n">
        <v>10667</v>
      </c>
      <c r="C22" s="175" t="n">
        <v>10313</v>
      </c>
      <c r="D22" s="175" t="n">
        <v>16</v>
      </c>
      <c r="E22" s="175" t="n">
        <v>0</v>
      </c>
      <c r="F22" s="175" t="n">
        <v>0</v>
      </c>
      <c r="G22" s="175" t="n">
        <v>338</v>
      </c>
    </row>
    <row r="23">
      <c r="A23" s="4" t="s">
        <v>16</v>
      </c>
      <c r="B23" s="175" t="n">
        <v>1323</v>
      </c>
      <c r="C23" s="175" t="n">
        <v>141</v>
      </c>
      <c r="D23" s="175" t="n">
        <v>3</v>
      </c>
      <c r="E23" s="175" t="n">
        <v>0</v>
      </c>
      <c r="F23" s="175" t="n">
        <v>0</v>
      </c>
      <c r="G23" s="175" t="n">
        <v>1179</v>
      </c>
    </row>
    <row r="24">
      <c r="A24" s="49" t="s">
        <v>262</v>
      </c>
      <c r="B24" s="177" t="n">
        <v>318557</v>
      </c>
      <c r="C24" s="177" t="n">
        <v>133022</v>
      </c>
      <c r="D24" s="177" t="n">
        <v>62587</v>
      </c>
      <c r="E24" s="177" t="n">
        <v>50623</v>
      </c>
      <c r="F24" s="177" t="n">
        <v>63869</v>
      </c>
      <c r="G24" s="177" t="n">
        <v>8456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76" t="n">
        <v>6962179.99</v>
      </c>
      <c r="C26" s="176" t="n">
        <v>2416436.99</v>
      </c>
      <c r="D26" s="176" t="n">
        <v>1693691.56</v>
      </c>
      <c r="E26" s="176" t="n">
        <v>930140.84</v>
      </c>
      <c r="F26" s="176" t="n">
        <v>1826713.19</v>
      </c>
      <c r="G26" s="176" t="n">
        <v>95197.41</v>
      </c>
    </row>
    <row r="27">
      <c r="A27" s="4" t="s">
        <v>12</v>
      </c>
      <c r="B27" s="176" t="n">
        <v>52286873.44</v>
      </c>
      <c r="C27" s="176" t="n">
        <v>50425289.66</v>
      </c>
      <c r="D27" s="176" t="n">
        <v>269033.29</v>
      </c>
      <c r="E27" s="176" t="n">
        <v>7590</v>
      </c>
      <c r="F27" s="176" t="n">
        <v>1110</v>
      </c>
      <c r="G27" s="176" t="n">
        <v>1583850.49</v>
      </c>
    </row>
    <row r="28">
      <c r="A28" s="4" t="s">
        <v>13</v>
      </c>
      <c r="B28" s="176" t="n">
        <v>28036765.42</v>
      </c>
      <c r="C28" s="176" t="n">
        <v>8228713.67</v>
      </c>
      <c r="D28" s="176" t="n">
        <v>8637637.41</v>
      </c>
      <c r="E28" s="176" t="n">
        <v>4860675.55</v>
      </c>
      <c r="F28" s="176" t="n">
        <v>5626228.1</v>
      </c>
      <c r="G28" s="176" t="n">
        <v>683510.69</v>
      </c>
    </row>
    <row r="29">
      <c r="A29" s="4" t="s">
        <v>14</v>
      </c>
      <c r="B29" s="176" t="n">
        <v>87552732.75</v>
      </c>
      <c r="C29" s="176" t="n">
        <v>22722444.08</v>
      </c>
      <c r="D29" s="176" t="n">
        <v>26220623.02</v>
      </c>
      <c r="E29" s="176" t="n">
        <v>20715418.52</v>
      </c>
      <c r="F29" s="176" t="n">
        <v>16072898.64</v>
      </c>
      <c r="G29" s="176" t="n">
        <v>1821348.49</v>
      </c>
    </row>
    <row r="30">
      <c r="A30" s="4" t="s">
        <v>15</v>
      </c>
      <c r="B30" s="176" t="n">
        <v>3732745.95</v>
      </c>
      <c r="C30" s="176" t="n">
        <v>3609090.53</v>
      </c>
      <c r="D30" s="176" t="n">
        <v>5361.5</v>
      </c>
      <c r="E30" s="176" t="n">
        <v>0</v>
      </c>
      <c r="F30" s="176" t="n">
        <v>0</v>
      </c>
      <c r="G30" s="176" t="n">
        <v>118293.92</v>
      </c>
    </row>
    <row r="31">
      <c r="A31" s="4" t="s">
        <v>16</v>
      </c>
      <c r="B31" s="176" t="n">
        <v>463347.43</v>
      </c>
      <c r="C31" s="176" t="n">
        <v>49265.37</v>
      </c>
      <c r="D31" s="176" t="n">
        <v>1080</v>
      </c>
      <c r="E31" s="176" t="n">
        <v>0</v>
      </c>
      <c r="F31" s="176" t="n">
        <v>0</v>
      </c>
      <c r="G31" s="176" t="n">
        <v>413002.06</v>
      </c>
    </row>
    <row r="32">
      <c r="A32" s="49" t="s">
        <v>262</v>
      </c>
      <c r="B32" s="178" t="n">
        <v>179034644.98</v>
      </c>
      <c r="C32" s="178" t="n">
        <v>87451240.3</v>
      </c>
      <c r="D32" s="178" t="n">
        <v>36827426.78</v>
      </c>
      <c r="E32" s="178" t="n">
        <v>26513824.91</v>
      </c>
      <c r="F32" s="178" t="n">
        <v>23526949.93</v>
      </c>
      <c r="G32" s="178" t="n">
        <v>4715203.06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9" t="n">
        <v>565</v>
      </c>
      <c r="C10" s="179" t="n">
        <v>440</v>
      </c>
      <c r="D10" s="179" t="n">
        <v>93</v>
      </c>
      <c r="E10" s="179" t="n">
        <v>12</v>
      </c>
      <c r="F10" s="179" t="n">
        <v>3</v>
      </c>
      <c r="G10" s="179" t="n">
        <v>17</v>
      </c>
    </row>
    <row r="11">
      <c r="A11" s="4" t="s">
        <v>12</v>
      </c>
      <c r="B11" s="179" t="n">
        <v>56395</v>
      </c>
      <c r="C11" s="179" t="n">
        <v>54415</v>
      </c>
      <c r="D11" s="179" t="n">
        <v>284</v>
      </c>
      <c r="E11" s="179" t="n">
        <v>8</v>
      </c>
      <c r="F11" s="179" t="n">
        <v>2</v>
      </c>
      <c r="G11" s="179" t="n">
        <v>1686</v>
      </c>
    </row>
    <row r="12">
      <c r="A12" s="4" t="s">
        <v>13</v>
      </c>
      <c r="B12" s="179" t="n">
        <v>5145</v>
      </c>
      <c r="C12" s="179" t="n">
        <v>3667</v>
      </c>
      <c r="D12" s="179" t="n">
        <v>1063</v>
      </c>
      <c r="E12" s="179" t="n">
        <v>191</v>
      </c>
      <c r="F12" s="179" t="n">
        <v>109</v>
      </c>
      <c r="G12" s="179" t="n">
        <v>115</v>
      </c>
    </row>
    <row r="13">
      <c r="A13" s="4" t="s">
        <v>14</v>
      </c>
      <c r="B13" s="179" t="n">
        <v>15311</v>
      </c>
      <c r="C13" s="179" t="n">
        <v>11368</v>
      </c>
      <c r="D13" s="179" t="n">
        <v>2977</v>
      </c>
      <c r="E13" s="179" t="n">
        <v>491</v>
      </c>
      <c r="F13" s="179" t="n">
        <v>115</v>
      </c>
      <c r="G13" s="179" t="n">
        <v>360</v>
      </c>
    </row>
    <row r="14">
      <c r="A14" s="4" t="s">
        <v>15</v>
      </c>
      <c r="B14" s="179" t="n">
        <v>8110</v>
      </c>
      <c r="C14" s="179" t="n">
        <v>7840</v>
      </c>
      <c r="D14" s="179" t="n">
        <v>17</v>
      </c>
      <c r="E14" s="179" t="n">
        <v>0</v>
      </c>
      <c r="F14" s="179" t="n">
        <v>0</v>
      </c>
      <c r="G14" s="179" t="n">
        <v>253</v>
      </c>
    </row>
    <row r="15">
      <c r="A15" s="4" t="s">
        <v>16</v>
      </c>
      <c r="B15" s="179" t="n">
        <v>1090</v>
      </c>
      <c r="C15" s="179" t="n">
        <v>119</v>
      </c>
      <c r="D15" s="179" t="n">
        <v>2</v>
      </c>
      <c r="E15" s="179" t="n">
        <v>0</v>
      </c>
      <c r="F15" s="179" t="n">
        <v>0</v>
      </c>
      <c r="G15" s="179" t="n">
        <v>969</v>
      </c>
    </row>
    <row r="16">
      <c r="A16" s="49" t="s">
        <v>262</v>
      </c>
      <c r="B16" s="181" t="n">
        <v>86618</v>
      </c>
      <c r="C16" s="181" t="n">
        <v>77851</v>
      </c>
      <c r="D16" s="181" t="n">
        <v>4436</v>
      </c>
      <c r="E16" s="181" t="n">
        <v>702</v>
      </c>
      <c r="F16" s="181" t="n">
        <v>229</v>
      </c>
      <c r="G16" s="181" t="n">
        <v>3400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9" t="n">
        <v>2097</v>
      </c>
      <c r="C18" s="179" t="n">
        <v>979</v>
      </c>
      <c r="D18" s="179" t="n">
        <v>755</v>
      </c>
      <c r="E18" s="179" t="n">
        <v>232</v>
      </c>
      <c r="F18" s="179" t="n">
        <v>98</v>
      </c>
      <c r="G18" s="179" t="n">
        <v>33</v>
      </c>
    </row>
    <row r="19">
      <c r="A19" s="4" t="s">
        <v>12</v>
      </c>
      <c r="B19" s="179" t="n">
        <v>56354</v>
      </c>
      <c r="C19" s="179" t="n">
        <v>54373</v>
      </c>
      <c r="D19" s="179" t="n">
        <v>285</v>
      </c>
      <c r="E19" s="179" t="n">
        <v>8</v>
      </c>
      <c r="F19" s="179" t="n">
        <v>2</v>
      </c>
      <c r="G19" s="179" t="n">
        <v>1686</v>
      </c>
    </row>
    <row r="20">
      <c r="A20" s="4" t="s">
        <v>13</v>
      </c>
      <c r="B20" s="179" t="n">
        <v>57343</v>
      </c>
      <c r="C20" s="179" t="n">
        <v>9023</v>
      </c>
      <c r="D20" s="179" t="n">
        <v>9322</v>
      </c>
      <c r="E20" s="179" t="n">
        <v>6871</v>
      </c>
      <c r="F20" s="179" t="n">
        <v>30946</v>
      </c>
      <c r="G20" s="179" t="n">
        <v>1181</v>
      </c>
    </row>
    <row r="21">
      <c r="A21" s="4" t="s">
        <v>14</v>
      </c>
      <c r="B21" s="179" t="n">
        <v>131141</v>
      </c>
      <c r="C21" s="179" t="n">
        <v>29873</v>
      </c>
      <c r="D21" s="179" t="n">
        <v>35384</v>
      </c>
      <c r="E21" s="179" t="n">
        <v>29981</v>
      </c>
      <c r="F21" s="179" t="n">
        <v>33439</v>
      </c>
      <c r="G21" s="179" t="n">
        <v>2464</v>
      </c>
    </row>
    <row r="22">
      <c r="A22" s="4" t="s">
        <v>15</v>
      </c>
      <c r="B22" s="179" t="n">
        <v>8107</v>
      </c>
      <c r="C22" s="179" t="n">
        <v>7837</v>
      </c>
      <c r="D22" s="179" t="n">
        <v>17</v>
      </c>
      <c r="E22" s="179" t="n">
        <v>0</v>
      </c>
      <c r="F22" s="179" t="n">
        <v>0</v>
      </c>
      <c r="G22" s="179" t="n">
        <v>253</v>
      </c>
    </row>
    <row r="23">
      <c r="A23" s="4" t="s">
        <v>16</v>
      </c>
      <c r="B23" s="179" t="n">
        <v>1090</v>
      </c>
      <c r="C23" s="179" t="n">
        <v>119</v>
      </c>
      <c r="D23" s="179" t="n">
        <v>2</v>
      </c>
      <c r="E23" s="179" t="n">
        <v>0</v>
      </c>
      <c r="F23" s="179" t="n">
        <v>0</v>
      </c>
      <c r="G23" s="179" t="n">
        <v>969</v>
      </c>
    </row>
    <row r="24">
      <c r="A24" s="49" t="s">
        <v>262</v>
      </c>
      <c r="B24" s="181" t="n">
        <v>256132</v>
      </c>
      <c r="C24" s="181" t="n">
        <v>102204</v>
      </c>
      <c r="D24" s="181" t="n">
        <v>45765</v>
      </c>
      <c r="E24" s="181" t="n">
        <v>37092</v>
      </c>
      <c r="F24" s="181" t="n">
        <v>64485</v>
      </c>
      <c r="G24" s="181" t="n">
        <v>6586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80" t="n">
        <v>1281769.09</v>
      </c>
      <c r="C26" s="180" t="n">
        <v>640104.08</v>
      </c>
      <c r="D26" s="180" t="n">
        <v>513983.46</v>
      </c>
      <c r="E26" s="180" t="n">
        <v>61969.78</v>
      </c>
      <c r="F26" s="180" t="n">
        <v>47080.39</v>
      </c>
      <c r="G26" s="180" t="n">
        <v>18631.38</v>
      </c>
    </row>
    <row r="27">
      <c r="A27" s="4" t="s">
        <v>12</v>
      </c>
      <c r="B27" s="180" t="n">
        <v>43480014.22</v>
      </c>
      <c r="C27" s="180" t="n">
        <v>42011267.64</v>
      </c>
      <c r="D27" s="180" t="n">
        <v>185614.49</v>
      </c>
      <c r="E27" s="180" t="n">
        <v>5250</v>
      </c>
      <c r="F27" s="180" t="n">
        <v>1380</v>
      </c>
      <c r="G27" s="180" t="n">
        <v>1276502.09</v>
      </c>
    </row>
    <row r="28">
      <c r="A28" s="4" t="s">
        <v>13</v>
      </c>
      <c r="B28" s="180" t="n">
        <v>29647235.18</v>
      </c>
      <c r="C28" s="180" t="n">
        <v>5940500.65</v>
      </c>
      <c r="D28" s="180" t="n">
        <v>6035044.25</v>
      </c>
      <c r="E28" s="180" t="n">
        <v>3329519.52</v>
      </c>
      <c r="F28" s="180" t="n">
        <v>13587745.81</v>
      </c>
      <c r="G28" s="180" t="n">
        <v>754424.95</v>
      </c>
    </row>
    <row r="29">
      <c r="A29" s="4" t="s">
        <v>14</v>
      </c>
      <c r="B29" s="180" t="n">
        <v>69151424.53</v>
      </c>
      <c r="C29" s="180" t="n">
        <v>16635468.46</v>
      </c>
      <c r="D29" s="180" t="n">
        <v>19736776.42</v>
      </c>
      <c r="E29" s="180" t="n">
        <v>15477764.22</v>
      </c>
      <c r="F29" s="180" t="n">
        <v>15931389.39</v>
      </c>
      <c r="G29" s="180" t="n">
        <v>1370026.04</v>
      </c>
    </row>
    <row r="30">
      <c r="A30" s="4" t="s">
        <v>15</v>
      </c>
      <c r="B30" s="180" t="n">
        <v>2831816.39</v>
      </c>
      <c r="C30" s="180" t="n">
        <v>2737270.6</v>
      </c>
      <c r="D30" s="180" t="n">
        <v>5395.63</v>
      </c>
      <c r="E30" s="180" t="n">
        <v>0</v>
      </c>
      <c r="F30" s="180" t="n">
        <v>0</v>
      </c>
      <c r="G30" s="180" t="n">
        <v>89150.16</v>
      </c>
    </row>
    <row r="31">
      <c r="A31" s="4" t="s">
        <v>16</v>
      </c>
      <c r="B31" s="180" t="n">
        <v>382320.96</v>
      </c>
      <c r="C31" s="180" t="n">
        <v>41714.4</v>
      </c>
      <c r="D31" s="180" t="n">
        <v>720</v>
      </c>
      <c r="E31" s="180" t="n">
        <v>0</v>
      </c>
      <c r="F31" s="180" t="n">
        <v>0</v>
      </c>
      <c r="G31" s="180" t="n">
        <v>339886.56</v>
      </c>
    </row>
    <row r="32">
      <c r="A32" s="49" t="s">
        <v>262</v>
      </c>
      <c r="B32" s="182" t="n">
        <v>146774580.37</v>
      </c>
      <c r="C32" s="182" t="n">
        <v>68006325.83</v>
      </c>
      <c r="D32" s="182" t="n">
        <v>26477534.25</v>
      </c>
      <c r="E32" s="182" t="n">
        <v>18874503.52</v>
      </c>
      <c r="F32" s="182" t="n">
        <v>29567595.59</v>
      </c>
      <c r="G32" s="182" t="n">
        <v>3848621.18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</row>
    <row r="3">
      <c r="A3" s="120" t="s">
        <v>253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254</v>
      </c>
      <c r="C7" s="18" t="s">
        <v>255</v>
      </c>
      <c r="D7" s="18"/>
      <c r="E7" s="18"/>
      <c r="F7" s="18"/>
      <c r="G7" s="18"/>
    </row>
    <row r="8">
      <c r="A8" s="3"/>
      <c r="B8" s="3"/>
      <c r="C8" s="3" t="s">
        <v>256</v>
      </c>
      <c r="D8" s="3" t="s">
        <v>257</v>
      </c>
      <c r="E8" s="3" t="s">
        <v>258</v>
      </c>
      <c r="F8" s="3" t="s">
        <v>259</v>
      </c>
      <c r="G8" s="3" t="s">
        <v>260</v>
      </c>
    </row>
    <row r="9">
      <c r="A9" s="124" t="s">
        <v>261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83" t="n">
        <v>129</v>
      </c>
      <c r="C10" s="183" t="n">
        <v>98</v>
      </c>
      <c r="D10" s="183" t="n">
        <v>25</v>
      </c>
      <c r="E10" s="183" t="n">
        <v>1</v>
      </c>
      <c r="F10" s="183" t="n">
        <v>2</v>
      </c>
      <c r="G10" s="183" t="n">
        <v>3</v>
      </c>
    </row>
    <row r="11">
      <c r="A11" s="4" t="s">
        <v>12</v>
      </c>
      <c r="B11" s="183" t="n">
        <v>44127</v>
      </c>
      <c r="C11" s="183" t="n">
        <v>42686</v>
      </c>
      <c r="D11" s="183" t="n">
        <v>170</v>
      </c>
      <c r="E11" s="183" t="n">
        <v>3</v>
      </c>
      <c r="F11" s="183" t="n">
        <v>1</v>
      </c>
      <c r="G11" s="183" t="n">
        <v>1267</v>
      </c>
    </row>
    <row r="12">
      <c r="A12" s="4" t="s">
        <v>13</v>
      </c>
      <c r="B12" s="183" t="n">
        <v>3132</v>
      </c>
      <c r="C12" s="183" t="n">
        <v>2258</v>
      </c>
      <c r="D12" s="183" t="n">
        <v>621</v>
      </c>
      <c r="E12" s="183" t="n">
        <v>113</v>
      </c>
      <c r="F12" s="183" t="n">
        <v>76</v>
      </c>
      <c r="G12" s="183" t="n">
        <v>64</v>
      </c>
    </row>
    <row r="13">
      <c r="A13" s="4" t="s">
        <v>14</v>
      </c>
      <c r="B13" s="183" t="n">
        <v>7937</v>
      </c>
      <c r="C13" s="183" t="n">
        <v>6057</v>
      </c>
      <c r="D13" s="183" t="n">
        <v>1419</v>
      </c>
      <c r="E13" s="183" t="n">
        <v>231</v>
      </c>
      <c r="F13" s="183" t="n">
        <v>55</v>
      </c>
      <c r="G13" s="183" t="n">
        <v>175</v>
      </c>
    </row>
    <row r="14">
      <c r="A14" s="4" t="s">
        <v>15</v>
      </c>
      <c r="B14" s="183" t="n">
        <v>6266</v>
      </c>
      <c r="C14" s="183" t="n">
        <v>6051</v>
      </c>
      <c r="D14" s="183" t="n">
        <v>12</v>
      </c>
      <c r="E14" s="183" t="n">
        <v>0</v>
      </c>
      <c r="F14" s="183" t="n">
        <v>0</v>
      </c>
      <c r="G14" s="183" t="n">
        <v>203</v>
      </c>
    </row>
    <row r="15">
      <c r="A15" s="4" t="s">
        <v>16</v>
      </c>
      <c r="B15" s="183" t="n">
        <v>821</v>
      </c>
      <c r="C15" s="183" t="n">
        <v>88</v>
      </c>
      <c r="D15" s="183" t="n">
        <v>0</v>
      </c>
      <c r="E15" s="183" t="n">
        <v>0</v>
      </c>
      <c r="F15" s="183" t="n">
        <v>0</v>
      </c>
      <c r="G15" s="183" t="n">
        <v>733</v>
      </c>
    </row>
    <row r="16">
      <c r="A16" s="49" t="s">
        <v>262</v>
      </c>
      <c r="B16" s="185" t="n">
        <v>62412</v>
      </c>
      <c r="C16" s="185" t="n">
        <v>57238</v>
      </c>
      <c r="D16" s="185" t="n">
        <v>2247</v>
      </c>
      <c r="E16" s="185" t="n">
        <v>348</v>
      </c>
      <c r="F16" s="185" t="n">
        <v>134</v>
      </c>
      <c r="G16" s="185" t="n">
        <v>2445</v>
      </c>
    </row>
    <row r="17">
      <c r="A17" s="124" t="s">
        <v>263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83" t="n">
        <v>737</v>
      </c>
      <c r="C18" s="183" t="n">
        <v>308</v>
      </c>
      <c r="D18" s="183" t="n">
        <v>167</v>
      </c>
      <c r="E18" s="183" t="n">
        <v>70</v>
      </c>
      <c r="F18" s="183" t="n">
        <v>186</v>
      </c>
      <c r="G18" s="183" t="n">
        <v>6</v>
      </c>
    </row>
    <row r="19">
      <c r="A19" s="4" t="s">
        <v>12</v>
      </c>
      <c r="B19" s="183" t="n">
        <v>44110</v>
      </c>
      <c r="C19" s="183" t="n">
        <v>42670</v>
      </c>
      <c r="D19" s="183" t="n">
        <v>169</v>
      </c>
      <c r="E19" s="183" t="n">
        <v>3</v>
      </c>
      <c r="F19" s="183" t="n">
        <v>1</v>
      </c>
      <c r="G19" s="183" t="n">
        <v>1267</v>
      </c>
    </row>
    <row r="20">
      <c r="A20" s="4" t="s">
        <v>13</v>
      </c>
      <c r="B20" s="183" t="n">
        <v>31245</v>
      </c>
      <c r="C20" s="183" t="n">
        <v>5311</v>
      </c>
      <c r="D20" s="183" t="n">
        <v>5545</v>
      </c>
      <c r="E20" s="183" t="n">
        <v>3763</v>
      </c>
      <c r="F20" s="183" t="n">
        <v>16299</v>
      </c>
      <c r="G20" s="183" t="n">
        <v>327</v>
      </c>
    </row>
    <row r="21">
      <c r="A21" s="4" t="s">
        <v>14</v>
      </c>
      <c r="B21" s="183" t="n">
        <v>63123</v>
      </c>
      <c r="C21" s="183" t="n">
        <v>15096</v>
      </c>
      <c r="D21" s="183" t="n">
        <v>16720</v>
      </c>
      <c r="E21" s="183" t="n">
        <v>13010</v>
      </c>
      <c r="F21" s="183" t="n">
        <v>17262</v>
      </c>
      <c r="G21" s="183" t="n">
        <v>1035</v>
      </c>
    </row>
    <row r="22">
      <c r="A22" s="4" t="s">
        <v>15</v>
      </c>
      <c r="B22" s="183" t="n">
        <v>6265</v>
      </c>
      <c r="C22" s="183" t="n">
        <v>6050</v>
      </c>
      <c r="D22" s="183" t="n">
        <v>12</v>
      </c>
      <c r="E22" s="183" t="n">
        <v>0</v>
      </c>
      <c r="F22" s="183" t="n">
        <v>0</v>
      </c>
      <c r="G22" s="183" t="n">
        <v>203</v>
      </c>
    </row>
    <row r="23">
      <c r="A23" s="4" t="s">
        <v>16</v>
      </c>
      <c r="B23" s="183" t="n">
        <v>821</v>
      </c>
      <c r="C23" s="183" t="n">
        <v>88</v>
      </c>
      <c r="D23" s="183" t="n">
        <v>0</v>
      </c>
      <c r="E23" s="183" t="n">
        <v>0</v>
      </c>
      <c r="F23" s="183" t="n">
        <v>0</v>
      </c>
      <c r="G23" s="183" t="n">
        <v>733</v>
      </c>
    </row>
    <row r="24">
      <c r="A24" s="49" t="s">
        <v>262</v>
      </c>
      <c r="B24" s="185" t="n">
        <v>146301</v>
      </c>
      <c r="C24" s="185" t="n">
        <v>69523</v>
      </c>
      <c r="D24" s="185" t="n">
        <v>22613</v>
      </c>
      <c r="E24" s="185" t="n">
        <v>16846</v>
      </c>
      <c r="F24" s="185" t="n">
        <v>33748</v>
      </c>
      <c r="G24" s="185" t="n">
        <v>3571</v>
      </c>
    </row>
    <row r="25">
      <c r="A25" s="124" t="s">
        <v>264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84" t="n">
        <v>332003.42</v>
      </c>
      <c r="C26" s="184" t="n">
        <v>157131.69</v>
      </c>
      <c r="D26" s="184" t="n">
        <v>114479.93</v>
      </c>
      <c r="E26" s="184" t="n">
        <v>4197.85</v>
      </c>
      <c r="F26" s="184" t="n">
        <v>51357.33</v>
      </c>
      <c r="G26" s="184" t="n">
        <v>4836.62</v>
      </c>
    </row>
    <row r="27">
      <c r="A27" s="4" t="s">
        <v>12</v>
      </c>
      <c r="B27" s="184" t="n">
        <v>34100258.1</v>
      </c>
      <c r="C27" s="184" t="n">
        <v>33020685.5</v>
      </c>
      <c r="D27" s="184" t="n">
        <v>113092.62</v>
      </c>
      <c r="E27" s="184" t="n">
        <v>2250</v>
      </c>
      <c r="F27" s="184" t="n">
        <v>600</v>
      </c>
      <c r="G27" s="184" t="n">
        <v>963629.98</v>
      </c>
    </row>
    <row r="28">
      <c r="A28" s="4" t="s">
        <v>13</v>
      </c>
      <c r="B28" s="184" t="n">
        <v>13383437.52</v>
      </c>
      <c r="C28" s="184" t="n">
        <v>3790119.51</v>
      </c>
      <c r="D28" s="184" t="n">
        <v>3675925.89</v>
      </c>
      <c r="E28" s="184" t="n">
        <v>1547488.29</v>
      </c>
      <c r="F28" s="184" t="n">
        <v>4206996.75</v>
      </c>
      <c r="G28" s="184" t="n">
        <v>162907.08</v>
      </c>
    </row>
    <row r="29">
      <c r="A29" s="4" t="s">
        <v>14</v>
      </c>
      <c r="B29" s="184" t="n">
        <v>33242160.55</v>
      </c>
      <c r="C29" s="184" t="n">
        <v>8531422.24</v>
      </c>
      <c r="D29" s="184" t="n">
        <v>9411750.21</v>
      </c>
      <c r="E29" s="184" t="n">
        <v>6967508.97</v>
      </c>
      <c r="F29" s="184" t="n">
        <v>7748933.18</v>
      </c>
      <c r="G29" s="184" t="n">
        <v>582545.95</v>
      </c>
    </row>
    <row r="30">
      <c r="A30" s="4" t="s">
        <v>15</v>
      </c>
      <c r="B30" s="184" t="n">
        <v>2190896.46</v>
      </c>
      <c r="C30" s="184" t="n">
        <v>2115441.64</v>
      </c>
      <c r="D30" s="184" t="n">
        <v>4038</v>
      </c>
      <c r="E30" s="184" t="n">
        <v>0</v>
      </c>
      <c r="F30" s="184" t="n">
        <v>0</v>
      </c>
      <c r="G30" s="184" t="n">
        <v>71416.82</v>
      </c>
    </row>
    <row r="31">
      <c r="A31" s="4" t="s">
        <v>16</v>
      </c>
      <c r="B31" s="184" t="n">
        <v>288402.24</v>
      </c>
      <c r="C31" s="184" t="n">
        <v>30757.2</v>
      </c>
      <c r="D31" s="184" t="n">
        <v>0</v>
      </c>
      <c r="E31" s="184" t="n">
        <v>0</v>
      </c>
      <c r="F31" s="184" t="n">
        <v>0</v>
      </c>
      <c r="G31" s="184" t="n">
        <v>257645.04</v>
      </c>
    </row>
    <row r="32">
      <c r="A32" s="49" t="s">
        <v>262</v>
      </c>
      <c r="B32" s="186" t="n">
        <v>83537158.29</v>
      </c>
      <c r="C32" s="186" t="n">
        <v>47645557.78</v>
      </c>
      <c r="D32" s="186" t="n">
        <v>13319286.65</v>
      </c>
      <c r="E32" s="186" t="n">
        <v>8521445.11</v>
      </c>
      <c r="F32" s="186" t="n">
        <v>12007887.26</v>
      </c>
      <c r="G32" s="186" t="n">
        <v>2042981.49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87" t="n">
        <v>13693</v>
      </c>
      <c r="C10" s="187" t="n">
        <v>77</v>
      </c>
      <c r="D10" s="187" t="n">
        <v>2</v>
      </c>
      <c r="E10" s="187" t="n">
        <v>665</v>
      </c>
      <c r="F10" s="187" t="n">
        <v>7</v>
      </c>
      <c r="G10" s="187" t="n">
        <v>22</v>
      </c>
      <c r="H10" s="187" t="n">
        <v>412</v>
      </c>
      <c r="I10" s="187" t="n">
        <v>4902</v>
      </c>
      <c r="J10" s="187" t="n">
        <v>385</v>
      </c>
      <c r="K10" s="187" t="n">
        <v>3335</v>
      </c>
      <c r="L10" s="187" t="n">
        <v>125</v>
      </c>
      <c r="M10" s="187" t="n">
        <v>66</v>
      </c>
      <c r="N10" s="187" t="n">
        <v>220</v>
      </c>
      <c r="O10" s="187" t="n">
        <v>830</v>
      </c>
      <c r="P10" s="187" t="n">
        <v>592</v>
      </c>
      <c r="Q10" s="187" t="n">
        <v>6</v>
      </c>
      <c r="R10" s="187" t="n">
        <v>371</v>
      </c>
      <c r="S10" s="187" t="n">
        <v>210</v>
      </c>
      <c r="T10" s="187" t="n">
        <v>478</v>
      </c>
      <c r="U10" s="187" t="n">
        <v>974</v>
      </c>
      <c r="V10" s="187" t="n">
        <v>0</v>
      </c>
      <c r="W10" s="187" t="n">
        <v>0</v>
      </c>
      <c r="X10" s="187" t="n">
        <v>14</v>
      </c>
    </row>
    <row r="11">
      <c r="A11" s="4" t="s">
        <v>12</v>
      </c>
      <c r="B11" s="187" t="n">
        <v>39594</v>
      </c>
      <c r="C11" s="187" t="n">
        <v>649</v>
      </c>
      <c r="D11" s="187" t="n">
        <v>1</v>
      </c>
      <c r="E11" s="187" t="n">
        <v>4276</v>
      </c>
      <c r="F11" s="187" t="n">
        <v>4</v>
      </c>
      <c r="G11" s="187" t="n">
        <v>22</v>
      </c>
      <c r="H11" s="187" t="n">
        <v>5772</v>
      </c>
      <c r="I11" s="187" t="n">
        <v>9341</v>
      </c>
      <c r="J11" s="187" t="n">
        <v>1599</v>
      </c>
      <c r="K11" s="187" t="n">
        <v>3715</v>
      </c>
      <c r="L11" s="187" t="n">
        <v>855</v>
      </c>
      <c r="M11" s="187" t="n">
        <v>581</v>
      </c>
      <c r="N11" s="187" t="n">
        <v>214</v>
      </c>
      <c r="O11" s="187" t="n">
        <v>3880</v>
      </c>
      <c r="P11" s="187" t="n">
        <v>1493</v>
      </c>
      <c r="Q11" s="187" t="n">
        <v>24</v>
      </c>
      <c r="R11" s="187" t="n">
        <v>1024</v>
      </c>
      <c r="S11" s="187" t="n">
        <v>460</v>
      </c>
      <c r="T11" s="187" t="n">
        <v>955</v>
      </c>
      <c r="U11" s="187" t="n">
        <v>4664</v>
      </c>
      <c r="V11" s="187" t="n">
        <v>2</v>
      </c>
      <c r="W11" s="187" t="n">
        <v>1</v>
      </c>
      <c r="X11" s="187" t="n">
        <v>62</v>
      </c>
    </row>
    <row r="12">
      <c r="A12" s="4" t="s">
        <v>13</v>
      </c>
      <c r="B12" s="187" t="n">
        <v>2648</v>
      </c>
      <c r="C12" s="187" t="n">
        <v>42</v>
      </c>
      <c r="D12" s="187" t="n">
        <v>3</v>
      </c>
      <c r="E12" s="187" t="n">
        <v>328</v>
      </c>
      <c r="F12" s="187" t="n">
        <v>3</v>
      </c>
      <c r="G12" s="187" t="n">
        <v>6</v>
      </c>
      <c r="H12" s="187" t="n">
        <v>245</v>
      </c>
      <c r="I12" s="187" t="n">
        <v>644</v>
      </c>
      <c r="J12" s="187" t="n">
        <v>146</v>
      </c>
      <c r="K12" s="187" t="n">
        <v>219</v>
      </c>
      <c r="L12" s="187" t="n">
        <v>61</v>
      </c>
      <c r="M12" s="187" t="n">
        <v>17</v>
      </c>
      <c r="N12" s="187" t="n">
        <v>68</v>
      </c>
      <c r="O12" s="187" t="n">
        <v>295</v>
      </c>
      <c r="P12" s="187" t="n">
        <v>187</v>
      </c>
      <c r="Q12" s="187" t="n">
        <v>3</v>
      </c>
      <c r="R12" s="187" t="n">
        <v>31</v>
      </c>
      <c r="S12" s="187" t="n">
        <v>247</v>
      </c>
      <c r="T12" s="187" t="n">
        <v>50</v>
      </c>
      <c r="U12" s="187" t="n">
        <v>52</v>
      </c>
      <c r="V12" s="187" t="n">
        <v>0</v>
      </c>
      <c r="W12" s="187" t="n">
        <v>0</v>
      </c>
      <c r="X12" s="187" t="n">
        <v>1</v>
      </c>
    </row>
    <row r="13">
      <c r="A13" s="4" t="s">
        <v>14</v>
      </c>
      <c r="B13" s="187" t="n">
        <v>12589</v>
      </c>
      <c r="C13" s="187" t="n">
        <v>192</v>
      </c>
      <c r="D13" s="187" t="n">
        <v>18</v>
      </c>
      <c r="E13" s="187" t="n">
        <v>1740</v>
      </c>
      <c r="F13" s="187" t="n">
        <v>2</v>
      </c>
      <c r="G13" s="187" t="n">
        <v>60</v>
      </c>
      <c r="H13" s="187" t="n">
        <v>1110</v>
      </c>
      <c r="I13" s="187" t="n">
        <v>3248</v>
      </c>
      <c r="J13" s="187" t="n">
        <v>775</v>
      </c>
      <c r="K13" s="187" t="n">
        <v>1114</v>
      </c>
      <c r="L13" s="187" t="n">
        <v>401</v>
      </c>
      <c r="M13" s="187" t="n">
        <v>51</v>
      </c>
      <c r="N13" s="187" t="n">
        <v>236</v>
      </c>
      <c r="O13" s="187" t="n">
        <v>1294</v>
      </c>
      <c r="P13" s="187" t="n">
        <v>645</v>
      </c>
      <c r="Q13" s="187" t="n">
        <v>5</v>
      </c>
      <c r="R13" s="187" t="n">
        <v>136</v>
      </c>
      <c r="S13" s="187" t="n">
        <v>1138</v>
      </c>
      <c r="T13" s="187" t="n">
        <v>152</v>
      </c>
      <c r="U13" s="187" t="n">
        <v>261</v>
      </c>
      <c r="V13" s="187" t="n">
        <v>0</v>
      </c>
      <c r="W13" s="187" t="n">
        <v>0</v>
      </c>
      <c r="X13" s="187" t="n">
        <v>11</v>
      </c>
    </row>
    <row r="14">
      <c r="A14" s="4" t="s">
        <v>15</v>
      </c>
      <c r="B14" s="187" t="n">
        <v>10580</v>
      </c>
      <c r="C14" s="187" t="n">
        <v>131</v>
      </c>
      <c r="D14" s="187" t="n">
        <v>1</v>
      </c>
      <c r="E14" s="187" t="n">
        <v>708</v>
      </c>
      <c r="F14" s="187" t="n">
        <v>0</v>
      </c>
      <c r="G14" s="187" t="n">
        <v>6</v>
      </c>
      <c r="H14" s="187" t="n">
        <v>1564</v>
      </c>
      <c r="I14" s="187" t="n">
        <v>1388</v>
      </c>
      <c r="J14" s="187" t="n">
        <v>586</v>
      </c>
      <c r="K14" s="187" t="n">
        <v>303</v>
      </c>
      <c r="L14" s="187" t="n">
        <v>190</v>
      </c>
      <c r="M14" s="187" t="n">
        <v>88</v>
      </c>
      <c r="N14" s="187" t="n">
        <v>46</v>
      </c>
      <c r="O14" s="187" t="n">
        <v>758</v>
      </c>
      <c r="P14" s="187" t="n">
        <v>371</v>
      </c>
      <c r="Q14" s="187" t="n">
        <v>1</v>
      </c>
      <c r="R14" s="187" t="n">
        <v>247</v>
      </c>
      <c r="S14" s="187" t="n">
        <v>48</v>
      </c>
      <c r="T14" s="187" t="n">
        <v>463</v>
      </c>
      <c r="U14" s="187" t="n">
        <v>3653</v>
      </c>
      <c r="V14" s="187" t="n">
        <v>0</v>
      </c>
      <c r="W14" s="187" t="n">
        <v>0</v>
      </c>
      <c r="X14" s="187" t="n">
        <v>28</v>
      </c>
    </row>
    <row r="15">
      <c r="A15" s="4" t="s">
        <v>16</v>
      </c>
      <c r="B15" s="187" t="n">
        <v>967</v>
      </c>
      <c r="C15" s="187" t="n">
        <v>3</v>
      </c>
      <c r="D15" s="187" t="n">
        <v>0</v>
      </c>
      <c r="E15" s="187" t="n">
        <v>33</v>
      </c>
      <c r="F15" s="187" t="n">
        <v>0</v>
      </c>
      <c r="G15" s="187" t="n">
        <v>1</v>
      </c>
      <c r="H15" s="187" t="n">
        <v>29</v>
      </c>
      <c r="I15" s="187" t="n">
        <v>91</v>
      </c>
      <c r="J15" s="187" t="n">
        <v>18</v>
      </c>
      <c r="K15" s="187" t="n">
        <v>33</v>
      </c>
      <c r="L15" s="187" t="n">
        <v>22</v>
      </c>
      <c r="M15" s="187" t="n">
        <v>2</v>
      </c>
      <c r="N15" s="187" t="n">
        <v>18</v>
      </c>
      <c r="O15" s="187" t="n">
        <v>60</v>
      </c>
      <c r="P15" s="187" t="n">
        <v>62</v>
      </c>
      <c r="Q15" s="187" t="n">
        <v>0</v>
      </c>
      <c r="R15" s="187" t="n">
        <v>16</v>
      </c>
      <c r="S15" s="187" t="n">
        <v>2</v>
      </c>
      <c r="T15" s="187" t="n">
        <v>16</v>
      </c>
      <c r="U15" s="187" t="n">
        <v>31</v>
      </c>
      <c r="V15" s="187" t="n">
        <v>0</v>
      </c>
      <c r="W15" s="187" t="n">
        <v>0</v>
      </c>
      <c r="X15" s="187" t="n">
        <v>530</v>
      </c>
    </row>
    <row r="16">
      <c r="A16" s="49" t="s">
        <v>262</v>
      </c>
      <c r="B16" s="189" t="n">
        <v>80071</v>
      </c>
      <c r="C16" s="189" t="n">
        <v>1094</v>
      </c>
      <c r="D16" s="189" t="n">
        <v>25</v>
      </c>
      <c r="E16" s="189" t="n">
        <v>7750</v>
      </c>
      <c r="F16" s="189" t="n">
        <v>16</v>
      </c>
      <c r="G16" s="189" t="n">
        <v>117</v>
      </c>
      <c r="H16" s="189" t="n">
        <v>9132</v>
      </c>
      <c r="I16" s="189" t="n">
        <v>19614</v>
      </c>
      <c r="J16" s="189" t="n">
        <v>3509</v>
      </c>
      <c r="K16" s="189" t="n">
        <v>8719</v>
      </c>
      <c r="L16" s="189" t="n">
        <v>1654</v>
      </c>
      <c r="M16" s="189" t="n">
        <v>805</v>
      </c>
      <c r="N16" s="189" t="n">
        <v>802</v>
      </c>
      <c r="O16" s="189" t="n">
        <v>7117</v>
      </c>
      <c r="P16" s="189" t="n">
        <v>3350</v>
      </c>
      <c r="Q16" s="189" t="n">
        <v>39</v>
      </c>
      <c r="R16" s="189" t="n">
        <v>1825</v>
      </c>
      <c r="S16" s="189" t="n">
        <v>2105</v>
      </c>
      <c r="T16" s="189" t="n">
        <v>2114</v>
      </c>
      <c r="U16" s="189" t="n">
        <v>9635</v>
      </c>
      <c r="V16" s="189" t="n">
        <v>2</v>
      </c>
      <c r="W16" s="189" t="n">
        <v>1</v>
      </c>
      <c r="X16" s="189" t="n">
        <v>646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87" t="n">
        <v>65585</v>
      </c>
      <c r="C18" s="187" t="n">
        <v>247</v>
      </c>
      <c r="D18" s="187" t="n">
        <v>33</v>
      </c>
      <c r="E18" s="187" t="n">
        <v>2248</v>
      </c>
      <c r="F18" s="187" t="n">
        <v>47</v>
      </c>
      <c r="G18" s="187" t="n">
        <v>77</v>
      </c>
      <c r="H18" s="187" t="n">
        <v>1218</v>
      </c>
      <c r="I18" s="187" t="n">
        <v>26056</v>
      </c>
      <c r="J18" s="187" t="n">
        <v>2403</v>
      </c>
      <c r="K18" s="187" t="n">
        <v>17022</v>
      </c>
      <c r="L18" s="187" t="n">
        <v>498</v>
      </c>
      <c r="M18" s="187" t="n">
        <v>261</v>
      </c>
      <c r="N18" s="187" t="n">
        <v>1034</v>
      </c>
      <c r="O18" s="187" t="n">
        <v>2926</v>
      </c>
      <c r="P18" s="187" t="n">
        <v>2624</v>
      </c>
      <c r="Q18" s="187" t="n">
        <v>17</v>
      </c>
      <c r="R18" s="187" t="n">
        <v>1596</v>
      </c>
      <c r="S18" s="187" t="n">
        <v>691</v>
      </c>
      <c r="T18" s="187" t="n">
        <v>4028</v>
      </c>
      <c r="U18" s="187" t="n">
        <v>2518</v>
      </c>
      <c r="V18" s="187" t="n">
        <v>0</v>
      </c>
      <c r="W18" s="187" t="n">
        <v>0</v>
      </c>
      <c r="X18" s="187" t="n">
        <v>41</v>
      </c>
    </row>
    <row r="19">
      <c r="A19" s="4" t="s">
        <v>12</v>
      </c>
      <c r="B19" s="187" t="n">
        <v>39576</v>
      </c>
      <c r="C19" s="187" t="n">
        <v>649</v>
      </c>
      <c r="D19" s="187" t="n">
        <v>1</v>
      </c>
      <c r="E19" s="187" t="n">
        <v>4289</v>
      </c>
      <c r="F19" s="187" t="n">
        <v>4</v>
      </c>
      <c r="G19" s="187" t="n">
        <v>22</v>
      </c>
      <c r="H19" s="187" t="n">
        <v>5766</v>
      </c>
      <c r="I19" s="187" t="n">
        <v>9333</v>
      </c>
      <c r="J19" s="187" t="n">
        <v>1597</v>
      </c>
      <c r="K19" s="187" t="n">
        <v>3710</v>
      </c>
      <c r="L19" s="187" t="n">
        <v>855</v>
      </c>
      <c r="M19" s="187" t="n">
        <v>579</v>
      </c>
      <c r="N19" s="187" t="n">
        <v>214</v>
      </c>
      <c r="O19" s="187" t="n">
        <v>3876</v>
      </c>
      <c r="P19" s="187" t="n">
        <v>1492</v>
      </c>
      <c r="Q19" s="187" t="n">
        <v>24</v>
      </c>
      <c r="R19" s="187" t="n">
        <v>1024</v>
      </c>
      <c r="S19" s="187" t="n">
        <v>459</v>
      </c>
      <c r="T19" s="187" t="n">
        <v>953</v>
      </c>
      <c r="U19" s="187" t="n">
        <v>4664</v>
      </c>
      <c r="V19" s="187" t="n">
        <v>2</v>
      </c>
      <c r="W19" s="187" t="n">
        <v>1</v>
      </c>
      <c r="X19" s="187" t="n">
        <v>62</v>
      </c>
    </row>
    <row r="20">
      <c r="A20" s="4" t="s">
        <v>13</v>
      </c>
      <c r="B20" s="187" t="n">
        <v>68111</v>
      </c>
      <c r="C20" s="187" t="n">
        <v>303</v>
      </c>
      <c r="D20" s="187" t="n">
        <v>76</v>
      </c>
      <c r="E20" s="187" t="n">
        <v>41378</v>
      </c>
      <c r="F20" s="187" t="n">
        <v>221</v>
      </c>
      <c r="G20" s="187" t="n">
        <v>256</v>
      </c>
      <c r="H20" s="187" t="n">
        <v>1062</v>
      </c>
      <c r="I20" s="187" t="n">
        <v>3380</v>
      </c>
      <c r="J20" s="187" t="n">
        <v>10172</v>
      </c>
      <c r="K20" s="187" t="n">
        <v>1045</v>
      </c>
      <c r="L20" s="187" t="n">
        <v>389</v>
      </c>
      <c r="M20" s="187" t="n">
        <v>1720</v>
      </c>
      <c r="N20" s="187" t="n">
        <v>885</v>
      </c>
      <c r="O20" s="187" t="n">
        <v>2136</v>
      </c>
      <c r="P20" s="187" t="n">
        <v>3492</v>
      </c>
      <c r="Q20" s="187" t="n">
        <v>8</v>
      </c>
      <c r="R20" s="187" t="n">
        <v>80</v>
      </c>
      <c r="S20" s="187" t="n">
        <v>1163</v>
      </c>
      <c r="T20" s="187" t="n">
        <v>174</v>
      </c>
      <c r="U20" s="187" t="n">
        <v>170</v>
      </c>
      <c r="V20" s="187" t="n">
        <v>0</v>
      </c>
      <c r="W20" s="187" t="n">
        <v>0</v>
      </c>
      <c r="X20" s="187" t="n">
        <v>1</v>
      </c>
    </row>
    <row r="21">
      <c r="A21" s="4" t="s">
        <v>14</v>
      </c>
      <c r="B21" s="187" t="n">
        <v>185631</v>
      </c>
      <c r="C21" s="187" t="n">
        <v>2231</v>
      </c>
      <c r="D21" s="187" t="n">
        <v>396</v>
      </c>
      <c r="E21" s="187" t="n">
        <v>90501</v>
      </c>
      <c r="F21" s="187" t="n">
        <v>41</v>
      </c>
      <c r="G21" s="187" t="n">
        <v>688</v>
      </c>
      <c r="H21" s="187" t="n">
        <v>9656</v>
      </c>
      <c r="I21" s="187" t="n">
        <v>31005</v>
      </c>
      <c r="J21" s="187" t="n">
        <v>14376</v>
      </c>
      <c r="K21" s="187" t="n">
        <v>6312</v>
      </c>
      <c r="L21" s="187" t="n">
        <v>3299</v>
      </c>
      <c r="M21" s="187" t="n">
        <v>412</v>
      </c>
      <c r="N21" s="187" t="n">
        <v>1378</v>
      </c>
      <c r="O21" s="187" t="n">
        <v>6823</v>
      </c>
      <c r="P21" s="187" t="n">
        <v>7466</v>
      </c>
      <c r="Q21" s="187" t="n">
        <v>12</v>
      </c>
      <c r="R21" s="187" t="n">
        <v>491</v>
      </c>
      <c r="S21" s="187" t="n">
        <v>8397</v>
      </c>
      <c r="T21" s="187" t="n">
        <v>1137</v>
      </c>
      <c r="U21" s="187" t="n">
        <v>983</v>
      </c>
      <c r="V21" s="187" t="n">
        <v>0</v>
      </c>
      <c r="W21" s="187" t="n">
        <v>0</v>
      </c>
      <c r="X21" s="187" t="n">
        <v>27</v>
      </c>
    </row>
    <row r="22">
      <c r="A22" s="4" t="s">
        <v>15</v>
      </c>
      <c r="B22" s="187" t="n">
        <v>10573</v>
      </c>
      <c r="C22" s="187" t="n">
        <v>131</v>
      </c>
      <c r="D22" s="187" t="n">
        <v>1</v>
      </c>
      <c r="E22" s="187" t="n">
        <v>708</v>
      </c>
      <c r="F22" s="187" t="n">
        <v>0</v>
      </c>
      <c r="G22" s="187" t="n">
        <v>6</v>
      </c>
      <c r="H22" s="187" t="n">
        <v>1564</v>
      </c>
      <c r="I22" s="187" t="n">
        <v>1386</v>
      </c>
      <c r="J22" s="187" t="n">
        <v>585</v>
      </c>
      <c r="K22" s="187" t="n">
        <v>303</v>
      </c>
      <c r="L22" s="187" t="n">
        <v>190</v>
      </c>
      <c r="M22" s="187" t="n">
        <v>88</v>
      </c>
      <c r="N22" s="187" t="n">
        <v>46</v>
      </c>
      <c r="O22" s="187" t="n">
        <v>758</v>
      </c>
      <c r="P22" s="187" t="n">
        <v>370</v>
      </c>
      <c r="Q22" s="187" t="n">
        <v>1</v>
      </c>
      <c r="R22" s="187" t="n">
        <v>247</v>
      </c>
      <c r="S22" s="187" t="n">
        <v>47</v>
      </c>
      <c r="T22" s="187" t="n">
        <v>463</v>
      </c>
      <c r="U22" s="187" t="n">
        <v>3651</v>
      </c>
      <c r="V22" s="187" t="n">
        <v>0</v>
      </c>
      <c r="W22" s="187" t="n">
        <v>0</v>
      </c>
      <c r="X22" s="187" t="n">
        <v>28</v>
      </c>
    </row>
    <row r="23">
      <c r="A23" s="4" t="s">
        <v>16</v>
      </c>
      <c r="B23" s="187" t="n">
        <v>966</v>
      </c>
      <c r="C23" s="187" t="n">
        <v>3</v>
      </c>
      <c r="D23" s="187" t="n">
        <v>0</v>
      </c>
      <c r="E23" s="187" t="n">
        <v>33</v>
      </c>
      <c r="F23" s="187" t="n">
        <v>0</v>
      </c>
      <c r="G23" s="187" t="n">
        <v>1</v>
      </c>
      <c r="H23" s="187" t="n">
        <v>29</v>
      </c>
      <c r="I23" s="187" t="n">
        <v>91</v>
      </c>
      <c r="J23" s="187" t="n">
        <v>18</v>
      </c>
      <c r="K23" s="187" t="n">
        <v>33</v>
      </c>
      <c r="L23" s="187" t="n">
        <v>22</v>
      </c>
      <c r="M23" s="187" t="n">
        <v>2</v>
      </c>
      <c r="N23" s="187" t="n">
        <v>18</v>
      </c>
      <c r="O23" s="187" t="n">
        <v>60</v>
      </c>
      <c r="P23" s="187" t="n">
        <v>62</v>
      </c>
      <c r="Q23" s="187" t="n">
        <v>0</v>
      </c>
      <c r="R23" s="187" t="n">
        <v>16</v>
      </c>
      <c r="S23" s="187" t="n">
        <v>2</v>
      </c>
      <c r="T23" s="187" t="n">
        <v>16</v>
      </c>
      <c r="U23" s="187" t="n">
        <v>31</v>
      </c>
      <c r="V23" s="187" t="n">
        <v>0</v>
      </c>
      <c r="W23" s="187" t="n">
        <v>0</v>
      </c>
      <c r="X23" s="187" t="n">
        <v>529</v>
      </c>
    </row>
    <row r="24">
      <c r="A24" s="49" t="s">
        <v>262</v>
      </c>
      <c r="B24" s="189" t="n">
        <v>370442</v>
      </c>
      <c r="C24" s="189" t="n">
        <v>3564</v>
      </c>
      <c r="D24" s="189" t="n">
        <v>507</v>
      </c>
      <c r="E24" s="189" t="n">
        <v>139157</v>
      </c>
      <c r="F24" s="189" t="n">
        <v>313</v>
      </c>
      <c r="G24" s="189" t="n">
        <v>1050</v>
      </c>
      <c r="H24" s="189" t="n">
        <v>19295</v>
      </c>
      <c r="I24" s="189" t="n">
        <v>71251</v>
      </c>
      <c r="J24" s="189" t="n">
        <v>29151</v>
      </c>
      <c r="K24" s="189" t="n">
        <v>28425</v>
      </c>
      <c r="L24" s="189" t="n">
        <v>5253</v>
      </c>
      <c r="M24" s="189" t="n">
        <v>3062</v>
      </c>
      <c r="N24" s="189" t="n">
        <v>3575</v>
      </c>
      <c r="O24" s="189" t="n">
        <v>16579</v>
      </c>
      <c r="P24" s="189" t="n">
        <v>15506</v>
      </c>
      <c r="Q24" s="189" t="n">
        <v>62</v>
      </c>
      <c r="R24" s="189" t="n">
        <v>3454</v>
      </c>
      <c r="S24" s="189" t="n">
        <v>10759</v>
      </c>
      <c r="T24" s="189" t="n">
        <v>6771</v>
      </c>
      <c r="U24" s="189" t="n">
        <v>12017</v>
      </c>
      <c r="V24" s="189" t="n">
        <v>2</v>
      </c>
      <c r="W24" s="189" t="n">
        <v>1</v>
      </c>
      <c r="X24" s="189" t="n">
        <v>688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88" t="n">
        <v>18720905.66</v>
      </c>
      <c r="C26" s="188" t="n">
        <v>62857.83</v>
      </c>
      <c r="D26" s="188" t="n">
        <v>7309.08</v>
      </c>
      <c r="E26" s="188" t="n">
        <v>600395.12</v>
      </c>
      <c r="F26" s="188" t="n">
        <v>18939.47</v>
      </c>
      <c r="G26" s="188" t="n">
        <v>17465.84</v>
      </c>
      <c r="H26" s="188" t="n">
        <v>319369.74</v>
      </c>
      <c r="I26" s="188" t="n">
        <v>7433305.07</v>
      </c>
      <c r="J26" s="188" t="n">
        <v>510203.4</v>
      </c>
      <c r="K26" s="188" t="n">
        <v>4641055.21</v>
      </c>
      <c r="L26" s="188" t="n">
        <v>152030.32</v>
      </c>
      <c r="M26" s="188" t="n">
        <v>88468.98</v>
      </c>
      <c r="N26" s="188" t="n">
        <v>330522.14</v>
      </c>
      <c r="O26" s="188" t="n">
        <v>951527.62</v>
      </c>
      <c r="P26" s="188" t="n">
        <v>863812.16</v>
      </c>
      <c r="Q26" s="188" t="n">
        <v>4584.53</v>
      </c>
      <c r="R26" s="188" t="n">
        <v>489094.08</v>
      </c>
      <c r="S26" s="188" t="n">
        <v>217591.4</v>
      </c>
      <c r="T26" s="188" t="n">
        <v>1388490.53</v>
      </c>
      <c r="U26" s="188" t="n">
        <v>613870.67</v>
      </c>
      <c r="V26" s="188" t="n">
        <v>0</v>
      </c>
      <c r="W26" s="188" t="n">
        <v>0</v>
      </c>
      <c r="X26" s="188" t="n">
        <v>10012.47</v>
      </c>
    </row>
    <row r="27">
      <c r="A27" s="4" t="s">
        <v>12</v>
      </c>
      <c r="B27" s="188" t="n">
        <v>9923008.57</v>
      </c>
      <c r="C27" s="188" t="n">
        <v>160350</v>
      </c>
      <c r="D27" s="188" t="n">
        <v>270</v>
      </c>
      <c r="E27" s="188" t="n">
        <v>1055502.5</v>
      </c>
      <c r="F27" s="188" t="n">
        <v>840</v>
      </c>
      <c r="G27" s="188" t="n">
        <v>4920</v>
      </c>
      <c r="H27" s="188" t="n">
        <v>1464750</v>
      </c>
      <c r="I27" s="188" t="n">
        <v>2352363.99</v>
      </c>
      <c r="J27" s="188" t="n">
        <v>396180</v>
      </c>
      <c r="K27" s="188" t="n">
        <v>959202.08</v>
      </c>
      <c r="L27" s="188" t="n">
        <v>207330</v>
      </c>
      <c r="M27" s="188" t="n">
        <v>142410</v>
      </c>
      <c r="N27" s="188" t="n">
        <v>53460</v>
      </c>
      <c r="O27" s="188" t="n">
        <v>929100</v>
      </c>
      <c r="P27" s="188" t="n">
        <v>372510</v>
      </c>
      <c r="Q27" s="188" t="n">
        <v>5940</v>
      </c>
      <c r="R27" s="188" t="n">
        <v>253560</v>
      </c>
      <c r="S27" s="188" t="n">
        <v>106410</v>
      </c>
      <c r="T27" s="188" t="n">
        <v>243090</v>
      </c>
      <c r="U27" s="188" t="n">
        <v>1198170</v>
      </c>
      <c r="V27" s="188" t="n">
        <v>480</v>
      </c>
      <c r="W27" s="188" t="n">
        <v>270</v>
      </c>
      <c r="X27" s="188" t="n">
        <v>15900</v>
      </c>
    </row>
    <row r="28">
      <c r="A28" s="4" t="s">
        <v>13</v>
      </c>
      <c r="B28" s="188" t="n">
        <v>18367703.09</v>
      </c>
      <c r="C28" s="188" t="n">
        <v>82188.24</v>
      </c>
      <c r="D28" s="188" t="n">
        <v>27512.65</v>
      </c>
      <c r="E28" s="188" t="n">
        <v>12353437.33</v>
      </c>
      <c r="F28" s="188" t="n">
        <v>75624.85</v>
      </c>
      <c r="G28" s="188" t="n">
        <v>46321.24</v>
      </c>
      <c r="H28" s="188" t="n">
        <v>301450.96</v>
      </c>
      <c r="I28" s="188" t="n">
        <v>992727.69</v>
      </c>
      <c r="J28" s="188" t="n">
        <v>1528879.21</v>
      </c>
      <c r="K28" s="188" t="n">
        <v>249945.99</v>
      </c>
      <c r="L28" s="188" t="n">
        <v>142836.93</v>
      </c>
      <c r="M28" s="188" t="n">
        <v>497461.25</v>
      </c>
      <c r="N28" s="188" t="n">
        <v>203984.85</v>
      </c>
      <c r="O28" s="188" t="n">
        <v>527210.56</v>
      </c>
      <c r="P28" s="188" t="n">
        <v>827772.98</v>
      </c>
      <c r="Q28" s="188" t="n">
        <v>2185.55</v>
      </c>
      <c r="R28" s="188" t="n">
        <v>24074.76</v>
      </c>
      <c r="S28" s="188" t="n">
        <v>378380.07</v>
      </c>
      <c r="T28" s="188" t="n">
        <v>66108.53</v>
      </c>
      <c r="U28" s="188" t="n">
        <v>39359.45</v>
      </c>
      <c r="V28" s="188" t="n">
        <v>0</v>
      </c>
      <c r="W28" s="188" t="n">
        <v>0</v>
      </c>
      <c r="X28" s="188" t="n">
        <v>240</v>
      </c>
    </row>
    <row r="29">
      <c r="A29" s="4" t="s">
        <v>14</v>
      </c>
      <c r="B29" s="188" t="n">
        <v>34770388.75</v>
      </c>
      <c r="C29" s="188" t="n">
        <v>486150.7</v>
      </c>
      <c r="D29" s="188" t="n">
        <v>78211.79</v>
      </c>
      <c r="E29" s="188" t="n">
        <v>15585788.37</v>
      </c>
      <c r="F29" s="188" t="n">
        <v>4650</v>
      </c>
      <c r="G29" s="188" t="n">
        <v>113749.05</v>
      </c>
      <c r="H29" s="188" t="n">
        <v>2232184.37</v>
      </c>
      <c r="I29" s="188" t="n">
        <v>6183360.92</v>
      </c>
      <c r="J29" s="188" t="n">
        <v>2775106.91</v>
      </c>
      <c r="K29" s="188" t="n">
        <v>1386842.56</v>
      </c>
      <c r="L29" s="188" t="n">
        <v>688601.2</v>
      </c>
      <c r="M29" s="188" t="n">
        <v>73063.56</v>
      </c>
      <c r="N29" s="188" t="n">
        <v>274794.91</v>
      </c>
      <c r="O29" s="188" t="n">
        <v>1325541</v>
      </c>
      <c r="P29" s="188" t="n">
        <v>1409925.61</v>
      </c>
      <c r="Q29" s="188" t="n">
        <v>2040</v>
      </c>
      <c r="R29" s="188" t="n">
        <v>102494.34</v>
      </c>
      <c r="S29" s="188" t="n">
        <v>1579692.91</v>
      </c>
      <c r="T29" s="188" t="n">
        <v>268847.44</v>
      </c>
      <c r="U29" s="188" t="n">
        <v>193609.73</v>
      </c>
      <c r="V29" s="188" t="n">
        <v>0</v>
      </c>
      <c r="W29" s="188" t="n">
        <v>0</v>
      </c>
      <c r="X29" s="188" t="n">
        <v>5733.38</v>
      </c>
    </row>
    <row r="30">
      <c r="A30" s="4" t="s">
        <v>15</v>
      </c>
      <c r="B30" s="188" t="n">
        <v>1112025</v>
      </c>
      <c r="C30" s="188" t="n">
        <v>13755</v>
      </c>
      <c r="D30" s="188" t="n">
        <v>105</v>
      </c>
      <c r="E30" s="188" t="n">
        <v>74340</v>
      </c>
      <c r="F30" s="188" t="n">
        <v>0</v>
      </c>
      <c r="G30" s="188" t="n">
        <v>630</v>
      </c>
      <c r="H30" s="188" t="n">
        <v>164430</v>
      </c>
      <c r="I30" s="188" t="n">
        <v>146115</v>
      </c>
      <c r="J30" s="188" t="n">
        <v>61695</v>
      </c>
      <c r="K30" s="188" t="n">
        <v>31815</v>
      </c>
      <c r="L30" s="188" t="n">
        <v>19950</v>
      </c>
      <c r="M30" s="188" t="n">
        <v>9240</v>
      </c>
      <c r="N30" s="188" t="n">
        <v>4830</v>
      </c>
      <c r="O30" s="188" t="n">
        <v>79695</v>
      </c>
      <c r="P30" s="188" t="n">
        <v>38955</v>
      </c>
      <c r="Q30" s="188" t="n">
        <v>105</v>
      </c>
      <c r="R30" s="188" t="n">
        <v>25935</v>
      </c>
      <c r="S30" s="188" t="n">
        <v>5040</v>
      </c>
      <c r="T30" s="188" t="n">
        <v>48720</v>
      </c>
      <c r="U30" s="188" t="n">
        <v>383730</v>
      </c>
      <c r="V30" s="188" t="n">
        <v>0</v>
      </c>
      <c r="W30" s="188" t="n">
        <v>0</v>
      </c>
      <c r="X30" s="188" t="n">
        <v>2940</v>
      </c>
    </row>
    <row r="31">
      <c r="A31" s="4" t="s">
        <v>16</v>
      </c>
      <c r="B31" s="188" t="n">
        <v>101535</v>
      </c>
      <c r="C31" s="188" t="n">
        <v>315</v>
      </c>
      <c r="D31" s="188" t="n">
        <v>0</v>
      </c>
      <c r="E31" s="188" t="n">
        <v>3465</v>
      </c>
      <c r="F31" s="188" t="n">
        <v>0</v>
      </c>
      <c r="G31" s="188" t="n">
        <v>105</v>
      </c>
      <c r="H31" s="188" t="n">
        <v>3045</v>
      </c>
      <c r="I31" s="188" t="n">
        <v>9555</v>
      </c>
      <c r="J31" s="188" t="n">
        <v>1890</v>
      </c>
      <c r="K31" s="188" t="n">
        <v>3465</v>
      </c>
      <c r="L31" s="188" t="n">
        <v>2310</v>
      </c>
      <c r="M31" s="188" t="n">
        <v>210</v>
      </c>
      <c r="N31" s="188" t="n">
        <v>1890</v>
      </c>
      <c r="O31" s="188" t="n">
        <v>6300</v>
      </c>
      <c r="P31" s="188" t="n">
        <v>6510</v>
      </c>
      <c r="Q31" s="188" t="n">
        <v>0</v>
      </c>
      <c r="R31" s="188" t="n">
        <v>1680</v>
      </c>
      <c r="S31" s="188" t="n">
        <v>210</v>
      </c>
      <c r="T31" s="188" t="n">
        <v>1680</v>
      </c>
      <c r="U31" s="188" t="n">
        <v>3255</v>
      </c>
      <c r="V31" s="188" t="n">
        <v>0</v>
      </c>
      <c r="W31" s="188" t="n">
        <v>0</v>
      </c>
      <c r="X31" s="188" t="n">
        <v>55650</v>
      </c>
    </row>
    <row r="32">
      <c r="A32" s="49" t="s">
        <v>262</v>
      </c>
      <c r="B32" s="190" t="n">
        <v>82995566.07</v>
      </c>
      <c r="C32" s="190" t="n">
        <v>805616.77</v>
      </c>
      <c r="D32" s="190" t="n">
        <v>113408.52</v>
      </c>
      <c r="E32" s="190" t="n">
        <v>29672928.32</v>
      </c>
      <c r="F32" s="190" t="n">
        <v>100054.32</v>
      </c>
      <c r="G32" s="190" t="n">
        <v>183191.13</v>
      </c>
      <c r="H32" s="190" t="n">
        <v>4485230.07</v>
      </c>
      <c r="I32" s="190" t="n">
        <v>17117427.67</v>
      </c>
      <c r="J32" s="190" t="n">
        <v>5273954.52</v>
      </c>
      <c r="K32" s="190" t="n">
        <v>7272325.84</v>
      </c>
      <c r="L32" s="190" t="n">
        <v>1213058.45</v>
      </c>
      <c r="M32" s="190" t="n">
        <v>810853.79</v>
      </c>
      <c r="N32" s="190" t="n">
        <v>869481.9</v>
      </c>
      <c r="O32" s="190" t="n">
        <v>3819374.18</v>
      </c>
      <c r="P32" s="190" t="n">
        <v>3519485.75</v>
      </c>
      <c r="Q32" s="190" t="n">
        <v>14855.08</v>
      </c>
      <c r="R32" s="190" t="n">
        <v>896838.18</v>
      </c>
      <c r="S32" s="190" t="n">
        <v>2287324.38</v>
      </c>
      <c r="T32" s="190" t="n">
        <v>2016936.5</v>
      </c>
      <c r="U32" s="190" t="n">
        <v>2431994.85</v>
      </c>
      <c r="V32" s="190" t="n">
        <v>480</v>
      </c>
      <c r="W32" s="190" t="n">
        <v>270</v>
      </c>
      <c r="X32" s="190" t="n">
        <v>90475.85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1" t="n">
        <v>11266</v>
      </c>
      <c r="C10" s="191" t="n">
        <v>62</v>
      </c>
      <c r="D10" s="191" t="n">
        <v>2</v>
      </c>
      <c r="E10" s="191" t="n">
        <v>492</v>
      </c>
      <c r="F10" s="191" t="n">
        <v>8</v>
      </c>
      <c r="G10" s="191" t="n">
        <v>12</v>
      </c>
      <c r="H10" s="191" t="n">
        <v>287</v>
      </c>
      <c r="I10" s="191" t="n">
        <v>3550</v>
      </c>
      <c r="J10" s="191" t="n">
        <v>328</v>
      </c>
      <c r="K10" s="191" t="n">
        <v>3085</v>
      </c>
      <c r="L10" s="191" t="n">
        <v>106</v>
      </c>
      <c r="M10" s="191" t="n">
        <v>55</v>
      </c>
      <c r="N10" s="191" t="n">
        <v>213</v>
      </c>
      <c r="O10" s="191" t="n">
        <v>442</v>
      </c>
      <c r="P10" s="191" t="n">
        <v>520</v>
      </c>
      <c r="Q10" s="191" t="n">
        <v>3</v>
      </c>
      <c r="R10" s="191" t="n">
        <v>421</v>
      </c>
      <c r="S10" s="191" t="n">
        <v>217</v>
      </c>
      <c r="T10" s="191" t="n">
        <v>501</v>
      </c>
      <c r="U10" s="191" t="n">
        <v>950</v>
      </c>
      <c r="V10" s="191" t="n">
        <v>0</v>
      </c>
      <c r="W10" s="191" t="n">
        <v>0</v>
      </c>
      <c r="X10" s="191" t="n">
        <v>12</v>
      </c>
    </row>
    <row r="11">
      <c r="A11" s="4" t="s">
        <v>12</v>
      </c>
      <c r="B11" s="191" t="n">
        <v>47540</v>
      </c>
      <c r="C11" s="191" t="n">
        <v>899</v>
      </c>
      <c r="D11" s="191" t="n">
        <v>0</v>
      </c>
      <c r="E11" s="191" t="n">
        <v>5741</v>
      </c>
      <c r="F11" s="191" t="n">
        <v>9</v>
      </c>
      <c r="G11" s="191" t="n">
        <v>27</v>
      </c>
      <c r="H11" s="191" t="n">
        <v>7776</v>
      </c>
      <c r="I11" s="191" t="n">
        <v>9701</v>
      </c>
      <c r="J11" s="191" t="n">
        <v>1931</v>
      </c>
      <c r="K11" s="191" t="n">
        <v>3929</v>
      </c>
      <c r="L11" s="191" t="n">
        <v>1163</v>
      </c>
      <c r="M11" s="191" t="n">
        <v>650</v>
      </c>
      <c r="N11" s="191" t="n">
        <v>262</v>
      </c>
      <c r="O11" s="191" t="n">
        <v>5305</v>
      </c>
      <c r="P11" s="191" t="n">
        <v>1925</v>
      </c>
      <c r="Q11" s="191" t="n">
        <v>22</v>
      </c>
      <c r="R11" s="191" t="n">
        <v>1241</v>
      </c>
      <c r="S11" s="191" t="n">
        <v>582</v>
      </c>
      <c r="T11" s="191" t="n">
        <v>1205</v>
      </c>
      <c r="U11" s="191" t="n">
        <v>5085</v>
      </c>
      <c r="V11" s="191" t="n">
        <v>6</v>
      </c>
      <c r="W11" s="191" t="n">
        <v>2</v>
      </c>
      <c r="X11" s="191" t="n">
        <v>79</v>
      </c>
    </row>
    <row r="12">
      <c r="A12" s="4" t="s">
        <v>13</v>
      </c>
      <c r="B12" s="191" t="n">
        <v>4547</v>
      </c>
      <c r="C12" s="191" t="n">
        <v>57</v>
      </c>
      <c r="D12" s="191" t="n">
        <v>1</v>
      </c>
      <c r="E12" s="191" t="n">
        <v>624</v>
      </c>
      <c r="F12" s="191" t="n">
        <v>7</v>
      </c>
      <c r="G12" s="191" t="n">
        <v>14</v>
      </c>
      <c r="H12" s="191" t="n">
        <v>388</v>
      </c>
      <c r="I12" s="191" t="n">
        <v>1053</v>
      </c>
      <c r="J12" s="191" t="n">
        <v>267</v>
      </c>
      <c r="K12" s="191" t="n">
        <v>338</v>
      </c>
      <c r="L12" s="191" t="n">
        <v>136</v>
      </c>
      <c r="M12" s="191" t="n">
        <v>27</v>
      </c>
      <c r="N12" s="191" t="n">
        <v>122</v>
      </c>
      <c r="O12" s="191" t="n">
        <v>566</v>
      </c>
      <c r="P12" s="191" t="n">
        <v>307</v>
      </c>
      <c r="Q12" s="191" t="n">
        <v>4</v>
      </c>
      <c r="R12" s="191" t="n">
        <v>63</v>
      </c>
      <c r="S12" s="191" t="n">
        <v>386</v>
      </c>
      <c r="T12" s="191" t="n">
        <v>76</v>
      </c>
      <c r="U12" s="191" t="n">
        <v>109</v>
      </c>
      <c r="V12" s="191" t="n">
        <v>0</v>
      </c>
      <c r="W12" s="191" t="n">
        <v>0</v>
      </c>
      <c r="X12" s="191" t="n">
        <v>2</v>
      </c>
    </row>
    <row r="13">
      <c r="A13" s="4" t="s">
        <v>14</v>
      </c>
      <c r="B13" s="191" t="n">
        <v>17825</v>
      </c>
      <c r="C13" s="191" t="n">
        <v>272</v>
      </c>
      <c r="D13" s="191" t="n">
        <v>18</v>
      </c>
      <c r="E13" s="191" t="n">
        <v>2632</v>
      </c>
      <c r="F13" s="191" t="n">
        <v>10</v>
      </c>
      <c r="G13" s="191" t="n">
        <v>96</v>
      </c>
      <c r="H13" s="191" t="n">
        <v>1467</v>
      </c>
      <c r="I13" s="191" t="n">
        <v>4563</v>
      </c>
      <c r="J13" s="191" t="n">
        <v>1284</v>
      </c>
      <c r="K13" s="191" t="n">
        <v>1620</v>
      </c>
      <c r="L13" s="191" t="n">
        <v>539</v>
      </c>
      <c r="M13" s="191" t="n">
        <v>64</v>
      </c>
      <c r="N13" s="191" t="n">
        <v>323</v>
      </c>
      <c r="O13" s="191" t="n">
        <v>1850</v>
      </c>
      <c r="P13" s="191" t="n">
        <v>898</v>
      </c>
      <c r="Q13" s="191" t="n">
        <v>6</v>
      </c>
      <c r="R13" s="191" t="n">
        <v>192</v>
      </c>
      <c r="S13" s="191" t="n">
        <v>1406</v>
      </c>
      <c r="T13" s="191" t="n">
        <v>208</v>
      </c>
      <c r="U13" s="191" t="n">
        <v>367</v>
      </c>
      <c r="V13" s="191" t="n">
        <v>0</v>
      </c>
      <c r="W13" s="191" t="n">
        <v>1</v>
      </c>
      <c r="X13" s="191" t="n">
        <v>9</v>
      </c>
    </row>
    <row r="14">
      <c r="A14" s="4" t="s">
        <v>15</v>
      </c>
      <c r="B14" s="191" t="n">
        <v>12276</v>
      </c>
      <c r="C14" s="191" t="n">
        <v>167</v>
      </c>
      <c r="D14" s="191" t="n">
        <v>1</v>
      </c>
      <c r="E14" s="191" t="n">
        <v>895</v>
      </c>
      <c r="F14" s="191" t="n">
        <v>0</v>
      </c>
      <c r="G14" s="191" t="n">
        <v>7</v>
      </c>
      <c r="H14" s="191" t="n">
        <v>1974</v>
      </c>
      <c r="I14" s="191" t="n">
        <v>1539</v>
      </c>
      <c r="J14" s="191" t="n">
        <v>654</v>
      </c>
      <c r="K14" s="191" t="n">
        <v>352</v>
      </c>
      <c r="L14" s="191" t="n">
        <v>223</v>
      </c>
      <c r="M14" s="191" t="n">
        <v>102</v>
      </c>
      <c r="N14" s="191" t="n">
        <v>52</v>
      </c>
      <c r="O14" s="191" t="n">
        <v>979</v>
      </c>
      <c r="P14" s="191" t="n">
        <v>451</v>
      </c>
      <c r="Q14" s="191" t="n">
        <v>1</v>
      </c>
      <c r="R14" s="191" t="n">
        <v>283</v>
      </c>
      <c r="S14" s="191" t="n">
        <v>55</v>
      </c>
      <c r="T14" s="191" t="n">
        <v>541</v>
      </c>
      <c r="U14" s="191" t="n">
        <v>3967</v>
      </c>
      <c r="V14" s="191" t="n">
        <v>0</v>
      </c>
      <c r="W14" s="191" t="n">
        <v>0</v>
      </c>
      <c r="X14" s="191" t="n">
        <v>33</v>
      </c>
    </row>
    <row r="15">
      <c r="A15" s="4" t="s">
        <v>16</v>
      </c>
      <c r="B15" s="191" t="n">
        <v>1128</v>
      </c>
      <c r="C15" s="191" t="n">
        <v>3</v>
      </c>
      <c r="D15" s="191" t="n">
        <v>0</v>
      </c>
      <c r="E15" s="191" t="n">
        <v>39</v>
      </c>
      <c r="F15" s="191" t="n">
        <v>1</v>
      </c>
      <c r="G15" s="191" t="n">
        <v>1</v>
      </c>
      <c r="H15" s="191" t="n">
        <v>36</v>
      </c>
      <c r="I15" s="191" t="n">
        <v>99</v>
      </c>
      <c r="J15" s="191" t="n">
        <v>19</v>
      </c>
      <c r="K15" s="191" t="n">
        <v>37</v>
      </c>
      <c r="L15" s="191" t="n">
        <v>25</v>
      </c>
      <c r="M15" s="191" t="n">
        <v>2</v>
      </c>
      <c r="N15" s="191" t="n">
        <v>22</v>
      </c>
      <c r="O15" s="191" t="n">
        <v>64</v>
      </c>
      <c r="P15" s="191" t="n">
        <v>73</v>
      </c>
      <c r="Q15" s="191" t="n">
        <v>0</v>
      </c>
      <c r="R15" s="191" t="n">
        <v>14</v>
      </c>
      <c r="S15" s="191" t="n">
        <v>4</v>
      </c>
      <c r="T15" s="191" t="n">
        <v>17</v>
      </c>
      <c r="U15" s="191" t="n">
        <v>35</v>
      </c>
      <c r="V15" s="191" t="n">
        <v>0</v>
      </c>
      <c r="W15" s="191" t="n">
        <v>0</v>
      </c>
      <c r="X15" s="191" t="n">
        <v>637</v>
      </c>
    </row>
    <row r="16">
      <c r="A16" s="49" t="s">
        <v>262</v>
      </c>
      <c r="B16" s="193" t="n">
        <v>94582</v>
      </c>
      <c r="C16" s="193" t="n">
        <v>1460</v>
      </c>
      <c r="D16" s="193" t="n">
        <v>22</v>
      </c>
      <c r="E16" s="193" t="n">
        <v>10423</v>
      </c>
      <c r="F16" s="193" t="n">
        <v>35</v>
      </c>
      <c r="G16" s="193" t="n">
        <v>157</v>
      </c>
      <c r="H16" s="193" t="n">
        <v>11928</v>
      </c>
      <c r="I16" s="193" t="n">
        <v>20505</v>
      </c>
      <c r="J16" s="193" t="n">
        <v>4483</v>
      </c>
      <c r="K16" s="193" t="n">
        <v>9361</v>
      </c>
      <c r="L16" s="193" t="n">
        <v>2192</v>
      </c>
      <c r="M16" s="193" t="n">
        <v>900</v>
      </c>
      <c r="N16" s="193" t="n">
        <v>994</v>
      </c>
      <c r="O16" s="193" t="n">
        <v>9206</v>
      </c>
      <c r="P16" s="193" t="n">
        <v>4174</v>
      </c>
      <c r="Q16" s="193" t="n">
        <v>36</v>
      </c>
      <c r="R16" s="193" t="n">
        <v>2214</v>
      </c>
      <c r="S16" s="193" t="n">
        <v>2650</v>
      </c>
      <c r="T16" s="193" t="n">
        <v>2548</v>
      </c>
      <c r="U16" s="193" t="n">
        <v>10513</v>
      </c>
      <c r="V16" s="193" t="n">
        <v>6</v>
      </c>
      <c r="W16" s="193" t="n">
        <v>3</v>
      </c>
      <c r="X16" s="193" t="n">
        <v>772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1" t="n">
        <v>56505</v>
      </c>
      <c r="C18" s="191" t="n">
        <v>191</v>
      </c>
      <c r="D18" s="191" t="n">
        <v>52</v>
      </c>
      <c r="E18" s="191" t="n">
        <v>1632</v>
      </c>
      <c r="F18" s="191" t="n">
        <v>38</v>
      </c>
      <c r="G18" s="191" t="n">
        <v>26</v>
      </c>
      <c r="H18" s="191" t="n">
        <v>804</v>
      </c>
      <c r="I18" s="191" t="n">
        <v>20896</v>
      </c>
      <c r="J18" s="191" t="n">
        <v>1529</v>
      </c>
      <c r="K18" s="191" t="n">
        <v>16079</v>
      </c>
      <c r="L18" s="191" t="n">
        <v>457</v>
      </c>
      <c r="M18" s="191" t="n">
        <v>248</v>
      </c>
      <c r="N18" s="191" t="n">
        <v>1047</v>
      </c>
      <c r="O18" s="191" t="n">
        <v>1628</v>
      </c>
      <c r="P18" s="191" t="n">
        <v>2319</v>
      </c>
      <c r="Q18" s="191" t="n">
        <v>12</v>
      </c>
      <c r="R18" s="191" t="n">
        <v>2028</v>
      </c>
      <c r="S18" s="191" t="n">
        <v>731</v>
      </c>
      <c r="T18" s="191" t="n">
        <v>4315</v>
      </c>
      <c r="U18" s="191" t="n">
        <v>2434</v>
      </c>
      <c r="V18" s="191" t="n">
        <v>0</v>
      </c>
      <c r="W18" s="191" t="n">
        <v>0</v>
      </c>
      <c r="X18" s="191" t="n">
        <v>39</v>
      </c>
    </row>
    <row r="19">
      <c r="A19" s="4" t="s">
        <v>12</v>
      </c>
      <c r="B19" s="191" t="n">
        <v>47457</v>
      </c>
      <c r="C19" s="191" t="n">
        <v>898</v>
      </c>
      <c r="D19" s="191" t="n">
        <v>0</v>
      </c>
      <c r="E19" s="191" t="n">
        <v>5727</v>
      </c>
      <c r="F19" s="191" t="n">
        <v>9</v>
      </c>
      <c r="G19" s="191" t="n">
        <v>27</v>
      </c>
      <c r="H19" s="191" t="n">
        <v>7764</v>
      </c>
      <c r="I19" s="191" t="n">
        <v>9687</v>
      </c>
      <c r="J19" s="191" t="n">
        <v>1929</v>
      </c>
      <c r="K19" s="191" t="n">
        <v>3922</v>
      </c>
      <c r="L19" s="191" t="n">
        <v>1161</v>
      </c>
      <c r="M19" s="191" t="n">
        <v>648</v>
      </c>
      <c r="N19" s="191" t="n">
        <v>262</v>
      </c>
      <c r="O19" s="191" t="n">
        <v>5292</v>
      </c>
      <c r="P19" s="191" t="n">
        <v>1921</v>
      </c>
      <c r="Q19" s="191" t="n">
        <v>21</v>
      </c>
      <c r="R19" s="191" t="n">
        <v>1241</v>
      </c>
      <c r="S19" s="191" t="n">
        <v>581</v>
      </c>
      <c r="T19" s="191" t="n">
        <v>1204</v>
      </c>
      <c r="U19" s="191" t="n">
        <v>5077</v>
      </c>
      <c r="V19" s="191" t="n">
        <v>5</v>
      </c>
      <c r="W19" s="191" t="n">
        <v>2</v>
      </c>
      <c r="X19" s="191" t="n">
        <v>79</v>
      </c>
    </row>
    <row r="20">
      <c r="A20" s="4" t="s">
        <v>13</v>
      </c>
      <c r="B20" s="191" t="n">
        <v>103001</v>
      </c>
      <c r="C20" s="191" t="n">
        <v>3569</v>
      </c>
      <c r="D20" s="191" t="n">
        <v>11</v>
      </c>
      <c r="E20" s="191" t="n">
        <v>64587</v>
      </c>
      <c r="F20" s="191" t="n">
        <v>337</v>
      </c>
      <c r="G20" s="191" t="n">
        <v>372</v>
      </c>
      <c r="H20" s="191" t="n">
        <v>1719</v>
      </c>
      <c r="I20" s="191" t="n">
        <v>6005</v>
      </c>
      <c r="J20" s="191" t="n">
        <v>9910</v>
      </c>
      <c r="K20" s="191" t="n">
        <v>1566</v>
      </c>
      <c r="L20" s="191" t="n">
        <v>771</v>
      </c>
      <c r="M20" s="191" t="n">
        <v>150</v>
      </c>
      <c r="N20" s="191" t="n">
        <v>1672</v>
      </c>
      <c r="O20" s="191" t="n">
        <v>3799</v>
      </c>
      <c r="P20" s="191" t="n">
        <v>5039</v>
      </c>
      <c r="Q20" s="191" t="n">
        <v>12</v>
      </c>
      <c r="R20" s="191" t="n">
        <v>249</v>
      </c>
      <c r="S20" s="191" t="n">
        <v>2485</v>
      </c>
      <c r="T20" s="191" t="n">
        <v>377</v>
      </c>
      <c r="U20" s="191" t="n">
        <v>369</v>
      </c>
      <c r="V20" s="191" t="n">
        <v>0</v>
      </c>
      <c r="W20" s="191" t="n">
        <v>0</v>
      </c>
      <c r="X20" s="191" t="n">
        <v>2</v>
      </c>
    </row>
    <row r="21">
      <c r="A21" s="4" t="s">
        <v>14</v>
      </c>
      <c r="B21" s="191" t="n">
        <v>245175</v>
      </c>
      <c r="C21" s="191" t="n">
        <v>2922</v>
      </c>
      <c r="D21" s="191" t="n">
        <v>2229</v>
      </c>
      <c r="E21" s="191" t="n">
        <v>121930</v>
      </c>
      <c r="F21" s="191" t="n">
        <v>147</v>
      </c>
      <c r="G21" s="191" t="n">
        <v>1673</v>
      </c>
      <c r="H21" s="191" t="n">
        <v>11926</v>
      </c>
      <c r="I21" s="191" t="n">
        <v>37662</v>
      </c>
      <c r="J21" s="191" t="n">
        <v>20971</v>
      </c>
      <c r="K21" s="191" t="n">
        <v>8538</v>
      </c>
      <c r="L21" s="191" t="n">
        <v>4106</v>
      </c>
      <c r="M21" s="191" t="n">
        <v>665</v>
      </c>
      <c r="N21" s="191" t="n">
        <v>2066</v>
      </c>
      <c r="O21" s="191" t="n">
        <v>9790</v>
      </c>
      <c r="P21" s="191" t="n">
        <v>9016</v>
      </c>
      <c r="Q21" s="191" t="n">
        <v>19</v>
      </c>
      <c r="R21" s="191" t="n">
        <v>660</v>
      </c>
      <c r="S21" s="191" t="n">
        <v>8158</v>
      </c>
      <c r="T21" s="191" t="n">
        <v>1229</v>
      </c>
      <c r="U21" s="191" t="n">
        <v>1444</v>
      </c>
      <c r="V21" s="191" t="n">
        <v>0</v>
      </c>
      <c r="W21" s="191" t="n">
        <v>1</v>
      </c>
      <c r="X21" s="191" t="n">
        <v>23</v>
      </c>
    </row>
    <row r="22">
      <c r="A22" s="4" t="s">
        <v>15</v>
      </c>
      <c r="B22" s="191" t="n">
        <v>12266</v>
      </c>
      <c r="C22" s="191" t="n">
        <v>167</v>
      </c>
      <c r="D22" s="191" t="n">
        <v>1</v>
      </c>
      <c r="E22" s="191" t="n">
        <v>895</v>
      </c>
      <c r="F22" s="191" t="n">
        <v>0</v>
      </c>
      <c r="G22" s="191" t="n">
        <v>7</v>
      </c>
      <c r="H22" s="191" t="n">
        <v>1974</v>
      </c>
      <c r="I22" s="191" t="n">
        <v>1536</v>
      </c>
      <c r="J22" s="191" t="n">
        <v>653</v>
      </c>
      <c r="K22" s="191" t="n">
        <v>352</v>
      </c>
      <c r="L22" s="191" t="n">
        <v>223</v>
      </c>
      <c r="M22" s="191" t="n">
        <v>102</v>
      </c>
      <c r="N22" s="191" t="n">
        <v>52</v>
      </c>
      <c r="O22" s="191" t="n">
        <v>979</v>
      </c>
      <c r="P22" s="191" t="n">
        <v>450</v>
      </c>
      <c r="Q22" s="191" t="n">
        <v>1</v>
      </c>
      <c r="R22" s="191" t="n">
        <v>282</v>
      </c>
      <c r="S22" s="191" t="n">
        <v>55</v>
      </c>
      <c r="T22" s="191" t="n">
        <v>541</v>
      </c>
      <c r="U22" s="191" t="n">
        <v>3963</v>
      </c>
      <c r="V22" s="191" t="n">
        <v>0</v>
      </c>
      <c r="W22" s="191" t="n">
        <v>0</v>
      </c>
      <c r="X22" s="191" t="n">
        <v>33</v>
      </c>
    </row>
    <row r="23">
      <c r="A23" s="4" t="s">
        <v>16</v>
      </c>
      <c r="B23" s="191" t="n">
        <v>1127</v>
      </c>
      <c r="C23" s="191" t="n">
        <v>3</v>
      </c>
      <c r="D23" s="191" t="n">
        <v>0</v>
      </c>
      <c r="E23" s="191" t="n">
        <v>39</v>
      </c>
      <c r="F23" s="191" t="n">
        <v>1</v>
      </c>
      <c r="G23" s="191" t="n">
        <v>1</v>
      </c>
      <c r="H23" s="191" t="n">
        <v>36</v>
      </c>
      <c r="I23" s="191" t="n">
        <v>99</v>
      </c>
      <c r="J23" s="191" t="n">
        <v>19</v>
      </c>
      <c r="K23" s="191" t="n">
        <v>37</v>
      </c>
      <c r="L23" s="191" t="n">
        <v>25</v>
      </c>
      <c r="M23" s="191" t="n">
        <v>2</v>
      </c>
      <c r="N23" s="191" t="n">
        <v>22</v>
      </c>
      <c r="O23" s="191" t="n">
        <v>64</v>
      </c>
      <c r="P23" s="191" t="n">
        <v>73</v>
      </c>
      <c r="Q23" s="191" t="n">
        <v>0</v>
      </c>
      <c r="R23" s="191" t="n">
        <v>14</v>
      </c>
      <c r="S23" s="191" t="n">
        <v>4</v>
      </c>
      <c r="T23" s="191" t="n">
        <v>17</v>
      </c>
      <c r="U23" s="191" t="n">
        <v>35</v>
      </c>
      <c r="V23" s="191" t="n">
        <v>0</v>
      </c>
      <c r="W23" s="191" t="n">
        <v>0</v>
      </c>
      <c r="X23" s="191" t="n">
        <v>636</v>
      </c>
    </row>
    <row r="24">
      <c r="A24" s="49" t="s">
        <v>262</v>
      </c>
      <c r="B24" s="193" t="n">
        <v>465531</v>
      </c>
      <c r="C24" s="193" t="n">
        <v>7750</v>
      </c>
      <c r="D24" s="193" t="n">
        <v>2293</v>
      </c>
      <c r="E24" s="193" t="n">
        <v>194810</v>
      </c>
      <c r="F24" s="193" t="n">
        <v>532</v>
      </c>
      <c r="G24" s="193" t="n">
        <v>2106</v>
      </c>
      <c r="H24" s="193" t="n">
        <v>24223</v>
      </c>
      <c r="I24" s="193" t="n">
        <v>75885</v>
      </c>
      <c r="J24" s="193" t="n">
        <v>35011</v>
      </c>
      <c r="K24" s="193" t="n">
        <v>30494</v>
      </c>
      <c r="L24" s="193" t="n">
        <v>6743</v>
      </c>
      <c r="M24" s="193" t="n">
        <v>1815</v>
      </c>
      <c r="N24" s="193" t="n">
        <v>5121</v>
      </c>
      <c r="O24" s="193" t="n">
        <v>21552</v>
      </c>
      <c r="P24" s="193" t="n">
        <v>18818</v>
      </c>
      <c r="Q24" s="193" t="n">
        <v>65</v>
      </c>
      <c r="R24" s="193" t="n">
        <v>4474</v>
      </c>
      <c r="S24" s="193" t="n">
        <v>12014</v>
      </c>
      <c r="T24" s="193" t="n">
        <v>7683</v>
      </c>
      <c r="U24" s="193" t="n">
        <v>13322</v>
      </c>
      <c r="V24" s="193" t="n">
        <v>5</v>
      </c>
      <c r="W24" s="193" t="n">
        <v>3</v>
      </c>
      <c r="X24" s="193" t="n">
        <v>812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92" t="n">
        <v>28027678.03</v>
      </c>
      <c r="C26" s="192" t="n">
        <v>86291.7</v>
      </c>
      <c r="D26" s="192" t="n">
        <v>30656.16</v>
      </c>
      <c r="E26" s="192" t="n">
        <v>719836.32</v>
      </c>
      <c r="F26" s="192" t="n">
        <v>24182.95</v>
      </c>
      <c r="G26" s="192" t="n">
        <v>9698.15</v>
      </c>
      <c r="H26" s="192" t="n">
        <v>344983.52</v>
      </c>
      <c r="I26" s="192" t="n">
        <v>10169969.07</v>
      </c>
      <c r="J26" s="192" t="n">
        <v>443519.34</v>
      </c>
      <c r="K26" s="192" t="n">
        <v>8167485.99</v>
      </c>
      <c r="L26" s="192" t="n">
        <v>240497.69</v>
      </c>
      <c r="M26" s="192" t="n">
        <v>100627.18</v>
      </c>
      <c r="N26" s="192" t="n">
        <v>532338.72</v>
      </c>
      <c r="O26" s="192" t="n">
        <v>855549.53</v>
      </c>
      <c r="P26" s="192" t="n">
        <v>1282551.75</v>
      </c>
      <c r="Q26" s="192" t="n">
        <v>6223.41</v>
      </c>
      <c r="R26" s="192" t="n">
        <v>972487.83</v>
      </c>
      <c r="S26" s="192" t="n">
        <v>412409.63</v>
      </c>
      <c r="T26" s="192" t="n">
        <v>2616374.12</v>
      </c>
      <c r="U26" s="192" t="n">
        <v>998548.91</v>
      </c>
      <c r="V26" s="192" t="n">
        <v>0</v>
      </c>
      <c r="W26" s="192" t="n">
        <v>0</v>
      </c>
      <c r="X26" s="192" t="n">
        <v>13446.06</v>
      </c>
    </row>
    <row r="27">
      <c r="A27" s="4" t="s">
        <v>12</v>
      </c>
      <c r="B27" s="192" t="n">
        <v>22362133.26</v>
      </c>
      <c r="C27" s="192" t="n">
        <v>423660</v>
      </c>
      <c r="D27" s="192" t="n">
        <v>0</v>
      </c>
      <c r="E27" s="192" t="n">
        <v>2592150</v>
      </c>
      <c r="F27" s="192" t="n">
        <v>4260</v>
      </c>
      <c r="G27" s="192" t="n">
        <v>10980</v>
      </c>
      <c r="H27" s="192" t="n">
        <v>3760389</v>
      </c>
      <c r="I27" s="192" t="n">
        <v>4396641.76</v>
      </c>
      <c r="J27" s="192" t="n">
        <v>920070</v>
      </c>
      <c r="K27" s="192" t="n">
        <v>1994236.79</v>
      </c>
      <c r="L27" s="192" t="n">
        <v>503040</v>
      </c>
      <c r="M27" s="192" t="n">
        <v>264090</v>
      </c>
      <c r="N27" s="192" t="n">
        <v>121680</v>
      </c>
      <c r="O27" s="192" t="n">
        <v>2348070</v>
      </c>
      <c r="P27" s="192" t="n">
        <v>893310</v>
      </c>
      <c r="Q27" s="192" t="n">
        <v>7140</v>
      </c>
      <c r="R27" s="192" t="n">
        <v>583020</v>
      </c>
      <c r="S27" s="192" t="n">
        <v>245040</v>
      </c>
      <c r="T27" s="192" t="n">
        <v>595470</v>
      </c>
      <c r="U27" s="192" t="n">
        <v>2657785.71</v>
      </c>
      <c r="V27" s="192" t="n">
        <v>2340</v>
      </c>
      <c r="W27" s="192" t="n">
        <v>960</v>
      </c>
      <c r="X27" s="192" t="n">
        <v>37800</v>
      </c>
    </row>
    <row r="28">
      <c r="A28" s="4" t="s">
        <v>13</v>
      </c>
      <c r="B28" s="192" t="n">
        <v>44086520.02</v>
      </c>
      <c r="C28" s="192" t="n">
        <v>655074.22</v>
      </c>
      <c r="D28" s="192" t="n">
        <v>6071.43</v>
      </c>
      <c r="E28" s="192" t="n">
        <v>29300462.87</v>
      </c>
      <c r="F28" s="192" t="n">
        <v>114516.21</v>
      </c>
      <c r="G28" s="192" t="n">
        <v>99448.72</v>
      </c>
      <c r="H28" s="192" t="n">
        <v>784919.21</v>
      </c>
      <c r="I28" s="192" t="n">
        <v>2809794.37</v>
      </c>
      <c r="J28" s="192" t="n">
        <v>2732432.11</v>
      </c>
      <c r="K28" s="192" t="n">
        <v>606484.73</v>
      </c>
      <c r="L28" s="192" t="n">
        <v>468208.47</v>
      </c>
      <c r="M28" s="192" t="n">
        <v>69977.23</v>
      </c>
      <c r="N28" s="192" t="n">
        <v>851103.49</v>
      </c>
      <c r="O28" s="192" t="n">
        <v>1714882.84</v>
      </c>
      <c r="P28" s="192" t="n">
        <v>1973280.77</v>
      </c>
      <c r="Q28" s="192" t="n">
        <v>4463.27</v>
      </c>
      <c r="R28" s="192" t="n">
        <v>121003.8</v>
      </c>
      <c r="S28" s="192" t="n">
        <v>1388287.57</v>
      </c>
      <c r="T28" s="192" t="n">
        <v>225345.76</v>
      </c>
      <c r="U28" s="192" t="n">
        <v>160055.86</v>
      </c>
      <c r="V28" s="192" t="n">
        <v>0</v>
      </c>
      <c r="W28" s="192" t="n">
        <v>0</v>
      </c>
      <c r="X28" s="192" t="n">
        <v>707.09</v>
      </c>
    </row>
    <row r="29">
      <c r="A29" s="4" t="s">
        <v>14</v>
      </c>
      <c r="B29" s="192" t="n">
        <v>79674663.28</v>
      </c>
      <c r="C29" s="192" t="n">
        <v>942591.27</v>
      </c>
      <c r="D29" s="192" t="n">
        <v>420933.77</v>
      </c>
      <c r="E29" s="192" t="n">
        <v>41730124.36</v>
      </c>
      <c r="F29" s="192" t="n">
        <v>29701.59</v>
      </c>
      <c r="G29" s="192" t="n">
        <v>436340.67</v>
      </c>
      <c r="H29" s="192" t="n">
        <v>3966974.63</v>
      </c>
      <c r="I29" s="192" t="n">
        <v>11106977.24</v>
      </c>
      <c r="J29" s="192" t="n">
        <v>6808562.18</v>
      </c>
      <c r="K29" s="192" t="n">
        <v>2833157.44</v>
      </c>
      <c r="L29" s="192" t="n">
        <v>1254173.21</v>
      </c>
      <c r="M29" s="192" t="n">
        <v>147651.42</v>
      </c>
      <c r="N29" s="192" t="n">
        <v>619957.8</v>
      </c>
      <c r="O29" s="192" t="n">
        <v>3106227.57</v>
      </c>
      <c r="P29" s="192" t="n">
        <v>2595962.7</v>
      </c>
      <c r="Q29" s="192" t="n">
        <v>4590.39</v>
      </c>
      <c r="R29" s="192" t="n">
        <v>212781.27</v>
      </c>
      <c r="S29" s="192" t="n">
        <v>2488356.81</v>
      </c>
      <c r="T29" s="192" t="n">
        <v>478814.95</v>
      </c>
      <c r="U29" s="192" t="n">
        <v>483835.07</v>
      </c>
      <c r="V29" s="192" t="n">
        <v>0</v>
      </c>
      <c r="W29" s="192" t="n">
        <v>229.12</v>
      </c>
      <c r="X29" s="192" t="n">
        <v>6719.82</v>
      </c>
    </row>
    <row r="30">
      <c r="A30" s="4" t="s">
        <v>15</v>
      </c>
      <c r="B30" s="192" t="n">
        <v>2580285</v>
      </c>
      <c r="C30" s="192" t="n">
        <v>35280</v>
      </c>
      <c r="D30" s="192" t="n">
        <v>210</v>
      </c>
      <c r="E30" s="192" t="n">
        <v>188265</v>
      </c>
      <c r="F30" s="192" t="n">
        <v>0</v>
      </c>
      <c r="G30" s="192" t="n">
        <v>1470</v>
      </c>
      <c r="H30" s="192" t="n">
        <v>416115</v>
      </c>
      <c r="I30" s="192" t="n">
        <v>323295</v>
      </c>
      <c r="J30" s="192" t="n">
        <v>137235</v>
      </c>
      <c r="K30" s="192" t="n">
        <v>73920</v>
      </c>
      <c r="L30" s="192" t="n">
        <v>46830</v>
      </c>
      <c r="M30" s="192" t="n">
        <v>21420</v>
      </c>
      <c r="N30" s="192" t="n">
        <v>10920</v>
      </c>
      <c r="O30" s="192" t="n">
        <v>205695</v>
      </c>
      <c r="P30" s="192" t="n">
        <v>94710</v>
      </c>
      <c r="Q30" s="192" t="n">
        <v>210</v>
      </c>
      <c r="R30" s="192" t="n">
        <v>59325</v>
      </c>
      <c r="S30" s="192" t="n">
        <v>11550</v>
      </c>
      <c r="T30" s="192" t="n">
        <v>113715</v>
      </c>
      <c r="U30" s="192" t="n">
        <v>833085</v>
      </c>
      <c r="V30" s="192" t="n">
        <v>0</v>
      </c>
      <c r="W30" s="192" t="n">
        <v>0</v>
      </c>
      <c r="X30" s="192" t="n">
        <v>7035</v>
      </c>
    </row>
    <row r="31">
      <c r="A31" s="4" t="s">
        <v>16</v>
      </c>
      <c r="B31" s="192" t="n">
        <v>236985</v>
      </c>
      <c r="C31" s="192" t="n">
        <v>630</v>
      </c>
      <c r="D31" s="192" t="n">
        <v>0</v>
      </c>
      <c r="E31" s="192" t="n">
        <v>8190</v>
      </c>
      <c r="F31" s="192" t="n">
        <v>210</v>
      </c>
      <c r="G31" s="192" t="n">
        <v>210</v>
      </c>
      <c r="H31" s="192" t="n">
        <v>7560</v>
      </c>
      <c r="I31" s="192" t="n">
        <v>20790</v>
      </c>
      <c r="J31" s="192" t="n">
        <v>3990</v>
      </c>
      <c r="K31" s="192" t="n">
        <v>7770</v>
      </c>
      <c r="L31" s="192" t="n">
        <v>5250</v>
      </c>
      <c r="M31" s="192" t="n">
        <v>420</v>
      </c>
      <c r="N31" s="192" t="n">
        <v>4620</v>
      </c>
      <c r="O31" s="192" t="n">
        <v>13440</v>
      </c>
      <c r="P31" s="192" t="n">
        <v>15330</v>
      </c>
      <c r="Q31" s="192" t="n">
        <v>0</v>
      </c>
      <c r="R31" s="192" t="n">
        <v>2940</v>
      </c>
      <c r="S31" s="192" t="n">
        <v>840</v>
      </c>
      <c r="T31" s="192" t="n">
        <v>3570</v>
      </c>
      <c r="U31" s="192" t="n">
        <v>7350</v>
      </c>
      <c r="V31" s="192" t="n">
        <v>0</v>
      </c>
      <c r="W31" s="192" t="n">
        <v>0</v>
      </c>
      <c r="X31" s="192" t="n">
        <v>133875</v>
      </c>
    </row>
    <row r="32">
      <c r="A32" s="49" t="s">
        <v>262</v>
      </c>
      <c r="B32" s="194" t="n">
        <v>176968264.59</v>
      </c>
      <c r="C32" s="194" t="n">
        <v>2143527.19</v>
      </c>
      <c r="D32" s="194" t="n">
        <v>457871.36</v>
      </c>
      <c r="E32" s="194" t="n">
        <v>74539028.55</v>
      </c>
      <c r="F32" s="194" t="n">
        <v>172870.75</v>
      </c>
      <c r="G32" s="194" t="n">
        <v>558147.54</v>
      </c>
      <c r="H32" s="194" t="n">
        <v>9280941.36</v>
      </c>
      <c r="I32" s="194" t="n">
        <v>28827467.44</v>
      </c>
      <c r="J32" s="194" t="n">
        <v>11045808.63</v>
      </c>
      <c r="K32" s="194" t="n">
        <v>13683054.95</v>
      </c>
      <c r="L32" s="194" t="n">
        <v>2517999.37</v>
      </c>
      <c r="M32" s="194" t="n">
        <v>604185.83</v>
      </c>
      <c r="N32" s="194" t="n">
        <v>2140620.01</v>
      </c>
      <c r="O32" s="194" t="n">
        <v>8243864.94</v>
      </c>
      <c r="P32" s="194" t="n">
        <v>6855145.22</v>
      </c>
      <c r="Q32" s="194" t="n">
        <v>22627.07</v>
      </c>
      <c r="R32" s="194" t="n">
        <v>1951557.9</v>
      </c>
      <c r="S32" s="194" t="n">
        <v>4546484.01</v>
      </c>
      <c r="T32" s="194" t="n">
        <v>4033289.83</v>
      </c>
      <c r="U32" s="194" t="n">
        <v>5140660.55</v>
      </c>
      <c r="V32" s="194" t="n">
        <v>2340</v>
      </c>
      <c r="W32" s="194" t="n">
        <v>1189.12</v>
      </c>
      <c r="X32" s="194" t="n">
        <v>199582.97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4.71" hidden="0" customWidth="1"/>
    <col min="3" max="3" width="14.71" hidden="0" customWidth="1"/>
    <col min="4" max="4" width="14.71" hidden="0" customWidth="1"/>
    <col min="5" max="5" width="14.71" hidden="0" customWidth="1"/>
    <col min="6" max="6" width="14.71" hidden="0" customWidth="1"/>
    <col min="7" max="7" width="14.71" hidden="0" customWidth="1"/>
    <col min="8" max="8" width="14.71" hidden="0" customWidth="1"/>
    <col min="9" max="9" width="14.71" hidden="0" customWidth="1"/>
    <col min="10" max="10" width="14.71" hidden="0" customWidth="1"/>
  </cols>
  <sheetData>
    <row r="2">
      <c r="A2" s="1" t="s">
        <v>32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33</v>
      </c>
    </row>
    <row r="6">
      <c r="A6" s="17" t="s">
        <v>34</v>
      </c>
      <c r="B6" s="3" t="s">
        <v>35</v>
      </c>
      <c r="C6" s="3" t="s">
        <v>36</v>
      </c>
      <c r="D6" s="3" t="s">
        <v>37</v>
      </c>
      <c r="E6" s="20" t="s">
        <v>38</v>
      </c>
      <c r="F6" s="18"/>
      <c r="G6" s="18"/>
      <c r="H6" s="20" t="s">
        <v>39</v>
      </c>
      <c r="I6" s="18"/>
      <c r="J6" s="18"/>
    </row>
    <row r="7">
      <c r="A7" s="17"/>
      <c r="B7" s="3"/>
      <c r="C7" s="3"/>
      <c r="D7" s="3"/>
      <c r="E7" s="19" t="s">
        <v>40</v>
      </c>
      <c r="F7" s="3" t="s">
        <v>41</v>
      </c>
      <c r="G7" s="3" t="s">
        <v>42</v>
      </c>
      <c r="H7" s="19" t="s">
        <v>40</v>
      </c>
      <c r="I7" s="3" t="s">
        <v>41</v>
      </c>
      <c r="J7" s="3" t="s">
        <v>42</v>
      </c>
    </row>
    <row r="8">
      <c r="A8" s="26" t="s">
        <v>43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44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45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46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47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48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49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50</v>
      </c>
      <c r="B15" s="22" t="n">
        <v>13015</v>
      </c>
      <c r="C15" s="22" t="n">
        <v>56264</v>
      </c>
      <c r="D15" s="22" t="n">
        <v>11905</v>
      </c>
      <c r="E15" s="35" t="n">
        <v>43249</v>
      </c>
      <c r="F15" s="22" t="n">
        <v>-1110</v>
      </c>
      <c r="G15" s="22" t="n">
        <v>-44359</v>
      </c>
      <c r="H15" s="36" t="n">
        <v>3.32301190933538</v>
      </c>
      <c r="I15" s="23" t="n">
        <v>-0.0852862082212831</v>
      </c>
      <c r="J15" s="23" t="n">
        <v>-0.788408218398976</v>
      </c>
    </row>
    <row r="16">
      <c r="A16" s="21" t="s">
        <v>51</v>
      </c>
      <c r="B16" s="22" t="n">
        <v>10350</v>
      </c>
      <c r="C16" s="22" t="n">
        <v>26217</v>
      </c>
      <c r="D16" s="22"/>
      <c r="E16" s="35" t="n">
        <v>15867</v>
      </c>
      <c r="F16" s="22"/>
      <c r="G16" s="22"/>
      <c r="H16" s="36" t="n">
        <v>1.53304347826087</v>
      </c>
      <c r="I16" s="23"/>
      <c r="J16" s="23"/>
    </row>
    <row r="17">
      <c r="A17" s="21" t="s">
        <v>52</v>
      </c>
      <c r="B17" s="22" t="n">
        <v>10170</v>
      </c>
      <c r="C17" s="22" t="n">
        <v>24060</v>
      </c>
      <c r="D17" s="22"/>
      <c r="E17" s="35" t="n">
        <v>13890</v>
      </c>
      <c r="F17" s="22"/>
      <c r="G17" s="22"/>
      <c r="H17" s="36" t="n">
        <v>1.36578171091445</v>
      </c>
      <c r="I17" s="23"/>
      <c r="J17" s="23"/>
    </row>
    <row r="18">
      <c r="A18" s="21" t="s">
        <v>53</v>
      </c>
      <c r="B18" s="22" t="n">
        <v>12781</v>
      </c>
      <c r="C18" s="22" t="n">
        <v>15834</v>
      </c>
      <c r="D18" s="22"/>
      <c r="E18" s="35" t="n">
        <v>3053</v>
      </c>
      <c r="F18" s="22"/>
      <c r="G18" s="22"/>
      <c r="H18" s="36" t="n">
        <v>0.238870197950082</v>
      </c>
      <c r="I18" s="23"/>
      <c r="J18" s="23"/>
    </row>
    <row r="19">
      <c r="A19" s="21" t="s">
        <v>54</v>
      </c>
      <c r="B19" s="22" t="n">
        <v>16495</v>
      </c>
      <c r="C19" s="22" t="n">
        <v>23692</v>
      </c>
      <c r="D19" s="22"/>
      <c r="E19" s="35" t="n">
        <v>7197</v>
      </c>
      <c r="F19" s="22"/>
      <c r="G19" s="22"/>
      <c r="H19" s="36" t="n">
        <v>0.436314034555926</v>
      </c>
      <c r="I19" s="23"/>
      <c r="J19" s="23"/>
    </row>
    <row r="20">
      <c r="A20" s="30" t="s">
        <v>55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56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44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45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46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47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48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49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50</v>
      </c>
      <c r="B28" s="24" t="n">
        <v>1480207.1</v>
      </c>
      <c r="C28" s="24" t="n">
        <v>17747667.64</v>
      </c>
      <c r="D28" s="24" t="n">
        <v>2102793.62</v>
      </c>
      <c r="E28" s="37" t="n">
        <v>16267460.54</v>
      </c>
      <c r="F28" s="24" t="n">
        <v>622586.52</v>
      </c>
      <c r="G28" s="24" t="n">
        <v>-15644874.02</v>
      </c>
      <c r="H28" s="38" t="n">
        <v>10.9899895359237</v>
      </c>
      <c r="I28" s="25" t="n">
        <v>0.42060771090748</v>
      </c>
      <c r="J28" s="25" t="n">
        <v>-0.881517185094187</v>
      </c>
    </row>
    <row r="29">
      <c r="A29" s="21" t="s">
        <v>51</v>
      </c>
      <c r="B29" s="24" t="n">
        <v>1286073.66</v>
      </c>
      <c r="C29" s="24" t="n">
        <v>7569461.65</v>
      </c>
      <c r="D29" s="24"/>
      <c r="E29" s="37" t="n">
        <v>6283387.99</v>
      </c>
      <c r="F29" s="24"/>
      <c r="G29" s="24"/>
      <c r="H29" s="38" t="n">
        <v>4.88571392559272</v>
      </c>
      <c r="I29" s="25"/>
      <c r="J29" s="25"/>
    </row>
    <row r="30">
      <c r="A30" s="21" t="s">
        <v>52</v>
      </c>
      <c r="B30" s="24" t="n">
        <v>1303945.89</v>
      </c>
      <c r="C30" s="24" t="n">
        <v>7032176.91</v>
      </c>
      <c r="D30" s="24"/>
      <c r="E30" s="37" t="n">
        <v>5728231.02</v>
      </c>
      <c r="F30" s="24"/>
      <c r="G30" s="24"/>
      <c r="H30" s="38" t="n">
        <v>4.3929974885691</v>
      </c>
      <c r="I30" s="25"/>
      <c r="J30" s="25"/>
    </row>
    <row r="31">
      <c r="A31" s="21" t="s">
        <v>53</v>
      </c>
      <c r="B31" s="24" t="n">
        <v>1454382.1</v>
      </c>
      <c r="C31" s="24" t="n">
        <v>2539028.03</v>
      </c>
      <c r="D31" s="24"/>
      <c r="E31" s="37" t="n">
        <v>1084645.93</v>
      </c>
      <c r="F31" s="24"/>
      <c r="G31" s="24"/>
      <c r="H31" s="38" t="n">
        <v>0.745777832386688</v>
      </c>
      <c r="I31" s="25"/>
      <c r="J31" s="25"/>
    </row>
    <row r="32">
      <c r="A32" s="21" t="s">
        <v>54</v>
      </c>
      <c r="B32" s="24" t="n">
        <v>1881466.66</v>
      </c>
      <c r="C32" s="24" t="n">
        <v>2937176.74</v>
      </c>
      <c r="D32" s="24"/>
      <c r="E32" s="37" t="n">
        <v>1055710.08</v>
      </c>
      <c r="F32" s="24"/>
      <c r="G32" s="24"/>
      <c r="H32" s="38" t="n">
        <v>0.561110171359614</v>
      </c>
      <c r="I32" s="25"/>
      <c r="J32" s="25"/>
    </row>
    <row r="33">
      <c r="A33" s="30" t="s">
        <v>55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57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5" t="n">
        <v>4051</v>
      </c>
      <c r="C10" s="195" t="n">
        <v>17</v>
      </c>
      <c r="D10" s="195" t="n">
        <v>1</v>
      </c>
      <c r="E10" s="195" t="n">
        <v>138</v>
      </c>
      <c r="F10" s="195" t="n">
        <v>4</v>
      </c>
      <c r="G10" s="195" t="n">
        <v>2</v>
      </c>
      <c r="H10" s="195" t="n">
        <v>85</v>
      </c>
      <c r="I10" s="195" t="n">
        <v>865</v>
      </c>
      <c r="J10" s="195" t="n">
        <v>103</v>
      </c>
      <c r="K10" s="195" t="n">
        <v>1198</v>
      </c>
      <c r="L10" s="195" t="n">
        <v>41</v>
      </c>
      <c r="M10" s="195" t="n">
        <v>9</v>
      </c>
      <c r="N10" s="195" t="n">
        <v>87</v>
      </c>
      <c r="O10" s="195" t="n">
        <v>160</v>
      </c>
      <c r="P10" s="195" t="n">
        <v>191</v>
      </c>
      <c r="Q10" s="195" t="n">
        <v>1</v>
      </c>
      <c r="R10" s="195" t="n">
        <v>295</v>
      </c>
      <c r="S10" s="195" t="n">
        <v>138</v>
      </c>
      <c r="T10" s="195" t="n">
        <v>386</v>
      </c>
      <c r="U10" s="195" t="n">
        <v>324</v>
      </c>
      <c r="V10" s="195" t="n">
        <v>0</v>
      </c>
      <c r="W10" s="195" t="n">
        <v>0</v>
      </c>
      <c r="X10" s="195" t="n">
        <v>6</v>
      </c>
    </row>
    <row r="11">
      <c r="A11" s="4" t="s">
        <v>12</v>
      </c>
      <c r="B11" s="195" t="n">
        <v>41505</v>
      </c>
      <c r="C11" s="195" t="n">
        <v>925</v>
      </c>
      <c r="D11" s="195" t="n">
        <v>2</v>
      </c>
      <c r="E11" s="195" t="n">
        <v>5838</v>
      </c>
      <c r="F11" s="195" t="n">
        <v>8</v>
      </c>
      <c r="G11" s="195" t="n">
        <v>18</v>
      </c>
      <c r="H11" s="195" t="n">
        <v>7835</v>
      </c>
      <c r="I11" s="195" t="n">
        <v>7429</v>
      </c>
      <c r="J11" s="195" t="n">
        <v>1765</v>
      </c>
      <c r="K11" s="195" t="n">
        <v>3201</v>
      </c>
      <c r="L11" s="195" t="n">
        <v>1235</v>
      </c>
      <c r="M11" s="195" t="n">
        <v>625</v>
      </c>
      <c r="N11" s="195" t="n">
        <v>222</v>
      </c>
      <c r="O11" s="195" t="n">
        <v>5238</v>
      </c>
      <c r="P11" s="195" t="n">
        <v>1921</v>
      </c>
      <c r="Q11" s="195" t="n">
        <v>25</v>
      </c>
      <c r="R11" s="195" t="n">
        <v>1091</v>
      </c>
      <c r="S11" s="195" t="n">
        <v>557</v>
      </c>
      <c r="T11" s="195" t="n">
        <v>1142</v>
      </c>
      <c r="U11" s="195" t="n">
        <v>2353</v>
      </c>
      <c r="V11" s="195" t="n">
        <v>5</v>
      </c>
      <c r="W11" s="195" t="n">
        <v>2</v>
      </c>
      <c r="X11" s="195" t="n">
        <v>68</v>
      </c>
    </row>
    <row r="12">
      <c r="A12" s="4" t="s">
        <v>13</v>
      </c>
      <c r="B12" s="195" t="n">
        <v>4477</v>
      </c>
      <c r="C12" s="195" t="n">
        <v>47</v>
      </c>
      <c r="D12" s="195" t="n">
        <v>1</v>
      </c>
      <c r="E12" s="195" t="n">
        <v>649</v>
      </c>
      <c r="F12" s="195" t="n">
        <v>9</v>
      </c>
      <c r="G12" s="195" t="n">
        <v>14</v>
      </c>
      <c r="H12" s="195" t="n">
        <v>321</v>
      </c>
      <c r="I12" s="195" t="n">
        <v>966</v>
      </c>
      <c r="J12" s="195" t="n">
        <v>270</v>
      </c>
      <c r="K12" s="195" t="n">
        <v>512</v>
      </c>
      <c r="L12" s="195" t="n">
        <v>129</v>
      </c>
      <c r="M12" s="195" t="n">
        <v>24</v>
      </c>
      <c r="N12" s="195" t="n">
        <v>115</v>
      </c>
      <c r="O12" s="195" t="n">
        <v>509</v>
      </c>
      <c r="P12" s="195" t="n">
        <v>315</v>
      </c>
      <c r="Q12" s="195" t="n">
        <v>4</v>
      </c>
      <c r="R12" s="195" t="n">
        <v>70</v>
      </c>
      <c r="S12" s="195" t="n">
        <v>296</v>
      </c>
      <c r="T12" s="195" t="n">
        <v>84</v>
      </c>
      <c r="U12" s="195" t="n">
        <v>141</v>
      </c>
      <c r="V12" s="195" t="n">
        <v>0</v>
      </c>
      <c r="W12" s="195" t="n">
        <v>0</v>
      </c>
      <c r="X12" s="195" t="n">
        <v>1</v>
      </c>
    </row>
    <row r="13">
      <c r="A13" s="4" t="s">
        <v>14</v>
      </c>
      <c r="B13" s="195" t="n">
        <v>17606</v>
      </c>
      <c r="C13" s="195" t="n">
        <v>267</v>
      </c>
      <c r="D13" s="195" t="n">
        <v>16</v>
      </c>
      <c r="E13" s="195" t="n">
        <v>2556</v>
      </c>
      <c r="F13" s="195" t="n">
        <v>13</v>
      </c>
      <c r="G13" s="195" t="n">
        <v>79</v>
      </c>
      <c r="H13" s="195" t="n">
        <v>1299</v>
      </c>
      <c r="I13" s="195" t="n">
        <v>4510</v>
      </c>
      <c r="J13" s="195" t="n">
        <v>1226</v>
      </c>
      <c r="K13" s="195" t="n">
        <v>2261</v>
      </c>
      <c r="L13" s="195" t="n">
        <v>518</v>
      </c>
      <c r="M13" s="195" t="n">
        <v>69</v>
      </c>
      <c r="N13" s="195" t="n">
        <v>316</v>
      </c>
      <c r="O13" s="195" t="n">
        <v>1724</v>
      </c>
      <c r="P13" s="195" t="n">
        <v>924</v>
      </c>
      <c r="Q13" s="195" t="n">
        <v>7</v>
      </c>
      <c r="R13" s="195" t="n">
        <v>189</v>
      </c>
      <c r="S13" s="195" t="n">
        <v>935</v>
      </c>
      <c r="T13" s="195" t="n">
        <v>238</v>
      </c>
      <c r="U13" s="195" t="n">
        <v>451</v>
      </c>
      <c r="V13" s="195" t="n">
        <v>0</v>
      </c>
      <c r="W13" s="195" t="n">
        <v>1</v>
      </c>
      <c r="X13" s="195" t="n">
        <v>7</v>
      </c>
    </row>
    <row r="14">
      <c r="A14" s="4" t="s">
        <v>15</v>
      </c>
      <c r="B14" s="195" t="n">
        <v>8652</v>
      </c>
      <c r="C14" s="195" t="n">
        <v>168</v>
      </c>
      <c r="D14" s="195" t="n">
        <v>0</v>
      </c>
      <c r="E14" s="195" t="n">
        <v>847</v>
      </c>
      <c r="F14" s="195" t="n">
        <v>0</v>
      </c>
      <c r="G14" s="195" t="n">
        <v>6</v>
      </c>
      <c r="H14" s="195" t="n">
        <v>2023</v>
      </c>
      <c r="I14" s="195" t="n">
        <v>1080</v>
      </c>
      <c r="J14" s="195" t="n">
        <v>495</v>
      </c>
      <c r="K14" s="195" t="n">
        <v>254</v>
      </c>
      <c r="L14" s="195" t="n">
        <v>224</v>
      </c>
      <c r="M14" s="195" t="n">
        <v>83</v>
      </c>
      <c r="N14" s="195" t="n">
        <v>49</v>
      </c>
      <c r="O14" s="195" t="n">
        <v>955</v>
      </c>
      <c r="P14" s="195" t="n">
        <v>426</v>
      </c>
      <c r="Q14" s="195" t="n">
        <v>1</v>
      </c>
      <c r="R14" s="195" t="n">
        <v>260</v>
      </c>
      <c r="S14" s="195" t="n">
        <v>34</v>
      </c>
      <c r="T14" s="195" t="n">
        <v>492</v>
      </c>
      <c r="U14" s="195" t="n">
        <v>1236</v>
      </c>
      <c r="V14" s="195" t="n">
        <v>0</v>
      </c>
      <c r="W14" s="195" t="n">
        <v>0</v>
      </c>
      <c r="X14" s="195" t="n">
        <v>19</v>
      </c>
    </row>
    <row r="15">
      <c r="A15" s="4" t="s">
        <v>16</v>
      </c>
      <c r="B15" s="195" t="n">
        <v>967</v>
      </c>
      <c r="C15" s="195" t="n">
        <v>4</v>
      </c>
      <c r="D15" s="195" t="n">
        <v>0</v>
      </c>
      <c r="E15" s="195" t="n">
        <v>28</v>
      </c>
      <c r="F15" s="195" t="n">
        <v>0</v>
      </c>
      <c r="G15" s="195" t="n">
        <v>1</v>
      </c>
      <c r="H15" s="195" t="n">
        <v>26</v>
      </c>
      <c r="I15" s="195" t="n">
        <v>75</v>
      </c>
      <c r="J15" s="195" t="n">
        <v>15</v>
      </c>
      <c r="K15" s="195" t="n">
        <v>27</v>
      </c>
      <c r="L15" s="195" t="n">
        <v>23</v>
      </c>
      <c r="M15" s="195" t="n">
        <v>1</v>
      </c>
      <c r="N15" s="195" t="n">
        <v>18</v>
      </c>
      <c r="O15" s="195" t="n">
        <v>63</v>
      </c>
      <c r="P15" s="195" t="n">
        <v>67</v>
      </c>
      <c r="Q15" s="195" t="n">
        <v>0</v>
      </c>
      <c r="R15" s="195" t="n">
        <v>12</v>
      </c>
      <c r="S15" s="195" t="n">
        <v>3</v>
      </c>
      <c r="T15" s="195" t="n">
        <v>16</v>
      </c>
      <c r="U15" s="195" t="n">
        <v>20</v>
      </c>
      <c r="V15" s="195" t="n">
        <v>0</v>
      </c>
      <c r="W15" s="195" t="n">
        <v>0</v>
      </c>
      <c r="X15" s="195" t="n">
        <v>568</v>
      </c>
    </row>
    <row r="16">
      <c r="A16" s="49" t="s">
        <v>262</v>
      </c>
      <c r="B16" s="197" t="n">
        <v>77258</v>
      </c>
      <c r="C16" s="197" t="n">
        <v>1428</v>
      </c>
      <c r="D16" s="197" t="n">
        <v>20</v>
      </c>
      <c r="E16" s="197" t="n">
        <v>10056</v>
      </c>
      <c r="F16" s="197" t="n">
        <v>34</v>
      </c>
      <c r="G16" s="197" t="n">
        <v>120</v>
      </c>
      <c r="H16" s="197" t="n">
        <v>11589</v>
      </c>
      <c r="I16" s="197" t="n">
        <v>14925</v>
      </c>
      <c r="J16" s="197" t="n">
        <v>3874</v>
      </c>
      <c r="K16" s="197" t="n">
        <v>7453</v>
      </c>
      <c r="L16" s="197" t="n">
        <v>2170</v>
      </c>
      <c r="M16" s="197" t="n">
        <v>811</v>
      </c>
      <c r="N16" s="197" t="n">
        <v>807</v>
      </c>
      <c r="O16" s="197" t="n">
        <v>8649</v>
      </c>
      <c r="P16" s="197" t="n">
        <v>3844</v>
      </c>
      <c r="Q16" s="197" t="n">
        <v>38</v>
      </c>
      <c r="R16" s="197" t="n">
        <v>1917</v>
      </c>
      <c r="S16" s="197" t="n">
        <v>1963</v>
      </c>
      <c r="T16" s="197" t="n">
        <v>2358</v>
      </c>
      <c r="U16" s="197" t="n">
        <v>4525</v>
      </c>
      <c r="V16" s="197" t="n">
        <v>5</v>
      </c>
      <c r="W16" s="197" t="n">
        <v>3</v>
      </c>
      <c r="X16" s="197" t="n">
        <v>669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5" t="n">
        <v>24751</v>
      </c>
      <c r="C18" s="195" t="n">
        <v>55</v>
      </c>
      <c r="D18" s="195" t="n">
        <v>38</v>
      </c>
      <c r="E18" s="195" t="n">
        <v>491</v>
      </c>
      <c r="F18" s="195" t="n">
        <v>27</v>
      </c>
      <c r="G18" s="195" t="n">
        <v>5</v>
      </c>
      <c r="H18" s="195" t="n">
        <v>212</v>
      </c>
      <c r="I18" s="195" t="n">
        <v>8197</v>
      </c>
      <c r="J18" s="195" t="n">
        <v>379</v>
      </c>
      <c r="K18" s="195" t="n">
        <v>5508</v>
      </c>
      <c r="L18" s="195" t="n">
        <v>238</v>
      </c>
      <c r="M18" s="195" t="n">
        <v>12</v>
      </c>
      <c r="N18" s="195" t="n">
        <v>448</v>
      </c>
      <c r="O18" s="195" t="n">
        <v>750</v>
      </c>
      <c r="P18" s="195" t="n">
        <v>1120</v>
      </c>
      <c r="Q18" s="195" t="n">
        <v>9</v>
      </c>
      <c r="R18" s="195" t="n">
        <v>1783</v>
      </c>
      <c r="S18" s="195" t="n">
        <v>552</v>
      </c>
      <c r="T18" s="195" t="n">
        <v>3976</v>
      </c>
      <c r="U18" s="195" t="n">
        <v>930</v>
      </c>
      <c r="V18" s="195" t="n">
        <v>0</v>
      </c>
      <c r="W18" s="195" t="n">
        <v>0</v>
      </c>
      <c r="X18" s="195" t="n">
        <v>21</v>
      </c>
    </row>
    <row r="19">
      <c r="A19" s="4" t="s">
        <v>12</v>
      </c>
      <c r="B19" s="195" t="n">
        <v>41436</v>
      </c>
      <c r="C19" s="195" t="n">
        <v>925</v>
      </c>
      <c r="D19" s="195" t="n">
        <v>2</v>
      </c>
      <c r="E19" s="195" t="n">
        <v>5825</v>
      </c>
      <c r="F19" s="195" t="n">
        <v>8</v>
      </c>
      <c r="G19" s="195" t="n">
        <v>18</v>
      </c>
      <c r="H19" s="195" t="n">
        <v>7823</v>
      </c>
      <c r="I19" s="195" t="n">
        <v>7414</v>
      </c>
      <c r="J19" s="195" t="n">
        <v>1763</v>
      </c>
      <c r="K19" s="195" t="n">
        <v>3199</v>
      </c>
      <c r="L19" s="195" t="n">
        <v>1231</v>
      </c>
      <c r="M19" s="195" t="n">
        <v>621</v>
      </c>
      <c r="N19" s="195" t="n">
        <v>221</v>
      </c>
      <c r="O19" s="195" t="n">
        <v>5230</v>
      </c>
      <c r="P19" s="195" t="n">
        <v>1917</v>
      </c>
      <c r="Q19" s="195" t="n">
        <v>24</v>
      </c>
      <c r="R19" s="195" t="n">
        <v>1091</v>
      </c>
      <c r="S19" s="195" t="n">
        <v>557</v>
      </c>
      <c r="T19" s="195" t="n">
        <v>1141</v>
      </c>
      <c r="U19" s="195" t="n">
        <v>2351</v>
      </c>
      <c r="V19" s="195" t="n">
        <v>5</v>
      </c>
      <c r="W19" s="195" t="n">
        <v>2</v>
      </c>
      <c r="X19" s="195" t="n">
        <v>68</v>
      </c>
    </row>
    <row r="20">
      <c r="A20" s="4" t="s">
        <v>13</v>
      </c>
      <c r="B20" s="195" t="n">
        <v>109480</v>
      </c>
      <c r="C20" s="195" t="n">
        <v>3239</v>
      </c>
      <c r="D20" s="195" t="n">
        <v>3</v>
      </c>
      <c r="E20" s="195" t="n">
        <v>70757</v>
      </c>
      <c r="F20" s="195" t="n">
        <v>439</v>
      </c>
      <c r="G20" s="195" t="n">
        <v>147</v>
      </c>
      <c r="H20" s="195" t="n">
        <v>1402</v>
      </c>
      <c r="I20" s="195" t="n">
        <v>6896</v>
      </c>
      <c r="J20" s="195" t="n">
        <v>8713</v>
      </c>
      <c r="K20" s="195" t="n">
        <v>3460</v>
      </c>
      <c r="L20" s="195" t="n">
        <v>750</v>
      </c>
      <c r="M20" s="195" t="n">
        <v>118</v>
      </c>
      <c r="N20" s="195" t="n">
        <v>1524</v>
      </c>
      <c r="O20" s="195" t="n">
        <v>3672</v>
      </c>
      <c r="P20" s="195" t="n">
        <v>5000</v>
      </c>
      <c r="Q20" s="195" t="n">
        <v>12</v>
      </c>
      <c r="R20" s="195" t="n">
        <v>300</v>
      </c>
      <c r="S20" s="195" t="n">
        <v>2142</v>
      </c>
      <c r="T20" s="195" t="n">
        <v>382</v>
      </c>
      <c r="U20" s="195" t="n">
        <v>523</v>
      </c>
      <c r="V20" s="195" t="n">
        <v>0</v>
      </c>
      <c r="W20" s="195" t="n">
        <v>0</v>
      </c>
      <c r="X20" s="195" t="n">
        <v>1</v>
      </c>
    </row>
    <row r="21">
      <c r="A21" s="4" t="s">
        <v>14</v>
      </c>
      <c r="B21" s="195" t="n">
        <v>273729</v>
      </c>
      <c r="C21" s="195" t="n">
        <v>2648</v>
      </c>
      <c r="D21" s="195" t="n">
        <v>2336</v>
      </c>
      <c r="E21" s="195" t="n">
        <v>152274</v>
      </c>
      <c r="F21" s="195" t="n">
        <v>178</v>
      </c>
      <c r="G21" s="195" t="n">
        <v>1175</v>
      </c>
      <c r="H21" s="195" t="n">
        <v>11453</v>
      </c>
      <c r="I21" s="195" t="n">
        <v>37598</v>
      </c>
      <c r="J21" s="195" t="n">
        <v>18912</v>
      </c>
      <c r="K21" s="195" t="n">
        <v>14087</v>
      </c>
      <c r="L21" s="195" t="n">
        <v>4568</v>
      </c>
      <c r="M21" s="195" t="n">
        <v>453</v>
      </c>
      <c r="N21" s="195" t="n">
        <v>2110</v>
      </c>
      <c r="O21" s="195" t="n">
        <v>9217</v>
      </c>
      <c r="P21" s="195" t="n">
        <v>8156</v>
      </c>
      <c r="Q21" s="195" t="n">
        <v>16</v>
      </c>
      <c r="R21" s="195" t="n">
        <v>725</v>
      </c>
      <c r="S21" s="195" t="n">
        <v>4507</v>
      </c>
      <c r="T21" s="195" t="n">
        <v>1571</v>
      </c>
      <c r="U21" s="195" t="n">
        <v>1726</v>
      </c>
      <c r="V21" s="195" t="n">
        <v>0</v>
      </c>
      <c r="W21" s="195" t="n">
        <v>1</v>
      </c>
      <c r="X21" s="195" t="n">
        <v>18</v>
      </c>
    </row>
    <row r="22">
      <c r="A22" s="4" t="s">
        <v>15</v>
      </c>
      <c r="B22" s="195" t="n">
        <v>8648</v>
      </c>
      <c r="C22" s="195" t="n">
        <v>168</v>
      </c>
      <c r="D22" s="195" t="n">
        <v>0</v>
      </c>
      <c r="E22" s="195" t="n">
        <v>847</v>
      </c>
      <c r="F22" s="195" t="n">
        <v>0</v>
      </c>
      <c r="G22" s="195" t="n">
        <v>6</v>
      </c>
      <c r="H22" s="195" t="n">
        <v>2023</v>
      </c>
      <c r="I22" s="195" t="n">
        <v>1078</v>
      </c>
      <c r="J22" s="195" t="n">
        <v>495</v>
      </c>
      <c r="K22" s="195" t="n">
        <v>254</v>
      </c>
      <c r="L22" s="195" t="n">
        <v>224</v>
      </c>
      <c r="M22" s="195" t="n">
        <v>83</v>
      </c>
      <c r="N22" s="195" t="n">
        <v>49</v>
      </c>
      <c r="O22" s="195" t="n">
        <v>954</v>
      </c>
      <c r="P22" s="195" t="n">
        <v>426</v>
      </c>
      <c r="Q22" s="195" t="n">
        <v>1</v>
      </c>
      <c r="R22" s="195" t="n">
        <v>260</v>
      </c>
      <c r="S22" s="195" t="n">
        <v>34</v>
      </c>
      <c r="T22" s="195" t="n">
        <v>492</v>
      </c>
      <c r="U22" s="195" t="n">
        <v>1235</v>
      </c>
      <c r="V22" s="195" t="n">
        <v>0</v>
      </c>
      <c r="W22" s="195" t="n">
        <v>0</v>
      </c>
      <c r="X22" s="195" t="n">
        <v>19</v>
      </c>
    </row>
    <row r="23">
      <c r="A23" s="4" t="s">
        <v>16</v>
      </c>
      <c r="B23" s="195" t="n">
        <v>967</v>
      </c>
      <c r="C23" s="195" t="n">
        <v>4</v>
      </c>
      <c r="D23" s="195" t="n">
        <v>0</v>
      </c>
      <c r="E23" s="195" t="n">
        <v>28</v>
      </c>
      <c r="F23" s="195" t="n">
        <v>0</v>
      </c>
      <c r="G23" s="195" t="n">
        <v>1</v>
      </c>
      <c r="H23" s="195" t="n">
        <v>26</v>
      </c>
      <c r="I23" s="195" t="n">
        <v>75</v>
      </c>
      <c r="J23" s="195" t="n">
        <v>15</v>
      </c>
      <c r="K23" s="195" t="n">
        <v>27</v>
      </c>
      <c r="L23" s="195" t="n">
        <v>23</v>
      </c>
      <c r="M23" s="195" t="n">
        <v>1</v>
      </c>
      <c r="N23" s="195" t="n">
        <v>18</v>
      </c>
      <c r="O23" s="195" t="n">
        <v>63</v>
      </c>
      <c r="P23" s="195" t="n">
        <v>67</v>
      </c>
      <c r="Q23" s="195" t="n">
        <v>0</v>
      </c>
      <c r="R23" s="195" t="n">
        <v>12</v>
      </c>
      <c r="S23" s="195" t="n">
        <v>3</v>
      </c>
      <c r="T23" s="195" t="n">
        <v>16</v>
      </c>
      <c r="U23" s="195" t="n">
        <v>20</v>
      </c>
      <c r="V23" s="195" t="n">
        <v>0</v>
      </c>
      <c r="W23" s="195" t="n">
        <v>0</v>
      </c>
      <c r="X23" s="195" t="n">
        <v>568</v>
      </c>
    </row>
    <row r="24">
      <c r="A24" s="49" t="s">
        <v>262</v>
      </c>
      <c r="B24" s="197" t="n">
        <v>459011</v>
      </c>
      <c r="C24" s="197" t="n">
        <v>7039</v>
      </c>
      <c r="D24" s="197" t="n">
        <v>2379</v>
      </c>
      <c r="E24" s="197" t="n">
        <v>230222</v>
      </c>
      <c r="F24" s="197" t="n">
        <v>652</v>
      </c>
      <c r="G24" s="197" t="n">
        <v>1352</v>
      </c>
      <c r="H24" s="197" t="n">
        <v>22939</v>
      </c>
      <c r="I24" s="197" t="n">
        <v>61258</v>
      </c>
      <c r="J24" s="197" t="n">
        <v>30277</v>
      </c>
      <c r="K24" s="197" t="n">
        <v>26535</v>
      </c>
      <c r="L24" s="197" t="n">
        <v>7034</v>
      </c>
      <c r="M24" s="197" t="n">
        <v>1288</v>
      </c>
      <c r="N24" s="197" t="n">
        <v>4370</v>
      </c>
      <c r="O24" s="197" t="n">
        <v>19886</v>
      </c>
      <c r="P24" s="197" t="n">
        <v>16686</v>
      </c>
      <c r="Q24" s="197" t="n">
        <v>62</v>
      </c>
      <c r="R24" s="197" t="n">
        <v>4171</v>
      </c>
      <c r="S24" s="197" t="n">
        <v>7795</v>
      </c>
      <c r="T24" s="197" t="n">
        <v>7578</v>
      </c>
      <c r="U24" s="197" t="n">
        <v>6785</v>
      </c>
      <c r="V24" s="197" t="n">
        <v>5</v>
      </c>
      <c r="W24" s="197" t="n">
        <v>3</v>
      </c>
      <c r="X24" s="197" t="n">
        <v>695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96" t="n">
        <v>10344922</v>
      </c>
      <c r="C26" s="196" t="n">
        <v>21848.29</v>
      </c>
      <c r="D26" s="196" t="n">
        <v>23811.45</v>
      </c>
      <c r="E26" s="196" t="n">
        <v>199929.43</v>
      </c>
      <c r="F26" s="196" t="n">
        <v>16689.93</v>
      </c>
      <c r="G26" s="196" t="n">
        <v>616.54</v>
      </c>
      <c r="H26" s="196" t="n">
        <v>82421.73</v>
      </c>
      <c r="I26" s="196" t="n">
        <v>2776749.2</v>
      </c>
      <c r="J26" s="196" t="n">
        <v>164746.4</v>
      </c>
      <c r="K26" s="196" t="n">
        <v>2252830.58</v>
      </c>
      <c r="L26" s="196" t="n">
        <v>133297.27</v>
      </c>
      <c r="M26" s="196" t="n">
        <v>4391.03</v>
      </c>
      <c r="N26" s="196" t="n">
        <v>195778.36</v>
      </c>
      <c r="O26" s="196" t="n">
        <v>330122.23</v>
      </c>
      <c r="P26" s="196" t="n">
        <v>602060.1</v>
      </c>
      <c r="Q26" s="196" t="n">
        <v>3747.69</v>
      </c>
      <c r="R26" s="196" t="n">
        <v>851743.29</v>
      </c>
      <c r="S26" s="196" t="n">
        <v>250568.32</v>
      </c>
      <c r="T26" s="196" t="n">
        <v>2091265.62</v>
      </c>
      <c r="U26" s="196" t="n">
        <v>334585.69</v>
      </c>
      <c r="V26" s="196" t="n">
        <v>0</v>
      </c>
      <c r="W26" s="196" t="n">
        <v>0</v>
      </c>
      <c r="X26" s="196" t="n">
        <v>7718.85</v>
      </c>
    </row>
    <row r="27">
      <c r="A27" s="4" t="s">
        <v>12</v>
      </c>
      <c r="B27" s="196" t="n">
        <v>18571981.85</v>
      </c>
      <c r="C27" s="196" t="n">
        <v>438660</v>
      </c>
      <c r="D27" s="196" t="n">
        <v>840</v>
      </c>
      <c r="E27" s="196" t="n">
        <v>2603680</v>
      </c>
      <c r="F27" s="196" t="n">
        <v>3720</v>
      </c>
      <c r="G27" s="196" t="n">
        <v>7320</v>
      </c>
      <c r="H27" s="196" t="n">
        <v>3841680</v>
      </c>
      <c r="I27" s="196" t="n">
        <v>3032797.96</v>
      </c>
      <c r="J27" s="196" t="n">
        <v>803654.41</v>
      </c>
      <c r="K27" s="196" t="n">
        <v>1373160</v>
      </c>
      <c r="L27" s="196" t="n">
        <v>543540</v>
      </c>
      <c r="M27" s="196" t="n">
        <v>251340</v>
      </c>
      <c r="N27" s="196" t="n">
        <v>101940</v>
      </c>
      <c r="O27" s="196" t="n">
        <v>2342017.7</v>
      </c>
      <c r="P27" s="196" t="n">
        <v>891360</v>
      </c>
      <c r="Q27" s="196" t="n">
        <v>8760</v>
      </c>
      <c r="R27" s="196" t="n">
        <v>502740</v>
      </c>
      <c r="S27" s="196" t="n">
        <v>243060</v>
      </c>
      <c r="T27" s="196" t="n">
        <v>567660</v>
      </c>
      <c r="U27" s="196" t="n">
        <v>980151.78</v>
      </c>
      <c r="V27" s="196" t="n">
        <v>2340</v>
      </c>
      <c r="W27" s="196" t="n">
        <v>720</v>
      </c>
      <c r="X27" s="196" t="n">
        <v>30840</v>
      </c>
    </row>
    <row r="28">
      <c r="A28" s="4" t="s">
        <v>13</v>
      </c>
      <c r="B28" s="196" t="n">
        <v>41461897.96</v>
      </c>
      <c r="C28" s="196" t="n">
        <v>826073.58</v>
      </c>
      <c r="D28" s="196" t="n">
        <v>327.84</v>
      </c>
      <c r="E28" s="196" t="n">
        <v>28069425.3</v>
      </c>
      <c r="F28" s="196" t="n">
        <v>137187.13</v>
      </c>
      <c r="G28" s="196" t="n">
        <v>36042.03</v>
      </c>
      <c r="H28" s="196" t="n">
        <v>592678.52</v>
      </c>
      <c r="I28" s="196" t="n">
        <v>2346483.84</v>
      </c>
      <c r="J28" s="196" t="n">
        <v>2077106.36</v>
      </c>
      <c r="K28" s="196" t="n">
        <v>1626519.22</v>
      </c>
      <c r="L28" s="196" t="n">
        <v>392025.03</v>
      </c>
      <c r="M28" s="196" t="n">
        <v>54613.93</v>
      </c>
      <c r="N28" s="196" t="n">
        <v>583645.65</v>
      </c>
      <c r="O28" s="196" t="n">
        <v>1642534.02</v>
      </c>
      <c r="P28" s="196" t="n">
        <v>1659803.23</v>
      </c>
      <c r="Q28" s="196" t="n">
        <v>3753.67</v>
      </c>
      <c r="R28" s="196" t="n">
        <v>141940.75</v>
      </c>
      <c r="S28" s="196" t="n">
        <v>913006.6</v>
      </c>
      <c r="T28" s="196" t="n">
        <v>197977.28</v>
      </c>
      <c r="U28" s="196" t="n">
        <v>160305.83</v>
      </c>
      <c r="V28" s="196" t="n">
        <v>0</v>
      </c>
      <c r="W28" s="196" t="n">
        <v>0</v>
      </c>
      <c r="X28" s="196" t="n">
        <v>448.15</v>
      </c>
    </row>
    <row r="29">
      <c r="A29" s="4" t="s">
        <v>14</v>
      </c>
      <c r="B29" s="196" t="n">
        <v>73598850.59</v>
      </c>
      <c r="C29" s="196" t="n">
        <v>824124.84</v>
      </c>
      <c r="D29" s="196" t="n">
        <v>435203.17</v>
      </c>
      <c r="E29" s="196" t="n">
        <v>38052694.24</v>
      </c>
      <c r="F29" s="196" t="n">
        <v>38557.6</v>
      </c>
      <c r="G29" s="196" t="n">
        <v>301583.1</v>
      </c>
      <c r="H29" s="196" t="n">
        <v>3513969.64</v>
      </c>
      <c r="I29" s="196" t="n">
        <v>9865300.34</v>
      </c>
      <c r="J29" s="196" t="n">
        <v>5533281.54</v>
      </c>
      <c r="K29" s="196" t="n">
        <v>4896125.26</v>
      </c>
      <c r="L29" s="196" t="n">
        <v>1287136.13</v>
      </c>
      <c r="M29" s="196" t="n">
        <v>110600.53</v>
      </c>
      <c r="N29" s="196" t="n">
        <v>619190.1</v>
      </c>
      <c r="O29" s="196" t="n">
        <v>3003521.11</v>
      </c>
      <c r="P29" s="196" t="n">
        <v>2510230.68</v>
      </c>
      <c r="Q29" s="196" t="n">
        <v>5016</v>
      </c>
      <c r="R29" s="196" t="n">
        <v>230795.57</v>
      </c>
      <c r="S29" s="196" t="n">
        <v>1367627.5</v>
      </c>
      <c r="T29" s="196" t="n">
        <v>477739.7</v>
      </c>
      <c r="U29" s="196" t="n">
        <v>521742.44</v>
      </c>
      <c r="V29" s="196" t="n">
        <v>0</v>
      </c>
      <c r="W29" s="196" t="n">
        <v>240</v>
      </c>
      <c r="X29" s="196" t="n">
        <v>4171.1</v>
      </c>
    </row>
    <row r="30">
      <c r="A30" s="4" t="s">
        <v>15</v>
      </c>
      <c r="B30" s="196" t="n">
        <v>1817430</v>
      </c>
      <c r="C30" s="196" t="n">
        <v>35280</v>
      </c>
      <c r="D30" s="196" t="n">
        <v>0</v>
      </c>
      <c r="E30" s="196" t="n">
        <v>178080</v>
      </c>
      <c r="F30" s="196" t="n">
        <v>0</v>
      </c>
      <c r="G30" s="196" t="n">
        <v>1260</v>
      </c>
      <c r="H30" s="196" t="n">
        <v>425040</v>
      </c>
      <c r="I30" s="196" t="n">
        <v>226800</v>
      </c>
      <c r="J30" s="196" t="n">
        <v>103950</v>
      </c>
      <c r="K30" s="196" t="n">
        <v>53340</v>
      </c>
      <c r="L30" s="196" t="n">
        <v>47040</v>
      </c>
      <c r="M30" s="196" t="n">
        <v>17430</v>
      </c>
      <c r="N30" s="196" t="n">
        <v>10290</v>
      </c>
      <c r="O30" s="196" t="n">
        <v>200550</v>
      </c>
      <c r="P30" s="196" t="n">
        <v>89460</v>
      </c>
      <c r="Q30" s="196" t="n">
        <v>210</v>
      </c>
      <c r="R30" s="196" t="n">
        <v>54600</v>
      </c>
      <c r="S30" s="196" t="n">
        <v>7140</v>
      </c>
      <c r="T30" s="196" t="n">
        <v>103320</v>
      </c>
      <c r="U30" s="196" t="n">
        <v>259650</v>
      </c>
      <c r="V30" s="196" t="n">
        <v>0</v>
      </c>
      <c r="W30" s="196" t="n">
        <v>0</v>
      </c>
      <c r="X30" s="196" t="n">
        <v>3990</v>
      </c>
    </row>
    <row r="31">
      <c r="A31" s="4" t="s">
        <v>16</v>
      </c>
      <c r="B31" s="196" t="n">
        <v>203025</v>
      </c>
      <c r="C31" s="196" t="n">
        <v>840</v>
      </c>
      <c r="D31" s="196" t="n">
        <v>0</v>
      </c>
      <c r="E31" s="196" t="n">
        <v>5880</v>
      </c>
      <c r="F31" s="196" t="n">
        <v>0</v>
      </c>
      <c r="G31" s="196" t="n">
        <v>210</v>
      </c>
      <c r="H31" s="196" t="n">
        <v>5460</v>
      </c>
      <c r="I31" s="196" t="n">
        <v>15645</v>
      </c>
      <c r="J31" s="196" t="n">
        <v>3150</v>
      </c>
      <c r="K31" s="196" t="n">
        <v>5670</v>
      </c>
      <c r="L31" s="196" t="n">
        <v>4830</v>
      </c>
      <c r="M31" s="196" t="n">
        <v>210</v>
      </c>
      <c r="N31" s="196" t="n">
        <v>3780</v>
      </c>
      <c r="O31" s="196" t="n">
        <v>13230</v>
      </c>
      <c r="P31" s="196" t="n">
        <v>14070</v>
      </c>
      <c r="Q31" s="196" t="n">
        <v>0</v>
      </c>
      <c r="R31" s="196" t="n">
        <v>2520</v>
      </c>
      <c r="S31" s="196" t="n">
        <v>630</v>
      </c>
      <c r="T31" s="196" t="n">
        <v>3360</v>
      </c>
      <c r="U31" s="196" t="n">
        <v>4200</v>
      </c>
      <c r="V31" s="196" t="n">
        <v>0</v>
      </c>
      <c r="W31" s="196" t="n">
        <v>0</v>
      </c>
      <c r="X31" s="196" t="n">
        <v>119340</v>
      </c>
    </row>
    <row r="32">
      <c r="A32" s="49" t="s">
        <v>262</v>
      </c>
      <c r="B32" s="198" t="n">
        <v>145998107.4</v>
      </c>
      <c r="C32" s="198" t="n">
        <v>2146826.71</v>
      </c>
      <c r="D32" s="198" t="n">
        <v>460182.46</v>
      </c>
      <c r="E32" s="198" t="n">
        <v>69109688.97</v>
      </c>
      <c r="F32" s="198" t="n">
        <v>196154.66</v>
      </c>
      <c r="G32" s="198" t="n">
        <v>347031.67</v>
      </c>
      <c r="H32" s="198" t="n">
        <v>8461249.89</v>
      </c>
      <c r="I32" s="198" t="n">
        <v>18263776.34</v>
      </c>
      <c r="J32" s="198" t="n">
        <v>8685888.71</v>
      </c>
      <c r="K32" s="198" t="n">
        <v>10207645.06</v>
      </c>
      <c r="L32" s="198" t="n">
        <v>2407868.43</v>
      </c>
      <c r="M32" s="198" t="n">
        <v>438585.49</v>
      </c>
      <c r="N32" s="198" t="n">
        <v>1514624.11</v>
      </c>
      <c r="O32" s="198" t="n">
        <v>7531975.06</v>
      </c>
      <c r="P32" s="198" t="n">
        <v>5766984.01</v>
      </c>
      <c r="Q32" s="198" t="n">
        <v>21487.36</v>
      </c>
      <c r="R32" s="198" t="n">
        <v>1784339.61</v>
      </c>
      <c r="S32" s="198" t="n">
        <v>2782032.42</v>
      </c>
      <c r="T32" s="198" t="n">
        <v>3441322.6</v>
      </c>
      <c r="U32" s="198" t="n">
        <v>2260635.74</v>
      </c>
      <c r="V32" s="198" t="n">
        <v>2340</v>
      </c>
      <c r="W32" s="198" t="n">
        <v>960</v>
      </c>
      <c r="X32" s="198" t="n">
        <v>166508.1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9" t="n">
        <v>350</v>
      </c>
      <c r="C10" s="199" t="n">
        <v>1</v>
      </c>
      <c r="D10" s="199" t="n">
        <v>1</v>
      </c>
      <c r="E10" s="199" t="n">
        <v>14</v>
      </c>
      <c r="F10" s="199" t="n">
        <v>0</v>
      </c>
      <c r="G10" s="199" t="n">
        <v>0</v>
      </c>
      <c r="H10" s="199" t="n">
        <v>12</v>
      </c>
      <c r="I10" s="199" t="n">
        <v>60</v>
      </c>
      <c r="J10" s="199" t="n">
        <v>20</v>
      </c>
      <c r="K10" s="199" t="n">
        <v>75</v>
      </c>
      <c r="L10" s="199" t="n">
        <v>3</v>
      </c>
      <c r="M10" s="199" t="n">
        <v>0</v>
      </c>
      <c r="N10" s="199" t="n">
        <v>6</v>
      </c>
      <c r="O10" s="199" t="n">
        <v>18</v>
      </c>
      <c r="P10" s="199" t="n">
        <v>35</v>
      </c>
      <c r="Q10" s="199" t="n">
        <v>1</v>
      </c>
      <c r="R10" s="199" t="n">
        <v>43</v>
      </c>
      <c r="S10" s="199" t="n">
        <v>9</v>
      </c>
      <c r="T10" s="199" t="n">
        <v>30</v>
      </c>
      <c r="U10" s="199" t="n">
        <v>20</v>
      </c>
      <c r="V10" s="199" t="n">
        <v>0</v>
      </c>
      <c r="W10" s="199" t="n">
        <v>0</v>
      </c>
      <c r="X10" s="199" t="n">
        <v>2</v>
      </c>
    </row>
    <row r="11">
      <c r="A11" s="4" t="s">
        <v>12</v>
      </c>
      <c r="B11" s="199" t="n">
        <v>30020</v>
      </c>
      <c r="C11" s="199" t="n">
        <v>776</v>
      </c>
      <c r="D11" s="199" t="n">
        <v>1</v>
      </c>
      <c r="E11" s="199" t="n">
        <v>4495</v>
      </c>
      <c r="F11" s="199" t="n">
        <v>6</v>
      </c>
      <c r="G11" s="199" t="n">
        <v>16</v>
      </c>
      <c r="H11" s="199" t="n">
        <v>5924</v>
      </c>
      <c r="I11" s="199" t="n">
        <v>5050</v>
      </c>
      <c r="J11" s="199" t="n">
        <v>1308</v>
      </c>
      <c r="K11" s="199" t="n">
        <v>1839</v>
      </c>
      <c r="L11" s="199" t="n">
        <v>978</v>
      </c>
      <c r="M11" s="199" t="n">
        <v>490</v>
      </c>
      <c r="N11" s="199" t="n">
        <v>157</v>
      </c>
      <c r="O11" s="199" t="n">
        <v>4011</v>
      </c>
      <c r="P11" s="199" t="n">
        <v>1531</v>
      </c>
      <c r="Q11" s="199" t="n">
        <v>18</v>
      </c>
      <c r="R11" s="199" t="n">
        <v>746</v>
      </c>
      <c r="S11" s="199" t="n">
        <v>287</v>
      </c>
      <c r="T11" s="199" t="n">
        <v>826</v>
      </c>
      <c r="U11" s="199" t="n">
        <v>1506</v>
      </c>
      <c r="V11" s="199" t="n">
        <v>4</v>
      </c>
      <c r="W11" s="199" t="n">
        <v>0</v>
      </c>
      <c r="X11" s="199" t="n">
        <v>51</v>
      </c>
    </row>
    <row r="12">
      <c r="A12" s="4" t="s">
        <v>13</v>
      </c>
      <c r="B12" s="199" t="n">
        <v>3245</v>
      </c>
      <c r="C12" s="199" t="n">
        <v>30</v>
      </c>
      <c r="D12" s="199" t="n">
        <v>0</v>
      </c>
      <c r="E12" s="199" t="n">
        <v>556</v>
      </c>
      <c r="F12" s="199" t="n">
        <v>7</v>
      </c>
      <c r="G12" s="199" t="n">
        <v>6</v>
      </c>
      <c r="H12" s="199" t="n">
        <v>197</v>
      </c>
      <c r="I12" s="199" t="n">
        <v>715</v>
      </c>
      <c r="J12" s="199" t="n">
        <v>193</v>
      </c>
      <c r="K12" s="199" t="n">
        <v>343</v>
      </c>
      <c r="L12" s="199" t="n">
        <v>99</v>
      </c>
      <c r="M12" s="199" t="n">
        <v>15</v>
      </c>
      <c r="N12" s="199" t="n">
        <v>75</v>
      </c>
      <c r="O12" s="199" t="n">
        <v>406</v>
      </c>
      <c r="P12" s="199" t="n">
        <v>266</v>
      </c>
      <c r="Q12" s="199" t="n">
        <v>2</v>
      </c>
      <c r="R12" s="199" t="n">
        <v>71</v>
      </c>
      <c r="S12" s="199" t="n">
        <v>107</v>
      </c>
      <c r="T12" s="199" t="n">
        <v>71</v>
      </c>
      <c r="U12" s="199" t="n">
        <v>86</v>
      </c>
      <c r="V12" s="199" t="n">
        <v>0</v>
      </c>
      <c r="W12" s="199" t="n">
        <v>0</v>
      </c>
      <c r="X12" s="199" t="n">
        <v>0</v>
      </c>
    </row>
    <row r="13">
      <c r="A13" s="4" t="s">
        <v>14</v>
      </c>
      <c r="B13" s="199" t="n">
        <v>12211</v>
      </c>
      <c r="C13" s="199" t="n">
        <v>189</v>
      </c>
      <c r="D13" s="199" t="n">
        <v>14</v>
      </c>
      <c r="E13" s="199" t="n">
        <v>1804</v>
      </c>
      <c r="F13" s="199" t="n">
        <v>5</v>
      </c>
      <c r="G13" s="199" t="n">
        <v>50</v>
      </c>
      <c r="H13" s="199" t="n">
        <v>1042</v>
      </c>
      <c r="I13" s="199" t="n">
        <v>2787</v>
      </c>
      <c r="J13" s="199" t="n">
        <v>788</v>
      </c>
      <c r="K13" s="199" t="n">
        <v>1664</v>
      </c>
      <c r="L13" s="199" t="n">
        <v>403</v>
      </c>
      <c r="M13" s="199" t="n">
        <v>67</v>
      </c>
      <c r="N13" s="199" t="n">
        <v>245</v>
      </c>
      <c r="O13" s="199" t="n">
        <v>1307</v>
      </c>
      <c r="P13" s="199" t="n">
        <v>768</v>
      </c>
      <c r="Q13" s="199" t="n">
        <v>6</v>
      </c>
      <c r="R13" s="199" t="n">
        <v>143</v>
      </c>
      <c r="S13" s="199" t="n">
        <v>362</v>
      </c>
      <c r="T13" s="199" t="n">
        <v>249</v>
      </c>
      <c r="U13" s="199" t="n">
        <v>311</v>
      </c>
      <c r="V13" s="199" t="n">
        <v>0</v>
      </c>
      <c r="W13" s="199" t="n">
        <v>1</v>
      </c>
      <c r="X13" s="199" t="n">
        <v>6</v>
      </c>
    </row>
    <row r="14">
      <c r="A14" s="4" t="s">
        <v>15</v>
      </c>
      <c r="B14" s="199" t="n">
        <v>5981</v>
      </c>
      <c r="C14" s="199" t="n">
        <v>152</v>
      </c>
      <c r="D14" s="199" t="n">
        <v>0</v>
      </c>
      <c r="E14" s="199" t="n">
        <v>610</v>
      </c>
      <c r="F14" s="199" t="n">
        <v>1</v>
      </c>
      <c r="G14" s="199" t="n">
        <v>6</v>
      </c>
      <c r="H14" s="199" t="n">
        <v>1654</v>
      </c>
      <c r="I14" s="199" t="n">
        <v>772</v>
      </c>
      <c r="J14" s="199" t="n">
        <v>290</v>
      </c>
      <c r="K14" s="199" t="n">
        <v>153</v>
      </c>
      <c r="L14" s="199" t="n">
        <v>173</v>
      </c>
      <c r="M14" s="199" t="n">
        <v>61</v>
      </c>
      <c r="N14" s="199" t="n">
        <v>40</v>
      </c>
      <c r="O14" s="199" t="n">
        <v>703</v>
      </c>
      <c r="P14" s="199" t="n">
        <v>320</v>
      </c>
      <c r="Q14" s="199" t="n">
        <v>0</v>
      </c>
      <c r="R14" s="199" t="n">
        <v>146</v>
      </c>
      <c r="S14" s="199" t="n">
        <v>17</v>
      </c>
      <c r="T14" s="199" t="n">
        <v>331</v>
      </c>
      <c r="U14" s="199" t="n">
        <v>536</v>
      </c>
      <c r="V14" s="199" t="n">
        <v>0</v>
      </c>
      <c r="W14" s="199" t="n">
        <v>0</v>
      </c>
      <c r="X14" s="199" t="n">
        <v>16</v>
      </c>
    </row>
    <row r="15">
      <c r="A15" s="4" t="s">
        <v>16</v>
      </c>
      <c r="B15" s="199" t="n">
        <v>681</v>
      </c>
      <c r="C15" s="199" t="n">
        <v>2</v>
      </c>
      <c r="D15" s="199" t="n">
        <v>0</v>
      </c>
      <c r="E15" s="199" t="n">
        <v>20</v>
      </c>
      <c r="F15" s="199" t="n">
        <v>1</v>
      </c>
      <c r="G15" s="199" t="n">
        <v>0</v>
      </c>
      <c r="H15" s="199" t="n">
        <v>16</v>
      </c>
      <c r="I15" s="199" t="n">
        <v>57</v>
      </c>
      <c r="J15" s="199" t="n">
        <v>15</v>
      </c>
      <c r="K15" s="199" t="n">
        <v>21</v>
      </c>
      <c r="L15" s="199" t="n">
        <v>17</v>
      </c>
      <c r="M15" s="199" t="n">
        <v>1</v>
      </c>
      <c r="N15" s="199" t="n">
        <v>14</v>
      </c>
      <c r="O15" s="199" t="n">
        <v>51</v>
      </c>
      <c r="P15" s="199" t="n">
        <v>46</v>
      </c>
      <c r="Q15" s="199" t="n">
        <v>0</v>
      </c>
      <c r="R15" s="199" t="n">
        <v>8</v>
      </c>
      <c r="S15" s="199" t="n">
        <v>3</v>
      </c>
      <c r="T15" s="199" t="n">
        <v>8</v>
      </c>
      <c r="U15" s="199" t="n">
        <v>9</v>
      </c>
      <c r="V15" s="199" t="n">
        <v>0</v>
      </c>
      <c r="W15" s="199" t="n">
        <v>0</v>
      </c>
      <c r="X15" s="199" t="n">
        <v>392</v>
      </c>
    </row>
    <row r="16">
      <c r="A16" s="49" t="s">
        <v>262</v>
      </c>
      <c r="B16" s="201" t="n">
        <v>52488</v>
      </c>
      <c r="C16" s="201" t="n">
        <v>1150</v>
      </c>
      <c r="D16" s="201" t="n">
        <v>16</v>
      </c>
      <c r="E16" s="201" t="n">
        <v>7499</v>
      </c>
      <c r="F16" s="201" t="n">
        <v>20</v>
      </c>
      <c r="G16" s="201" t="n">
        <v>78</v>
      </c>
      <c r="H16" s="201" t="n">
        <v>8845</v>
      </c>
      <c r="I16" s="201" t="n">
        <v>9441</v>
      </c>
      <c r="J16" s="201" t="n">
        <v>2614</v>
      </c>
      <c r="K16" s="201" t="n">
        <v>4095</v>
      </c>
      <c r="L16" s="201" t="n">
        <v>1673</v>
      </c>
      <c r="M16" s="201" t="n">
        <v>634</v>
      </c>
      <c r="N16" s="201" t="n">
        <v>537</v>
      </c>
      <c r="O16" s="201" t="n">
        <v>6496</v>
      </c>
      <c r="P16" s="201" t="n">
        <v>2966</v>
      </c>
      <c r="Q16" s="201" t="n">
        <v>27</v>
      </c>
      <c r="R16" s="201" t="n">
        <v>1157</v>
      </c>
      <c r="S16" s="201" t="n">
        <v>785</v>
      </c>
      <c r="T16" s="201" t="n">
        <v>1515</v>
      </c>
      <c r="U16" s="201" t="n">
        <v>2468</v>
      </c>
      <c r="V16" s="201" t="n">
        <v>4</v>
      </c>
      <c r="W16" s="201" t="n">
        <v>1</v>
      </c>
      <c r="X16" s="201" t="n">
        <v>467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9" t="n">
        <v>2107</v>
      </c>
      <c r="C18" s="199" t="n">
        <v>1</v>
      </c>
      <c r="D18" s="199" t="n">
        <v>31</v>
      </c>
      <c r="E18" s="199" t="n">
        <v>36</v>
      </c>
      <c r="F18" s="199" t="n">
        <v>0</v>
      </c>
      <c r="G18" s="199" t="n">
        <v>0</v>
      </c>
      <c r="H18" s="199" t="n">
        <v>20</v>
      </c>
      <c r="I18" s="199" t="n">
        <v>505</v>
      </c>
      <c r="J18" s="199" t="n">
        <v>182</v>
      </c>
      <c r="K18" s="199" t="n">
        <v>413</v>
      </c>
      <c r="L18" s="199" t="n">
        <v>17</v>
      </c>
      <c r="M18" s="199" t="n">
        <v>0</v>
      </c>
      <c r="N18" s="199" t="n">
        <v>12</v>
      </c>
      <c r="O18" s="199" t="n">
        <v>42</v>
      </c>
      <c r="P18" s="199" t="n">
        <v>304</v>
      </c>
      <c r="Q18" s="199" t="n">
        <v>4</v>
      </c>
      <c r="R18" s="199" t="n">
        <v>180</v>
      </c>
      <c r="S18" s="199" t="n">
        <v>24</v>
      </c>
      <c r="T18" s="199" t="n">
        <v>292</v>
      </c>
      <c r="U18" s="199" t="n">
        <v>42</v>
      </c>
      <c r="V18" s="199" t="n">
        <v>0</v>
      </c>
      <c r="W18" s="199" t="n">
        <v>0</v>
      </c>
      <c r="X18" s="199" t="n">
        <v>2</v>
      </c>
    </row>
    <row r="19">
      <c r="A19" s="4" t="s">
        <v>12</v>
      </c>
      <c r="B19" s="199" t="n">
        <v>29947</v>
      </c>
      <c r="C19" s="199" t="n">
        <v>774</v>
      </c>
      <c r="D19" s="199" t="n">
        <v>1</v>
      </c>
      <c r="E19" s="199" t="n">
        <v>4482</v>
      </c>
      <c r="F19" s="199" t="n">
        <v>6</v>
      </c>
      <c r="G19" s="199" t="n">
        <v>16</v>
      </c>
      <c r="H19" s="199" t="n">
        <v>5909</v>
      </c>
      <c r="I19" s="199" t="n">
        <v>5042</v>
      </c>
      <c r="J19" s="199" t="n">
        <v>1305</v>
      </c>
      <c r="K19" s="199" t="n">
        <v>1836</v>
      </c>
      <c r="L19" s="199" t="n">
        <v>976</v>
      </c>
      <c r="M19" s="199" t="n">
        <v>487</v>
      </c>
      <c r="N19" s="199" t="n">
        <v>156</v>
      </c>
      <c r="O19" s="199" t="n">
        <v>4001</v>
      </c>
      <c r="P19" s="199" t="n">
        <v>1527</v>
      </c>
      <c r="Q19" s="199" t="n">
        <v>17</v>
      </c>
      <c r="R19" s="199" t="n">
        <v>744</v>
      </c>
      <c r="S19" s="199" t="n">
        <v>285</v>
      </c>
      <c r="T19" s="199" t="n">
        <v>825</v>
      </c>
      <c r="U19" s="199" t="n">
        <v>1504</v>
      </c>
      <c r="V19" s="199" t="n">
        <v>4</v>
      </c>
      <c r="W19" s="199" t="n">
        <v>0</v>
      </c>
      <c r="X19" s="199" t="n">
        <v>50</v>
      </c>
    </row>
    <row r="20">
      <c r="A20" s="4" t="s">
        <v>13</v>
      </c>
      <c r="B20" s="199" t="n">
        <v>79858</v>
      </c>
      <c r="C20" s="199" t="n">
        <v>131</v>
      </c>
      <c r="D20" s="199" t="n">
        <v>0</v>
      </c>
      <c r="E20" s="199" t="n">
        <v>55772</v>
      </c>
      <c r="F20" s="199" t="n">
        <v>269</v>
      </c>
      <c r="G20" s="199" t="n">
        <v>71</v>
      </c>
      <c r="H20" s="199" t="n">
        <v>843</v>
      </c>
      <c r="I20" s="199" t="n">
        <v>5167</v>
      </c>
      <c r="J20" s="199" t="n">
        <v>6309</v>
      </c>
      <c r="K20" s="199" t="n">
        <v>2521</v>
      </c>
      <c r="L20" s="199" t="n">
        <v>674</v>
      </c>
      <c r="M20" s="199" t="n">
        <v>62</v>
      </c>
      <c r="N20" s="199" t="n">
        <v>901</v>
      </c>
      <c r="O20" s="199" t="n">
        <v>2065</v>
      </c>
      <c r="P20" s="199" t="n">
        <v>2705</v>
      </c>
      <c r="Q20" s="199" t="n">
        <v>8</v>
      </c>
      <c r="R20" s="199" t="n">
        <v>379</v>
      </c>
      <c r="S20" s="199" t="n">
        <v>1314</v>
      </c>
      <c r="T20" s="199" t="n">
        <v>365</v>
      </c>
      <c r="U20" s="199" t="n">
        <v>302</v>
      </c>
      <c r="V20" s="199" t="n">
        <v>0</v>
      </c>
      <c r="W20" s="199" t="n">
        <v>0</v>
      </c>
      <c r="X20" s="199" t="n">
        <v>0</v>
      </c>
    </row>
    <row r="21">
      <c r="A21" s="4" t="s">
        <v>14</v>
      </c>
      <c r="B21" s="199" t="n">
        <v>159580</v>
      </c>
      <c r="C21" s="199" t="n">
        <v>1849</v>
      </c>
      <c r="D21" s="199" t="n">
        <v>2321</v>
      </c>
      <c r="E21" s="199" t="n">
        <v>74977</v>
      </c>
      <c r="F21" s="199" t="n">
        <v>173</v>
      </c>
      <c r="G21" s="199" t="n">
        <v>832</v>
      </c>
      <c r="H21" s="199" t="n">
        <v>8688</v>
      </c>
      <c r="I21" s="199" t="n">
        <v>20478</v>
      </c>
      <c r="J21" s="199" t="n">
        <v>11439</v>
      </c>
      <c r="K21" s="199" t="n">
        <v>12383</v>
      </c>
      <c r="L21" s="199" t="n">
        <v>3255</v>
      </c>
      <c r="M21" s="199" t="n">
        <v>325</v>
      </c>
      <c r="N21" s="199" t="n">
        <v>1483</v>
      </c>
      <c r="O21" s="199" t="n">
        <v>7067</v>
      </c>
      <c r="P21" s="199" t="n">
        <v>7678</v>
      </c>
      <c r="Q21" s="199" t="n">
        <v>22</v>
      </c>
      <c r="R21" s="199" t="n">
        <v>572</v>
      </c>
      <c r="S21" s="199" t="n">
        <v>2930</v>
      </c>
      <c r="T21" s="199" t="n">
        <v>1715</v>
      </c>
      <c r="U21" s="199" t="n">
        <v>1375</v>
      </c>
      <c r="V21" s="199" t="n">
        <v>0</v>
      </c>
      <c r="W21" s="199" t="n">
        <v>1</v>
      </c>
      <c r="X21" s="199" t="n">
        <v>17</v>
      </c>
    </row>
    <row r="22">
      <c r="A22" s="4" t="s">
        <v>15</v>
      </c>
      <c r="B22" s="199" t="n">
        <v>5978</v>
      </c>
      <c r="C22" s="199" t="n">
        <v>152</v>
      </c>
      <c r="D22" s="199" t="n">
        <v>0</v>
      </c>
      <c r="E22" s="199" t="n">
        <v>609</v>
      </c>
      <c r="F22" s="199" t="n">
        <v>1</v>
      </c>
      <c r="G22" s="199" t="n">
        <v>6</v>
      </c>
      <c r="H22" s="199" t="n">
        <v>1653</v>
      </c>
      <c r="I22" s="199" t="n">
        <v>771</v>
      </c>
      <c r="J22" s="199" t="n">
        <v>290</v>
      </c>
      <c r="K22" s="199" t="n">
        <v>153</v>
      </c>
      <c r="L22" s="199" t="n">
        <v>173</v>
      </c>
      <c r="M22" s="199" t="n">
        <v>61</v>
      </c>
      <c r="N22" s="199" t="n">
        <v>40</v>
      </c>
      <c r="O22" s="199" t="n">
        <v>703</v>
      </c>
      <c r="P22" s="199" t="n">
        <v>320</v>
      </c>
      <c r="Q22" s="199" t="n">
        <v>0</v>
      </c>
      <c r="R22" s="199" t="n">
        <v>146</v>
      </c>
      <c r="S22" s="199" t="n">
        <v>17</v>
      </c>
      <c r="T22" s="199" t="n">
        <v>331</v>
      </c>
      <c r="U22" s="199" t="n">
        <v>536</v>
      </c>
      <c r="V22" s="199" t="n">
        <v>0</v>
      </c>
      <c r="W22" s="199" t="n">
        <v>0</v>
      </c>
      <c r="X22" s="199" t="n">
        <v>16</v>
      </c>
    </row>
    <row r="23">
      <c r="A23" s="4" t="s">
        <v>16</v>
      </c>
      <c r="B23" s="199" t="n">
        <v>681</v>
      </c>
      <c r="C23" s="199" t="n">
        <v>2</v>
      </c>
      <c r="D23" s="199" t="n">
        <v>0</v>
      </c>
      <c r="E23" s="199" t="n">
        <v>20</v>
      </c>
      <c r="F23" s="199" t="n">
        <v>1</v>
      </c>
      <c r="G23" s="199" t="n">
        <v>0</v>
      </c>
      <c r="H23" s="199" t="n">
        <v>16</v>
      </c>
      <c r="I23" s="199" t="n">
        <v>57</v>
      </c>
      <c r="J23" s="199" t="n">
        <v>15</v>
      </c>
      <c r="K23" s="199" t="n">
        <v>21</v>
      </c>
      <c r="L23" s="199" t="n">
        <v>17</v>
      </c>
      <c r="M23" s="199" t="n">
        <v>1</v>
      </c>
      <c r="N23" s="199" t="n">
        <v>14</v>
      </c>
      <c r="O23" s="199" t="n">
        <v>51</v>
      </c>
      <c r="P23" s="199" t="n">
        <v>46</v>
      </c>
      <c r="Q23" s="199" t="n">
        <v>0</v>
      </c>
      <c r="R23" s="199" t="n">
        <v>8</v>
      </c>
      <c r="S23" s="199" t="n">
        <v>3</v>
      </c>
      <c r="T23" s="199" t="n">
        <v>8</v>
      </c>
      <c r="U23" s="199" t="n">
        <v>9</v>
      </c>
      <c r="V23" s="199" t="n">
        <v>0</v>
      </c>
      <c r="W23" s="199" t="n">
        <v>0</v>
      </c>
      <c r="X23" s="199" t="n">
        <v>392</v>
      </c>
    </row>
    <row r="24">
      <c r="A24" s="49" t="s">
        <v>262</v>
      </c>
      <c r="B24" s="201" t="n">
        <v>278151</v>
      </c>
      <c r="C24" s="201" t="n">
        <v>2909</v>
      </c>
      <c r="D24" s="201" t="n">
        <v>2353</v>
      </c>
      <c r="E24" s="201" t="n">
        <v>135896</v>
      </c>
      <c r="F24" s="201" t="n">
        <v>450</v>
      </c>
      <c r="G24" s="201" t="n">
        <v>925</v>
      </c>
      <c r="H24" s="201" t="n">
        <v>17129</v>
      </c>
      <c r="I24" s="201" t="n">
        <v>32020</v>
      </c>
      <c r="J24" s="201" t="n">
        <v>19540</v>
      </c>
      <c r="K24" s="201" t="n">
        <v>17327</v>
      </c>
      <c r="L24" s="201" t="n">
        <v>5112</v>
      </c>
      <c r="M24" s="201" t="n">
        <v>936</v>
      </c>
      <c r="N24" s="201" t="n">
        <v>2606</v>
      </c>
      <c r="O24" s="201" t="n">
        <v>13929</v>
      </c>
      <c r="P24" s="201" t="n">
        <v>12580</v>
      </c>
      <c r="Q24" s="201" t="n">
        <v>51</v>
      </c>
      <c r="R24" s="201" t="n">
        <v>2029</v>
      </c>
      <c r="S24" s="201" t="n">
        <v>4573</v>
      </c>
      <c r="T24" s="201" t="n">
        <v>3536</v>
      </c>
      <c r="U24" s="201" t="n">
        <v>3768</v>
      </c>
      <c r="V24" s="201" t="n">
        <v>4</v>
      </c>
      <c r="W24" s="201" t="n">
        <v>1</v>
      </c>
      <c r="X24" s="201" t="n">
        <v>477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0" t="n">
        <v>809073.32</v>
      </c>
      <c r="C26" s="200" t="n">
        <v>369.6</v>
      </c>
      <c r="D26" s="200" t="n">
        <v>18944.15</v>
      </c>
      <c r="E26" s="200" t="n">
        <v>13275.82</v>
      </c>
      <c r="F26" s="200" t="n">
        <v>0</v>
      </c>
      <c r="G26" s="200" t="n">
        <v>0</v>
      </c>
      <c r="H26" s="200" t="n">
        <v>9053.36</v>
      </c>
      <c r="I26" s="200" t="n">
        <v>65609.28</v>
      </c>
      <c r="J26" s="200" t="n">
        <v>97624.6</v>
      </c>
      <c r="K26" s="200" t="n">
        <v>202490.13</v>
      </c>
      <c r="L26" s="200" t="n">
        <v>9313.86</v>
      </c>
      <c r="M26" s="200" t="n">
        <v>0</v>
      </c>
      <c r="N26" s="200" t="n">
        <v>5332.85</v>
      </c>
      <c r="O26" s="200" t="n">
        <v>24964.53</v>
      </c>
      <c r="P26" s="200" t="n">
        <v>209270.58</v>
      </c>
      <c r="Q26" s="200" t="n">
        <v>2264.11</v>
      </c>
      <c r="R26" s="200" t="n">
        <v>81700.56</v>
      </c>
      <c r="S26" s="200" t="n">
        <v>8679.19</v>
      </c>
      <c r="T26" s="200" t="n">
        <v>43101.99</v>
      </c>
      <c r="U26" s="200" t="n">
        <v>16139.01</v>
      </c>
      <c r="V26" s="200" t="n">
        <v>0</v>
      </c>
      <c r="W26" s="200" t="n">
        <v>0</v>
      </c>
      <c r="X26" s="200" t="n">
        <v>939.7</v>
      </c>
    </row>
    <row r="27">
      <c r="A27" s="4" t="s">
        <v>12</v>
      </c>
      <c r="B27" s="200" t="n">
        <v>13104064.17</v>
      </c>
      <c r="C27" s="200" t="n">
        <v>375344.5</v>
      </c>
      <c r="D27" s="200" t="n">
        <v>540</v>
      </c>
      <c r="E27" s="200" t="n">
        <v>1969980</v>
      </c>
      <c r="F27" s="200" t="n">
        <v>2520</v>
      </c>
      <c r="G27" s="200" t="n">
        <v>6600</v>
      </c>
      <c r="H27" s="200" t="n">
        <v>2893170</v>
      </c>
      <c r="I27" s="200" t="n">
        <v>2002800</v>
      </c>
      <c r="J27" s="200" t="n">
        <v>573510</v>
      </c>
      <c r="K27" s="200" t="n">
        <v>685260</v>
      </c>
      <c r="L27" s="200" t="n">
        <v>421429.67</v>
      </c>
      <c r="M27" s="200" t="n">
        <v>193620</v>
      </c>
      <c r="N27" s="200" t="n">
        <v>70680</v>
      </c>
      <c r="O27" s="200" t="n">
        <v>1770960</v>
      </c>
      <c r="P27" s="200" t="n">
        <v>712980</v>
      </c>
      <c r="Q27" s="200" t="n">
        <v>6060</v>
      </c>
      <c r="R27" s="200" t="n">
        <v>323040</v>
      </c>
      <c r="S27" s="200" t="n">
        <v>96900</v>
      </c>
      <c r="T27" s="200" t="n">
        <v>390420</v>
      </c>
      <c r="U27" s="200" t="n">
        <v>584730</v>
      </c>
      <c r="V27" s="200" t="n">
        <v>1680</v>
      </c>
      <c r="W27" s="200" t="n">
        <v>0</v>
      </c>
      <c r="X27" s="200" t="n">
        <v>21840</v>
      </c>
    </row>
    <row r="28">
      <c r="A28" s="4" t="s">
        <v>13</v>
      </c>
      <c r="B28" s="200" t="n">
        <v>24679237.95</v>
      </c>
      <c r="C28" s="200" t="n">
        <v>41955.99</v>
      </c>
      <c r="D28" s="200" t="n">
        <v>0</v>
      </c>
      <c r="E28" s="200" t="n">
        <v>16369678.74</v>
      </c>
      <c r="F28" s="200" t="n">
        <v>82557.74</v>
      </c>
      <c r="G28" s="200" t="n">
        <v>24247.92</v>
      </c>
      <c r="H28" s="200" t="n">
        <v>384358.86</v>
      </c>
      <c r="I28" s="200" t="n">
        <v>1707779.75</v>
      </c>
      <c r="J28" s="200" t="n">
        <v>1400310.76</v>
      </c>
      <c r="K28" s="200" t="n">
        <v>1165622.99</v>
      </c>
      <c r="L28" s="200" t="n">
        <v>366365.62</v>
      </c>
      <c r="M28" s="200" t="n">
        <v>27060.79</v>
      </c>
      <c r="N28" s="200" t="n">
        <v>290061.74</v>
      </c>
      <c r="O28" s="200" t="n">
        <v>966298.94</v>
      </c>
      <c r="P28" s="200" t="n">
        <v>988748.17</v>
      </c>
      <c r="Q28" s="200" t="n">
        <v>2814.89</v>
      </c>
      <c r="R28" s="200" t="n">
        <v>180500.05</v>
      </c>
      <c r="S28" s="200" t="n">
        <v>413522.15</v>
      </c>
      <c r="T28" s="200" t="n">
        <v>159171.69</v>
      </c>
      <c r="U28" s="200" t="n">
        <v>108181.16</v>
      </c>
      <c r="V28" s="200" t="n">
        <v>0</v>
      </c>
      <c r="W28" s="200" t="n">
        <v>0</v>
      </c>
      <c r="X28" s="200" t="n">
        <v>0</v>
      </c>
    </row>
    <row r="29">
      <c r="A29" s="4" t="s">
        <v>14</v>
      </c>
      <c r="B29" s="200" t="n">
        <v>40903132.82</v>
      </c>
      <c r="C29" s="200" t="n">
        <v>589155.95</v>
      </c>
      <c r="D29" s="200" t="n">
        <v>455100.08</v>
      </c>
      <c r="E29" s="200" t="n">
        <v>18138469.74</v>
      </c>
      <c r="F29" s="200" t="n">
        <v>41943.17</v>
      </c>
      <c r="G29" s="200" t="n">
        <v>207332.56</v>
      </c>
      <c r="H29" s="200" t="n">
        <v>2654153.23</v>
      </c>
      <c r="I29" s="200" t="n">
        <v>4797321.6</v>
      </c>
      <c r="J29" s="200" t="n">
        <v>3048915.03</v>
      </c>
      <c r="K29" s="200" t="n">
        <v>3632502.41</v>
      </c>
      <c r="L29" s="200" t="n">
        <v>877764.7</v>
      </c>
      <c r="M29" s="200" t="n">
        <v>82781.25</v>
      </c>
      <c r="N29" s="200" t="n">
        <v>443347.86</v>
      </c>
      <c r="O29" s="200" t="n">
        <v>1995267.73</v>
      </c>
      <c r="P29" s="200" t="n">
        <v>2126855.62</v>
      </c>
      <c r="Q29" s="200" t="n">
        <v>5032</v>
      </c>
      <c r="R29" s="200" t="n">
        <v>175069.22</v>
      </c>
      <c r="S29" s="200" t="n">
        <v>665239.14</v>
      </c>
      <c r="T29" s="200" t="n">
        <v>576258.28</v>
      </c>
      <c r="U29" s="200" t="n">
        <v>386778.27</v>
      </c>
      <c r="V29" s="200" t="n">
        <v>0</v>
      </c>
      <c r="W29" s="200" t="n">
        <v>242.26</v>
      </c>
      <c r="X29" s="200" t="n">
        <v>3602.72</v>
      </c>
    </row>
    <row r="30">
      <c r="A30" s="4" t="s">
        <v>15</v>
      </c>
      <c r="B30" s="200" t="n">
        <v>1257120</v>
      </c>
      <c r="C30" s="200" t="n">
        <v>31920</v>
      </c>
      <c r="D30" s="200" t="n">
        <v>0</v>
      </c>
      <c r="E30" s="200" t="n">
        <v>128520</v>
      </c>
      <c r="F30" s="200" t="n">
        <v>210</v>
      </c>
      <c r="G30" s="200" t="n">
        <v>1260</v>
      </c>
      <c r="H30" s="200" t="n">
        <v>348120</v>
      </c>
      <c r="I30" s="200" t="n">
        <v>161910</v>
      </c>
      <c r="J30" s="200" t="n">
        <v>60900</v>
      </c>
      <c r="K30" s="200" t="n">
        <v>32130</v>
      </c>
      <c r="L30" s="200" t="n">
        <v>36660</v>
      </c>
      <c r="M30" s="200" t="n">
        <v>12810</v>
      </c>
      <c r="N30" s="200" t="n">
        <v>8400</v>
      </c>
      <c r="O30" s="200" t="n">
        <v>147420</v>
      </c>
      <c r="P30" s="200" t="n">
        <v>67200</v>
      </c>
      <c r="Q30" s="200" t="n">
        <v>0</v>
      </c>
      <c r="R30" s="200" t="n">
        <v>30660</v>
      </c>
      <c r="S30" s="200" t="n">
        <v>3570</v>
      </c>
      <c r="T30" s="200" t="n">
        <v>69510</v>
      </c>
      <c r="U30" s="200" t="n">
        <v>112560</v>
      </c>
      <c r="V30" s="200" t="n">
        <v>0</v>
      </c>
      <c r="W30" s="200" t="n">
        <v>0</v>
      </c>
      <c r="X30" s="200" t="n">
        <v>3360</v>
      </c>
    </row>
    <row r="31">
      <c r="A31" s="4" t="s">
        <v>16</v>
      </c>
      <c r="B31" s="200" t="n">
        <v>143010</v>
      </c>
      <c r="C31" s="200" t="n">
        <v>420</v>
      </c>
      <c r="D31" s="200" t="n">
        <v>0</v>
      </c>
      <c r="E31" s="200" t="n">
        <v>4200</v>
      </c>
      <c r="F31" s="200" t="n">
        <v>210</v>
      </c>
      <c r="G31" s="200" t="n">
        <v>0</v>
      </c>
      <c r="H31" s="200" t="n">
        <v>3360</v>
      </c>
      <c r="I31" s="200" t="n">
        <v>11970</v>
      </c>
      <c r="J31" s="200" t="n">
        <v>3150</v>
      </c>
      <c r="K31" s="200" t="n">
        <v>4410</v>
      </c>
      <c r="L31" s="200" t="n">
        <v>3570</v>
      </c>
      <c r="M31" s="200" t="n">
        <v>210</v>
      </c>
      <c r="N31" s="200" t="n">
        <v>2940</v>
      </c>
      <c r="O31" s="200" t="n">
        <v>10710</v>
      </c>
      <c r="P31" s="200" t="n">
        <v>9660</v>
      </c>
      <c r="Q31" s="200" t="n">
        <v>0</v>
      </c>
      <c r="R31" s="200" t="n">
        <v>1680</v>
      </c>
      <c r="S31" s="200" t="n">
        <v>630</v>
      </c>
      <c r="T31" s="200" t="n">
        <v>1680</v>
      </c>
      <c r="U31" s="200" t="n">
        <v>1890</v>
      </c>
      <c r="V31" s="200" t="n">
        <v>0</v>
      </c>
      <c r="W31" s="200" t="n">
        <v>0</v>
      </c>
      <c r="X31" s="200" t="n">
        <v>82320</v>
      </c>
    </row>
    <row r="32">
      <c r="A32" s="49" t="s">
        <v>262</v>
      </c>
      <c r="B32" s="202" t="n">
        <v>80895638.26</v>
      </c>
      <c r="C32" s="202" t="n">
        <v>1039166.04</v>
      </c>
      <c r="D32" s="202" t="n">
        <v>474584.23</v>
      </c>
      <c r="E32" s="202" t="n">
        <v>36624124.3</v>
      </c>
      <c r="F32" s="202" t="n">
        <v>127440.91</v>
      </c>
      <c r="G32" s="202" t="n">
        <v>239440.48</v>
      </c>
      <c r="H32" s="202" t="n">
        <v>6292215.45</v>
      </c>
      <c r="I32" s="202" t="n">
        <v>8747390.63</v>
      </c>
      <c r="J32" s="202" t="n">
        <v>5184410.39</v>
      </c>
      <c r="K32" s="202" t="n">
        <v>5722415.53</v>
      </c>
      <c r="L32" s="202" t="n">
        <v>1715103.85</v>
      </c>
      <c r="M32" s="202" t="n">
        <v>316482.04</v>
      </c>
      <c r="N32" s="202" t="n">
        <v>820762.45</v>
      </c>
      <c r="O32" s="202" t="n">
        <v>4915621.2</v>
      </c>
      <c r="P32" s="202" t="n">
        <v>4114714.37</v>
      </c>
      <c r="Q32" s="202" t="n">
        <v>16171</v>
      </c>
      <c r="R32" s="202" t="n">
        <v>792649.83</v>
      </c>
      <c r="S32" s="202" t="n">
        <v>1188540.48</v>
      </c>
      <c r="T32" s="202" t="n">
        <v>1240141.96</v>
      </c>
      <c r="U32" s="202" t="n">
        <v>1210278.44</v>
      </c>
      <c r="V32" s="202" t="n">
        <v>1680</v>
      </c>
      <c r="W32" s="202" t="n">
        <v>242.26</v>
      </c>
      <c r="X32" s="202" t="n">
        <v>112062.42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03" t="n">
        <v>78</v>
      </c>
      <c r="C10" s="203" t="n">
        <v>0</v>
      </c>
      <c r="D10" s="203" t="n">
        <v>0</v>
      </c>
      <c r="E10" s="203" t="n">
        <v>6</v>
      </c>
      <c r="F10" s="203" t="n">
        <v>0</v>
      </c>
      <c r="G10" s="203" t="n">
        <v>0</v>
      </c>
      <c r="H10" s="203" t="n">
        <v>3</v>
      </c>
      <c r="I10" s="203" t="n">
        <v>15</v>
      </c>
      <c r="J10" s="203" t="n">
        <v>4</v>
      </c>
      <c r="K10" s="203" t="n">
        <v>11</v>
      </c>
      <c r="L10" s="203" t="n">
        <v>0</v>
      </c>
      <c r="M10" s="203" t="n">
        <v>0</v>
      </c>
      <c r="N10" s="203" t="n">
        <v>3</v>
      </c>
      <c r="O10" s="203" t="n">
        <v>8</v>
      </c>
      <c r="P10" s="203" t="n">
        <v>17</v>
      </c>
      <c r="Q10" s="203" t="n">
        <v>0</v>
      </c>
      <c r="R10" s="203" t="n">
        <v>4</v>
      </c>
      <c r="S10" s="203" t="n">
        <v>0</v>
      </c>
      <c r="T10" s="203" t="n">
        <v>5</v>
      </c>
      <c r="U10" s="203" t="n">
        <v>2</v>
      </c>
      <c r="V10" s="203" t="n">
        <v>0</v>
      </c>
      <c r="W10" s="203" t="n">
        <v>0</v>
      </c>
      <c r="X10" s="203" t="n">
        <v>0</v>
      </c>
    </row>
    <row r="11">
      <c r="A11" s="4" t="s">
        <v>12</v>
      </c>
      <c r="B11" s="203" t="n">
        <v>23859</v>
      </c>
      <c r="C11" s="203" t="n">
        <v>613</v>
      </c>
      <c r="D11" s="203" t="n">
        <v>1</v>
      </c>
      <c r="E11" s="203" t="n">
        <v>3507</v>
      </c>
      <c r="F11" s="203" t="n">
        <v>6</v>
      </c>
      <c r="G11" s="203" t="n">
        <v>12</v>
      </c>
      <c r="H11" s="203" t="n">
        <v>4743</v>
      </c>
      <c r="I11" s="203" t="n">
        <v>3986</v>
      </c>
      <c r="J11" s="203" t="n">
        <v>1099</v>
      </c>
      <c r="K11" s="203" t="n">
        <v>1240</v>
      </c>
      <c r="L11" s="203" t="n">
        <v>799</v>
      </c>
      <c r="M11" s="203" t="n">
        <v>386</v>
      </c>
      <c r="N11" s="203" t="n">
        <v>117</v>
      </c>
      <c r="O11" s="203" t="n">
        <v>3305</v>
      </c>
      <c r="P11" s="203" t="n">
        <v>1287</v>
      </c>
      <c r="Q11" s="203" t="n">
        <v>13</v>
      </c>
      <c r="R11" s="203" t="n">
        <v>573</v>
      </c>
      <c r="S11" s="203" t="n">
        <v>166</v>
      </c>
      <c r="T11" s="203" t="n">
        <v>682</v>
      </c>
      <c r="U11" s="203" t="n">
        <v>1286</v>
      </c>
      <c r="V11" s="203" t="n">
        <v>1</v>
      </c>
      <c r="W11" s="203" t="n">
        <v>0</v>
      </c>
      <c r="X11" s="203" t="n">
        <v>37</v>
      </c>
    </row>
    <row r="12">
      <c r="A12" s="4" t="s">
        <v>13</v>
      </c>
      <c r="B12" s="203" t="n">
        <v>2701</v>
      </c>
      <c r="C12" s="203" t="n">
        <v>27</v>
      </c>
      <c r="D12" s="203" t="n">
        <v>0</v>
      </c>
      <c r="E12" s="203" t="n">
        <v>494</v>
      </c>
      <c r="F12" s="203" t="n">
        <v>5</v>
      </c>
      <c r="G12" s="203" t="n">
        <v>6</v>
      </c>
      <c r="H12" s="203" t="n">
        <v>153</v>
      </c>
      <c r="I12" s="203" t="n">
        <v>613</v>
      </c>
      <c r="J12" s="203" t="n">
        <v>151</v>
      </c>
      <c r="K12" s="203" t="n">
        <v>265</v>
      </c>
      <c r="L12" s="203" t="n">
        <v>79</v>
      </c>
      <c r="M12" s="203" t="n">
        <v>12</v>
      </c>
      <c r="N12" s="203" t="n">
        <v>65</v>
      </c>
      <c r="O12" s="203" t="n">
        <v>360</v>
      </c>
      <c r="P12" s="203" t="n">
        <v>238</v>
      </c>
      <c r="Q12" s="203" t="n">
        <v>1</v>
      </c>
      <c r="R12" s="203" t="n">
        <v>51</v>
      </c>
      <c r="S12" s="203" t="n">
        <v>58</v>
      </c>
      <c r="T12" s="203" t="n">
        <v>50</v>
      </c>
      <c r="U12" s="203" t="n">
        <v>72</v>
      </c>
      <c r="V12" s="203" t="n">
        <v>0</v>
      </c>
      <c r="W12" s="203" t="n">
        <v>0</v>
      </c>
      <c r="X12" s="203" t="n">
        <v>1</v>
      </c>
    </row>
    <row r="13">
      <c r="A13" s="4" t="s">
        <v>14</v>
      </c>
      <c r="B13" s="203" t="n">
        <v>9754</v>
      </c>
      <c r="C13" s="203" t="n">
        <v>161</v>
      </c>
      <c r="D13" s="203" t="n">
        <v>7</v>
      </c>
      <c r="E13" s="203" t="n">
        <v>1549</v>
      </c>
      <c r="F13" s="203" t="n">
        <v>7</v>
      </c>
      <c r="G13" s="203" t="n">
        <v>49</v>
      </c>
      <c r="H13" s="203" t="n">
        <v>919</v>
      </c>
      <c r="I13" s="203" t="n">
        <v>2219</v>
      </c>
      <c r="J13" s="203" t="n">
        <v>637</v>
      </c>
      <c r="K13" s="203" t="n">
        <v>1016</v>
      </c>
      <c r="L13" s="203" t="n">
        <v>352</v>
      </c>
      <c r="M13" s="203" t="n">
        <v>53</v>
      </c>
      <c r="N13" s="203" t="n">
        <v>192</v>
      </c>
      <c r="O13" s="203" t="n">
        <v>1154</v>
      </c>
      <c r="P13" s="203" t="n">
        <v>685</v>
      </c>
      <c r="Q13" s="203" t="n">
        <v>5</v>
      </c>
      <c r="R13" s="203" t="n">
        <v>131</v>
      </c>
      <c r="S13" s="203" t="n">
        <v>185</v>
      </c>
      <c r="T13" s="203" t="n">
        <v>185</v>
      </c>
      <c r="U13" s="203" t="n">
        <v>244</v>
      </c>
      <c r="V13" s="203" t="n">
        <v>0</v>
      </c>
      <c r="W13" s="203" t="n">
        <v>1</v>
      </c>
      <c r="X13" s="203" t="n">
        <v>3</v>
      </c>
    </row>
    <row r="14">
      <c r="A14" s="4" t="s">
        <v>15</v>
      </c>
      <c r="B14" s="203" t="n">
        <v>4865</v>
      </c>
      <c r="C14" s="203" t="n">
        <v>129</v>
      </c>
      <c r="D14" s="203" t="n">
        <v>0</v>
      </c>
      <c r="E14" s="203" t="n">
        <v>511</v>
      </c>
      <c r="F14" s="203" t="n">
        <v>0</v>
      </c>
      <c r="G14" s="203" t="n">
        <v>5</v>
      </c>
      <c r="H14" s="203" t="n">
        <v>1390</v>
      </c>
      <c r="I14" s="203" t="n">
        <v>648</v>
      </c>
      <c r="J14" s="203" t="n">
        <v>235</v>
      </c>
      <c r="K14" s="203" t="n">
        <v>107</v>
      </c>
      <c r="L14" s="203" t="n">
        <v>155</v>
      </c>
      <c r="M14" s="203" t="n">
        <v>48</v>
      </c>
      <c r="N14" s="203" t="n">
        <v>29</v>
      </c>
      <c r="O14" s="203" t="n">
        <v>571</v>
      </c>
      <c r="P14" s="203" t="n">
        <v>258</v>
      </c>
      <c r="Q14" s="203" t="n">
        <v>0</v>
      </c>
      <c r="R14" s="203" t="n">
        <v>111</v>
      </c>
      <c r="S14" s="203" t="n">
        <v>13</v>
      </c>
      <c r="T14" s="203" t="n">
        <v>266</v>
      </c>
      <c r="U14" s="203" t="n">
        <v>380</v>
      </c>
      <c r="V14" s="203" t="n">
        <v>0</v>
      </c>
      <c r="W14" s="203" t="n">
        <v>0</v>
      </c>
      <c r="X14" s="203" t="n">
        <v>9</v>
      </c>
    </row>
    <row r="15">
      <c r="A15" s="4" t="s">
        <v>16</v>
      </c>
      <c r="B15" s="203" t="n">
        <v>558</v>
      </c>
      <c r="C15" s="203" t="n">
        <v>2</v>
      </c>
      <c r="D15" s="203" t="n">
        <v>0</v>
      </c>
      <c r="E15" s="203" t="n">
        <v>16</v>
      </c>
      <c r="F15" s="203" t="n">
        <v>1</v>
      </c>
      <c r="G15" s="203" t="n">
        <v>0</v>
      </c>
      <c r="H15" s="203" t="n">
        <v>16</v>
      </c>
      <c r="I15" s="203" t="n">
        <v>47</v>
      </c>
      <c r="J15" s="203" t="n">
        <v>12</v>
      </c>
      <c r="K15" s="203" t="n">
        <v>16</v>
      </c>
      <c r="L15" s="203" t="n">
        <v>16</v>
      </c>
      <c r="M15" s="203" t="n">
        <v>1</v>
      </c>
      <c r="N15" s="203" t="n">
        <v>13</v>
      </c>
      <c r="O15" s="203" t="n">
        <v>44</v>
      </c>
      <c r="P15" s="203" t="n">
        <v>39</v>
      </c>
      <c r="Q15" s="203" t="n">
        <v>0</v>
      </c>
      <c r="R15" s="203" t="n">
        <v>8</v>
      </c>
      <c r="S15" s="203" t="n">
        <v>1</v>
      </c>
      <c r="T15" s="203" t="n">
        <v>8</v>
      </c>
      <c r="U15" s="203" t="n">
        <v>4</v>
      </c>
      <c r="V15" s="203" t="n">
        <v>0</v>
      </c>
      <c r="W15" s="203" t="n">
        <v>0</v>
      </c>
      <c r="X15" s="203" t="n">
        <v>314</v>
      </c>
    </row>
    <row r="16">
      <c r="A16" s="49" t="s">
        <v>262</v>
      </c>
      <c r="B16" s="205" t="n">
        <v>41815</v>
      </c>
      <c r="C16" s="205" t="n">
        <v>932</v>
      </c>
      <c r="D16" s="205" t="n">
        <v>8</v>
      </c>
      <c r="E16" s="205" t="n">
        <v>6083</v>
      </c>
      <c r="F16" s="205" t="n">
        <v>19</v>
      </c>
      <c r="G16" s="205" t="n">
        <v>72</v>
      </c>
      <c r="H16" s="205" t="n">
        <v>7224</v>
      </c>
      <c r="I16" s="205" t="n">
        <v>7528</v>
      </c>
      <c r="J16" s="205" t="n">
        <v>2138</v>
      </c>
      <c r="K16" s="205" t="n">
        <v>2655</v>
      </c>
      <c r="L16" s="205" t="n">
        <v>1401</v>
      </c>
      <c r="M16" s="205" t="n">
        <v>500</v>
      </c>
      <c r="N16" s="205" t="n">
        <v>419</v>
      </c>
      <c r="O16" s="205" t="n">
        <v>5442</v>
      </c>
      <c r="P16" s="205" t="n">
        <v>2524</v>
      </c>
      <c r="Q16" s="205" t="n">
        <v>19</v>
      </c>
      <c r="R16" s="205" t="n">
        <v>878</v>
      </c>
      <c r="S16" s="205" t="n">
        <v>423</v>
      </c>
      <c r="T16" s="205" t="n">
        <v>1196</v>
      </c>
      <c r="U16" s="205" t="n">
        <v>1988</v>
      </c>
      <c r="V16" s="205" t="n">
        <v>1</v>
      </c>
      <c r="W16" s="205" t="n">
        <v>1</v>
      </c>
      <c r="X16" s="205" t="n">
        <v>364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03" t="n">
        <v>471</v>
      </c>
      <c r="C18" s="203" t="n">
        <v>0</v>
      </c>
      <c r="D18" s="203" t="n">
        <v>0</v>
      </c>
      <c r="E18" s="203" t="n">
        <v>16</v>
      </c>
      <c r="F18" s="203" t="n">
        <v>0</v>
      </c>
      <c r="G18" s="203" t="n">
        <v>0</v>
      </c>
      <c r="H18" s="203" t="n">
        <v>4</v>
      </c>
      <c r="I18" s="203" t="n">
        <v>28</v>
      </c>
      <c r="J18" s="203" t="n">
        <v>10</v>
      </c>
      <c r="K18" s="203" t="n">
        <v>46</v>
      </c>
      <c r="L18" s="203" t="n">
        <v>0</v>
      </c>
      <c r="M18" s="203" t="n">
        <v>0</v>
      </c>
      <c r="N18" s="203" t="n">
        <v>6</v>
      </c>
      <c r="O18" s="203" t="n">
        <v>23</v>
      </c>
      <c r="P18" s="203" t="n">
        <v>258</v>
      </c>
      <c r="Q18" s="203" t="n">
        <v>0</v>
      </c>
      <c r="R18" s="203" t="n">
        <v>63</v>
      </c>
      <c r="S18" s="203" t="n">
        <v>0</v>
      </c>
      <c r="T18" s="203" t="n">
        <v>12</v>
      </c>
      <c r="U18" s="203" t="n">
        <v>5</v>
      </c>
      <c r="V18" s="203" t="n">
        <v>0</v>
      </c>
      <c r="W18" s="203" t="n">
        <v>0</v>
      </c>
      <c r="X18" s="203" t="n">
        <v>0</v>
      </c>
    </row>
    <row r="19">
      <c r="A19" s="4" t="s">
        <v>12</v>
      </c>
      <c r="B19" s="203" t="n">
        <v>23815</v>
      </c>
      <c r="C19" s="203" t="n">
        <v>610</v>
      </c>
      <c r="D19" s="203" t="n">
        <v>1</v>
      </c>
      <c r="E19" s="203" t="n">
        <v>3502</v>
      </c>
      <c r="F19" s="203" t="n">
        <v>6</v>
      </c>
      <c r="G19" s="203" t="n">
        <v>12</v>
      </c>
      <c r="H19" s="203" t="n">
        <v>4736</v>
      </c>
      <c r="I19" s="203" t="n">
        <v>3979</v>
      </c>
      <c r="J19" s="203" t="n">
        <v>1098</v>
      </c>
      <c r="K19" s="203" t="n">
        <v>1237</v>
      </c>
      <c r="L19" s="203" t="n">
        <v>798</v>
      </c>
      <c r="M19" s="203" t="n">
        <v>386</v>
      </c>
      <c r="N19" s="203" t="n">
        <v>117</v>
      </c>
      <c r="O19" s="203" t="n">
        <v>3296</v>
      </c>
      <c r="P19" s="203" t="n">
        <v>1284</v>
      </c>
      <c r="Q19" s="203" t="n">
        <v>13</v>
      </c>
      <c r="R19" s="203" t="n">
        <v>571</v>
      </c>
      <c r="S19" s="203" t="n">
        <v>166</v>
      </c>
      <c r="T19" s="203" t="n">
        <v>682</v>
      </c>
      <c r="U19" s="203" t="n">
        <v>1283</v>
      </c>
      <c r="V19" s="203" t="n">
        <v>1</v>
      </c>
      <c r="W19" s="203" t="n">
        <v>0</v>
      </c>
      <c r="X19" s="203" t="n">
        <v>37</v>
      </c>
    </row>
    <row r="20">
      <c r="A20" s="4" t="s">
        <v>13</v>
      </c>
      <c r="B20" s="203" t="n">
        <v>73727</v>
      </c>
      <c r="C20" s="203" t="n">
        <v>74</v>
      </c>
      <c r="D20" s="203" t="n">
        <v>0</v>
      </c>
      <c r="E20" s="203" t="n">
        <v>55124</v>
      </c>
      <c r="F20" s="203" t="n">
        <v>256</v>
      </c>
      <c r="G20" s="203" t="n">
        <v>53</v>
      </c>
      <c r="H20" s="203" t="n">
        <v>641</v>
      </c>
      <c r="I20" s="203" t="n">
        <v>3051</v>
      </c>
      <c r="J20" s="203" t="n">
        <v>6666</v>
      </c>
      <c r="K20" s="203" t="n">
        <v>1643</v>
      </c>
      <c r="L20" s="203" t="n">
        <v>652</v>
      </c>
      <c r="M20" s="203" t="n">
        <v>43</v>
      </c>
      <c r="N20" s="203" t="n">
        <v>325</v>
      </c>
      <c r="O20" s="203" t="n">
        <v>1774</v>
      </c>
      <c r="P20" s="203" t="n">
        <v>2510</v>
      </c>
      <c r="Q20" s="203" t="n">
        <v>6</v>
      </c>
      <c r="R20" s="203" t="n">
        <v>179</v>
      </c>
      <c r="S20" s="203" t="n">
        <v>349</v>
      </c>
      <c r="T20" s="203" t="n">
        <v>147</v>
      </c>
      <c r="U20" s="203" t="n">
        <v>233</v>
      </c>
      <c r="V20" s="203" t="n">
        <v>0</v>
      </c>
      <c r="W20" s="203" t="n">
        <v>0</v>
      </c>
      <c r="X20" s="203" t="n">
        <v>1</v>
      </c>
    </row>
    <row r="21">
      <c r="A21" s="4" t="s">
        <v>14</v>
      </c>
      <c r="B21" s="203" t="n">
        <v>121812</v>
      </c>
      <c r="C21" s="203" t="n">
        <v>1346</v>
      </c>
      <c r="D21" s="203" t="n">
        <v>114</v>
      </c>
      <c r="E21" s="203" t="n">
        <v>59623</v>
      </c>
      <c r="F21" s="203" t="n">
        <v>148</v>
      </c>
      <c r="G21" s="203" t="n">
        <v>873</v>
      </c>
      <c r="H21" s="203" t="n">
        <v>8116</v>
      </c>
      <c r="I21" s="203" t="n">
        <v>16175</v>
      </c>
      <c r="J21" s="203" t="n">
        <v>8152</v>
      </c>
      <c r="K21" s="203" t="n">
        <v>6987</v>
      </c>
      <c r="L21" s="203" t="n">
        <v>2866</v>
      </c>
      <c r="M21" s="203" t="n">
        <v>425</v>
      </c>
      <c r="N21" s="203" t="n">
        <v>1277</v>
      </c>
      <c r="O21" s="203" t="n">
        <v>6052</v>
      </c>
      <c r="P21" s="203" t="n">
        <v>6265</v>
      </c>
      <c r="Q21" s="203" t="n">
        <v>17</v>
      </c>
      <c r="R21" s="203" t="n">
        <v>506</v>
      </c>
      <c r="S21" s="203" t="n">
        <v>1231</v>
      </c>
      <c r="T21" s="203" t="n">
        <v>786</v>
      </c>
      <c r="U21" s="203" t="n">
        <v>844</v>
      </c>
      <c r="V21" s="203" t="n">
        <v>0</v>
      </c>
      <c r="W21" s="203" t="n">
        <v>1</v>
      </c>
      <c r="X21" s="203" t="n">
        <v>8</v>
      </c>
    </row>
    <row r="22">
      <c r="A22" s="4" t="s">
        <v>15</v>
      </c>
      <c r="B22" s="203" t="n">
        <v>4855</v>
      </c>
      <c r="C22" s="203" t="n">
        <v>129</v>
      </c>
      <c r="D22" s="203" t="n">
        <v>0</v>
      </c>
      <c r="E22" s="203" t="n">
        <v>511</v>
      </c>
      <c r="F22" s="203" t="n">
        <v>0</v>
      </c>
      <c r="G22" s="203" t="n">
        <v>5</v>
      </c>
      <c r="H22" s="203" t="n">
        <v>1388</v>
      </c>
      <c r="I22" s="203" t="n">
        <v>646</v>
      </c>
      <c r="J22" s="203" t="n">
        <v>235</v>
      </c>
      <c r="K22" s="203" t="n">
        <v>107</v>
      </c>
      <c r="L22" s="203" t="n">
        <v>155</v>
      </c>
      <c r="M22" s="203" t="n">
        <v>48</v>
      </c>
      <c r="N22" s="203" t="n">
        <v>29</v>
      </c>
      <c r="O22" s="203" t="n">
        <v>569</v>
      </c>
      <c r="P22" s="203" t="n">
        <v>256</v>
      </c>
      <c r="Q22" s="203" t="n">
        <v>0</v>
      </c>
      <c r="R22" s="203" t="n">
        <v>111</v>
      </c>
      <c r="S22" s="203" t="n">
        <v>13</v>
      </c>
      <c r="T22" s="203" t="n">
        <v>265</v>
      </c>
      <c r="U22" s="203" t="n">
        <v>379</v>
      </c>
      <c r="V22" s="203" t="n">
        <v>0</v>
      </c>
      <c r="W22" s="203" t="n">
        <v>0</v>
      </c>
      <c r="X22" s="203" t="n">
        <v>9</v>
      </c>
    </row>
    <row r="23">
      <c r="A23" s="4" t="s">
        <v>16</v>
      </c>
      <c r="B23" s="203" t="n">
        <v>558</v>
      </c>
      <c r="C23" s="203" t="n">
        <v>2</v>
      </c>
      <c r="D23" s="203" t="n">
        <v>0</v>
      </c>
      <c r="E23" s="203" t="n">
        <v>16</v>
      </c>
      <c r="F23" s="203" t="n">
        <v>1</v>
      </c>
      <c r="G23" s="203" t="n">
        <v>0</v>
      </c>
      <c r="H23" s="203" t="n">
        <v>16</v>
      </c>
      <c r="I23" s="203" t="n">
        <v>47</v>
      </c>
      <c r="J23" s="203" t="n">
        <v>12</v>
      </c>
      <c r="K23" s="203" t="n">
        <v>16</v>
      </c>
      <c r="L23" s="203" t="n">
        <v>16</v>
      </c>
      <c r="M23" s="203" t="n">
        <v>1</v>
      </c>
      <c r="N23" s="203" t="n">
        <v>13</v>
      </c>
      <c r="O23" s="203" t="n">
        <v>44</v>
      </c>
      <c r="P23" s="203" t="n">
        <v>39</v>
      </c>
      <c r="Q23" s="203" t="n">
        <v>0</v>
      </c>
      <c r="R23" s="203" t="n">
        <v>8</v>
      </c>
      <c r="S23" s="203" t="n">
        <v>1</v>
      </c>
      <c r="T23" s="203" t="n">
        <v>8</v>
      </c>
      <c r="U23" s="203" t="n">
        <v>4</v>
      </c>
      <c r="V23" s="203" t="n">
        <v>0</v>
      </c>
      <c r="W23" s="203" t="n">
        <v>0</v>
      </c>
      <c r="X23" s="203" t="n">
        <v>314</v>
      </c>
    </row>
    <row r="24">
      <c r="A24" s="49" t="s">
        <v>262</v>
      </c>
      <c r="B24" s="205" t="n">
        <v>225238</v>
      </c>
      <c r="C24" s="205" t="n">
        <v>2161</v>
      </c>
      <c r="D24" s="205" t="n">
        <v>115</v>
      </c>
      <c r="E24" s="205" t="n">
        <v>118792</v>
      </c>
      <c r="F24" s="205" t="n">
        <v>411</v>
      </c>
      <c r="G24" s="205" t="n">
        <v>943</v>
      </c>
      <c r="H24" s="205" t="n">
        <v>14901</v>
      </c>
      <c r="I24" s="205" t="n">
        <v>23926</v>
      </c>
      <c r="J24" s="205" t="n">
        <v>16173</v>
      </c>
      <c r="K24" s="205" t="n">
        <v>10036</v>
      </c>
      <c r="L24" s="205" t="n">
        <v>4487</v>
      </c>
      <c r="M24" s="205" t="n">
        <v>903</v>
      </c>
      <c r="N24" s="205" t="n">
        <v>1767</v>
      </c>
      <c r="O24" s="205" t="n">
        <v>11758</v>
      </c>
      <c r="P24" s="205" t="n">
        <v>10612</v>
      </c>
      <c r="Q24" s="205" t="n">
        <v>36</v>
      </c>
      <c r="R24" s="205" t="n">
        <v>1438</v>
      </c>
      <c r="S24" s="205" t="n">
        <v>1760</v>
      </c>
      <c r="T24" s="205" t="n">
        <v>1900</v>
      </c>
      <c r="U24" s="205" t="n">
        <v>2748</v>
      </c>
      <c r="V24" s="205" t="n">
        <v>1</v>
      </c>
      <c r="W24" s="205" t="n">
        <v>1</v>
      </c>
      <c r="X24" s="205" t="n">
        <v>369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4" t="n">
        <v>291817.64</v>
      </c>
      <c r="C26" s="204" t="n">
        <v>0</v>
      </c>
      <c r="D26" s="204" t="n">
        <v>0</v>
      </c>
      <c r="E26" s="204" t="n">
        <v>8743.98</v>
      </c>
      <c r="F26" s="204" t="n">
        <v>0</v>
      </c>
      <c r="G26" s="204" t="n">
        <v>0</v>
      </c>
      <c r="H26" s="204" t="n">
        <v>703.68</v>
      </c>
      <c r="I26" s="204" t="n">
        <v>10933.74</v>
      </c>
      <c r="J26" s="204" t="n">
        <v>5461.51</v>
      </c>
      <c r="K26" s="204" t="n">
        <v>22067.87</v>
      </c>
      <c r="L26" s="204" t="n">
        <v>0</v>
      </c>
      <c r="M26" s="204" t="n">
        <v>0</v>
      </c>
      <c r="N26" s="204" t="n">
        <v>4336</v>
      </c>
      <c r="O26" s="204" t="n">
        <v>14884.66</v>
      </c>
      <c r="P26" s="204" t="n">
        <v>178916.35</v>
      </c>
      <c r="Q26" s="204" t="n">
        <v>0</v>
      </c>
      <c r="R26" s="204" t="n">
        <v>38363.41</v>
      </c>
      <c r="S26" s="204" t="n">
        <v>0</v>
      </c>
      <c r="T26" s="204" t="n">
        <v>5363.26</v>
      </c>
      <c r="U26" s="204" t="n">
        <v>2043.18</v>
      </c>
      <c r="V26" s="204" t="n">
        <v>0</v>
      </c>
      <c r="W26" s="204" t="n">
        <v>0</v>
      </c>
      <c r="X26" s="204" t="n">
        <v>0</v>
      </c>
    </row>
    <row r="27">
      <c r="A27" s="4" t="s">
        <v>12</v>
      </c>
      <c r="B27" s="204" t="n">
        <v>10428211.98</v>
      </c>
      <c r="C27" s="204" t="n">
        <v>283560</v>
      </c>
      <c r="D27" s="204" t="n">
        <v>540</v>
      </c>
      <c r="E27" s="204" t="n">
        <v>1543560</v>
      </c>
      <c r="F27" s="204" t="n">
        <v>3000</v>
      </c>
      <c r="G27" s="204" t="n">
        <v>4680</v>
      </c>
      <c r="H27" s="204" t="n">
        <v>2312750</v>
      </c>
      <c r="I27" s="204" t="n">
        <v>1596540</v>
      </c>
      <c r="J27" s="204" t="n">
        <v>474000</v>
      </c>
      <c r="K27" s="204" t="n">
        <v>440340</v>
      </c>
      <c r="L27" s="204" t="n">
        <v>345660</v>
      </c>
      <c r="M27" s="204" t="n">
        <v>156840</v>
      </c>
      <c r="N27" s="204" t="n">
        <v>53580</v>
      </c>
      <c r="O27" s="204" t="n">
        <v>1444680</v>
      </c>
      <c r="P27" s="204" t="n">
        <v>608640</v>
      </c>
      <c r="Q27" s="204" t="n">
        <v>5220</v>
      </c>
      <c r="R27" s="204" t="n">
        <v>245940</v>
      </c>
      <c r="S27" s="204" t="n">
        <v>56880</v>
      </c>
      <c r="T27" s="204" t="n">
        <v>321240</v>
      </c>
      <c r="U27" s="204" t="n">
        <v>512921.98</v>
      </c>
      <c r="V27" s="204" t="n">
        <v>180</v>
      </c>
      <c r="W27" s="204" t="n">
        <v>0</v>
      </c>
      <c r="X27" s="204" t="n">
        <v>17460</v>
      </c>
    </row>
    <row r="28">
      <c r="A28" s="4" t="s">
        <v>13</v>
      </c>
      <c r="B28" s="204" t="n">
        <v>20109786.2</v>
      </c>
      <c r="C28" s="204" t="n">
        <v>34262.31</v>
      </c>
      <c r="D28" s="204" t="n">
        <v>0</v>
      </c>
      <c r="E28" s="204" t="n">
        <v>13874239.04</v>
      </c>
      <c r="F28" s="204" t="n">
        <v>195175.56</v>
      </c>
      <c r="G28" s="204" t="n">
        <v>27620.42</v>
      </c>
      <c r="H28" s="204" t="n">
        <v>278767.07</v>
      </c>
      <c r="I28" s="204" t="n">
        <v>1308072.18</v>
      </c>
      <c r="J28" s="204" t="n">
        <v>1228253.35</v>
      </c>
      <c r="K28" s="204" t="n">
        <v>708391.3</v>
      </c>
      <c r="L28" s="204" t="n">
        <v>333367</v>
      </c>
      <c r="M28" s="204" t="n">
        <v>17905.77</v>
      </c>
      <c r="N28" s="204" t="n">
        <v>114963.35</v>
      </c>
      <c r="O28" s="204" t="n">
        <v>758260.51</v>
      </c>
      <c r="P28" s="204" t="n">
        <v>874211.29</v>
      </c>
      <c r="Q28" s="204" t="n">
        <v>2596.46</v>
      </c>
      <c r="R28" s="204" t="n">
        <v>79175</v>
      </c>
      <c r="S28" s="204" t="n">
        <v>113686.96</v>
      </c>
      <c r="T28" s="204" t="n">
        <v>68496.69</v>
      </c>
      <c r="U28" s="204" t="n">
        <v>92213.97</v>
      </c>
      <c r="V28" s="204" t="n">
        <v>0</v>
      </c>
      <c r="W28" s="204" t="n">
        <v>0</v>
      </c>
      <c r="X28" s="204" t="n">
        <v>127.97</v>
      </c>
    </row>
    <row r="29">
      <c r="A29" s="4" t="s">
        <v>14</v>
      </c>
      <c r="B29" s="204" t="n">
        <v>31421703.89</v>
      </c>
      <c r="C29" s="204" t="n">
        <v>404256.49</v>
      </c>
      <c r="D29" s="204" t="n">
        <v>26768.97</v>
      </c>
      <c r="E29" s="204" t="n">
        <v>14769106.41</v>
      </c>
      <c r="F29" s="204" t="n">
        <v>36890.09</v>
      </c>
      <c r="G29" s="204" t="n">
        <v>201731.65</v>
      </c>
      <c r="H29" s="204" t="n">
        <v>2570659.07</v>
      </c>
      <c r="I29" s="204" t="n">
        <v>3923983.89</v>
      </c>
      <c r="J29" s="204" t="n">
        <v>2228310.76</v>
      </c>
      <c r="K29" s="204" t="n">
        <v>1698278.22</v>
      </c>
      <c r="L29" s="204" t="n">
        <v>855937.65</v>
      </c>
      <c r="M29" s="204" t="n">
        <v>101352.79</v>
      </c>
      <c r="N29" s="204" t="n">
        <v>320967.45</v>
      </c>
      <c r="O29" s="204" t="n">
        <v>1711993</v>
      </c>
      <c r="P29" s="204" t="n">
        <v>1720728.23</v>
      </c>
      <c r="Q29" s="204" t="n">
        <v>4899.98</v>
      </c>
      <c r="R29" s="204" t="n">
        <v>143684.93</v>
      </c>
      <c r="S29" s="204" t="n">
        <v>252226.87</v>
      </c>
      <c r="T29" s="204" t="n">
        <v>229532.05</v>
      </c>
      <c r="U29" s="204" t="n">
        <v>218892.05</v>
      </c>
      <c r="V29" s="204" t="n">
        <v>0</v>
      </c>
      <c r="W29" s="204" t="n">
        <v>240</v>
      </c>
      <c r="X29" s="204" t="n">
        <v>1263.34</v>
      </c>
    </row>
    <row r="30">
      <c r="A30" s="4" t="s">
        <v>15</v>
      </c>
      <c r="B30" s="204" t="n">
        <v>1021755</v>
      </c>
      <c r="C30" s="204" t="n">
        <v>27090</v>
      </c>
      <c r="D30" s="204" t="n">
        <v>0</v>
      </c>
      <c r="E30" s="204" t="n">
        <v>106890</v>
      </c>
      <c r="F30" s="204" t="n">
        <v>0</v>
      </c>
      <c r="G30" s="204" t="n">
        <v>1050</v>
      </c>
      <c r="H30" s="204" t="n">
        <v>292635</v>
      </c>
      <c r="I30" s="204" t="n">
        <v>136080</v>
      </c>
      <c r="J30" s="204" t="n">
        <v>49350</v>
      </c>
      <c r="K30" s="204" t="n">
        <v>22470</v>
      </c>
      <c r="L30" s="204" t="n">
        <v>32550</v>
      </c>
      <c r="M30" s="204" t="n">
        <v>10080</v>
      </c>
      <c r="N30" s="204" t="n">
        <v>6090</v>
      </c>
      <c r="O30" s="204" t="n">
        <v>119910</v>
      </c>
      <c r="P30" s="204" t="n">
        <v>54180</v>
      </c>
      <c r="Q30" s="204" t="n">
        <v>0</v>
      </c>
      <c r="R30" s="204" t="n">
        <v>23310</v>
      </c>
      <c r="S30" s="204" t="n">
        <v>2730</v>
      </c>
      <c r="T30" s="204" t="n">
        <v>55860</v>
      </c>
      <c r="U30" s="204" t="n">
        <v>79590</v>
      </c>
      <c r="V30" s="204" t="n">
        <v>0</v>
      </c>
      <c r="W30" s="204" t="n">
        <v>0</v>
      </c>
      <c r="X30" s="204" t="n">
        <v>1890</v>
      </c>
    </row>
    <row r="31">
      <c r="A31" s="4" t="s">
        <v>16</v>
      </c>
      <c r="B31" s="204" t="n">
        <v>116760</v>
      </c>
      <c r="C31" s="204" t="n">
        <v>420</v>
      </c>
      <c r="D31" s="204" t="n">
        <v>0</v>
      </c>
      <c r="E31" s="204" t="n">
        <v>3360</v>
      </c>
      <c r="F31" s="204" t="n">
        <v>210</v>
      </c>
      <c r="G31" s="204" t="n">
        <v>0</v>
      </c>
      <c r="H31" s="204" t="n">
        <v>3360</v>
      </c>
      <c r="I31" s="204" t="n">
        <v>9870</v>
      </c>
      <c r="J31" s="204" t="n">
        <v>2520</v>
      </c>
      <c r="K31" s="204" t="n">
        <v>3360</v>
      </c>
      <c r="L31" s="204" t="n">
        <v>3360</v>
      </c>
      <c r="M31" s="204" t="n">
        <v>210</v>
      </c>
      <c r="N31" s="204" t="n">
        <v>2730</v>
      </c>
      <c r="O31" s="204" t="n">
        <v>9030</v>
      </c>
      <c r="P31" s="204" t="n">
        <v>8190</v>
      </c>
      <c r="Q31" s="204" t="n">
        <v>0</v>
      </c>
      <c r="R31" s="204" t="n">
        <v>1680</v>
      </c>
      <c r="S31" s="204" t="n">
        <v>210</v>
      </c>
      <c r="T31" s="204" t="n">
        <v>1680</v>
      </c>
      <c r="U31" s="204" t="n">
        <v>840</v>
      </c>
      <c r="V31" s="204" t="n">
        <v>0</v>
      </c>
      <c r="W31" s="204" t="n">
        <v>0</v>
      </c>
      <c r="X31" s="204" t="n">
        <v>65730</v>
      </c>
    </row>
    <row r="32">
      <c r="A32" s="49" t="s">
        <v>262</v>
      </c>
      <c r="B32" s="206" t="n">
        <v>63390034.71</v>
      </c>
      <c r="C32" s="206" t="n">
        <v>749588.8</v>
      </c>
      <c r="D32" s="206" t="n">
        <v>27308.97</v>
      </c>
      <c r="E32" s="206" t="n">
        <v>30305899.43</v>
      </c>
      <c r="F32" s="206" t="n">
        <v>235275.65</v>
      </c>
      <c r="G32" s="206" t="n">
        <v>235082.07</v>
      </c>
      <c r="H32" s="206" t="n">
        <v>5458874.82</v>
      </c>
      <c r="I32" s="206" t="n">
        <v>6985479.81</v>
      </c>
      <c r="J32" s="206" t="n">
        <v>3987895.62</v>
      </c>
      <c r="K32" s="206" t="n">
        <v>2894907.39</v>
      </c>
      <c r="L32" s="206" t="n">
        <v>1570874.65</v>
      </c>
      <c r="M32" s="206" t="n">
        <v>286388.56</v>
      </c>
      <c r="N32" s="206" t="n">
        <v>502666.8</v>
      </c>
      <c r="O32" s="206" t="n">
        <v>4058758.17</v>
      </c>
      <c r="P32" s="206" t="n">
        <v>3444865.87</v>
      </c>
      <c r="Q32" s="206" t="n">
        <v>12716.44</v>
      </c>
      <c r="R32" s="206" t="n">
        <v>532153.34</v>
      </c>
      <c r="S32" s="206" t="n">
        <v>425733.83</v>
      </c>
      <c r="T32" s="206" t="n">
        <v>682172</v>
      </c>
      <c r="U32" s="206" t="n">
        <v>906501.18</v>
      </c>
      <c r="V32" s="206" t="n">
        <v>180</v>
      </c>
      <c r="W32" s="206" t="n">
        <v>240</v>
      </c>
      <c r="X32" s="206" t="n">
        <v>86471.31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07" t="n">
        <v>53</v>
      </c>
      <c r="C10" s="207" t="n">
        <v>0</v>
      </c>
      <c r="D10" s="207" t="n">
        <v>0</v>
      </c>
      <c r="E10" s="207" t="n">
        <v>6</v>
      </c>
      <c r="F10" s="207" t="n">
        <v>0</v>
      </c>
      <c r="G10" s="207" t="n">
        <v>0</v>
      </c>
      <c r="H10" s="207" t="n">
        <v>2</v>
      </c>
      <c r="I10" s="207" t="n">
        <v>13</v>
      </c>
      <c r="J10" s="207" t="n">
        <v>3</v>
      </c>
      <c r="K10" s="207" t="n">
        <v>6</v>
      </c>
      <c r="L10" s="207" t="n">
        <v>1</v>
      </c>
      <c r="M10" s="207" t="n">
        <v>0</v>
      </c>
      <c r="N10" s="207" t="n">
        <v>1</v>
      </c>
      <c r="O10" s="207" t="n">
        <v>4</v>
      </c>
      <c r="P10" s="207" t="n">
        <v>10</v>
      </c>
      <c r="Q10" s="207" t="n">
        <v>0</v>
      </c>
      <c r="R10" s="207" t="n">
        <v>3</v>
      </c>
      <c r="S10" s="207" t="n">
        <v>0</v>
      </c>
      <c r="T10" s="207" t="n">
        <v>2</v>
      </c>
      <c r="U10" s="207" t="n">
        <v>2</v>
      </c>
      <c r="V10" s="207" t="n">
        <v>0</v>
      </c>
      <c r="W10" s="207" t="n">
        <v>0</v>
      </c>
      <c r="X10" s="207" t="n">
        <v>0</v>
      </c>
    </row>
    <row r="11">
      <c r="A11" s="4" t="s">
        <v>12</v>
      </c>
      <c r="B11" s="207" t="n">
        <v>22657</v>
      </c>
      <c r="C11" s="207" t="n">
        <v>549</v>
      </c>
      <c r="D11" s="207" t="n">
        <v>0</v>
      </c>
      <c r="E11" s="207" t="n">
        <v>3242</v>
      </c>
      <c r="F11" s="207" t="n">
        <v>6</v>
      </c>
      <c r="G11" s="207" t="n">
        <v>10</v>
      </c>
      <c r="H11" s="207" t="n">
        <v>4402</v>
      </c>
      <c r="I11" s="207" t="n">
        <v>3991</v>
      </c>
      <c r="J11" s="207" t="n">
        <v>1026</v>
      </c>
      <c r="K11" s="207" t="n">
        <v>1093</v>
      </c>
      <c r="L11" s="207" t="n">
        <v>765</v>
      </c>
      <c r="M11" s="207" t="n">
        <v>402</v>
      </c>
      <c r="N11" s="207" t="n">
        <v>124</v>
      </c>
      <c r="O11" s="207" t="n">
        <v>3142</v>
      </c>
      <c r="P11" s="207" t="n">
        <v>1251</v>
      </c>
      <c r="Q11" s="207" t="n">
        <v>11</v>
      </c>
      <c r="R11" s="207" t="n">
        <v>544</v>
      </c>
      <c r="S11" s="207" t="n">
        <v>170</v>
      </c>
      <c r="T11" s="207" t="n">
        <v>616</v>
      </c>
      <c r="U11" s="207" t="n">
        <v>1271</v>
      </c>
      <c r="V11" s="207" t="n">
        <v>1</v>
      </c>
      <c r="W11" s="207" t="n">
        <v>0</v>
      </c>
      <c r="X11" s="207" t="n">
        <v>41</v>
      </c>
    </row>
    <row r="12">
      <c r="A12" s="4" t="s">
        <v>13</v>
      </c>
      <c r="B12" s="207" t="n">
        <v>2560</v>
      </c>
      <c r="C12" s="207" t="n">
        <v>28</v>
      </c>
      <c r="D12" s="207" t="n">
        <v>0</v>
      </c>
      <c r="E12" s="207" t="n">
        <v>448</v>
      </c>
      <c r="F12" s="207" t="n">
        <v>3</v>
      </c>
      <c r="G12" s="207" t="n">
        <v>6</v>
      </c>
      <c r="H12" s="207" t="n">
        <v>141</v>
      </c>
      <c r="I12" s="207" t="n">
        <v>586</v>
      </c>
      <c r="J12" s="207" t="n">
        <v>142</v>
      </c>
      <c r="K12" s="207" t="n">
        <v>253</v>
      </c>
      <c r="L12" s="207" t="n">
        <v>80</v>
      </c>
      <c r="M12" s="207" t="n">
        <v>10</v>
      </c>
      <c r="N12" s="207" t="n">
        <v>61</v>
      </c>
      <c r="O12" s="207" t="n">
        <v>348</v>
      </c>
      <c r="P12" s="207" t="n">
        <v>232</v>
      </c>
      <c r="Q12" s="207" t="n">
        <v>1</v>
      </c>
      <c r="R12" s="207" t="n">
        <v>45</v>
      </c>
      <c r="S12" s="207" t="n">
        <v>61</v>
      </c>
      <c r="T12" s="207" t="n">
        <v>49</v>
      </c>
      <c r="U12" s="207" t="n">
        <v>65</v>
      </c>
      <c r="V12" s="207" t="n">
        <v>0</v>
      </c>
      <c r="W12" s="207" t="n">
        <v>0</v>
      </c>
      <c r="X12" s="207" t="n">
        <v>1</v>
      </c>
    </row>
    <row r="13">
      <c r="A13" s="4" t="s">
        <v>14</v>
      </c>
      <c r="B13" s="207" t="n">
        <v>10365</v>
      </c>
      <c r="C13" s="207" t="n">
        <v>164</v>
      </c>
      <c r="D13" s="207" t="n">
        <v>7</v>
      </c>
      <c r="E13" s="207" t="n">
        <v>1630</v>
      </c>
      <c r="F13" s="207" t="n">
        <v>7</v>
      </c>
      <c r="G13" s="207" t="n">
        <v>54</v>
      </c>
      <c r="H13" s="207" t="n">
        <v>934</v>
      </c>
      <c r="I13" s="207" t="n">
        <v>2462</v>
      </c>
      <c r="J13" s="207" t="n">
        <v>675</v>
      </c>
      <c r="K13" s="207" t="n">
        <v>1007</v>
      </c>
      <c r="L13" s="207" t="n">
        <v>385</v>
      </c>
      <c r="M13" s="207" t="n">
        <v>51</v>
      </c>
      <c r="N13" s="207" t="n">
        <v>197</v>
      </c>
      <c r="O13" s="207" t="n">
        <v>1248</v>
      </c>
      <c r="P13" s="207" t="n">
        <v>690</v>
      </c>
      <c r="Q13" s="207" t="n">
        <v>8</v>
      </c>
      <c r="R13" s="207" t="n">
        <v>154</v>
      </c>
      <c r="S13" s="207" t="n">
        <v>247</v>
      </c>
      <c r="T13" s="207" t="n">
        <v>191</v>
      </c>
      <c r="U13" s="207" t="n">
        <v>251</v>
      </c>
      <c r="V13" s="207" t="n">
        <v>0</v>
      </c>
      <c r="W13" s="207" t="n">
        <v>1</v>
      </c>
      <c r="X13" s="207" t="n">
        <v>2</v>
      </c>
    </row>
    <row r="14">
      <c r="A14" s="4" t="s">
        <v>15</v>
      </c>
      <c r="B14" s="207" t="n">
        <v>4406</v>
      </c>
      <c r="C14" s="207" t="n">
        <v>123</v>
      </c>
      <c r="D14" s="207" t="n">
        <v>0</v>
      </c>
      <c r="E14" s="207" t="n">
        <v>439</v>
      </c>
      <c r="F14" s="207" t="n">
        <v>1</v>
      </c>
      <c r="G14" s="207" t="n">
        <v>4</v>
      </c>
      <c r="H14" s="207" t="n">
        <v>1248</v>
      </c>
      <c r="I14" s="207" t="n">
        <v>600</v>
      </c>
      <c r="J14" s="207" t="n">
        <v>204</v>
      </c>
      <c r="K14" s="207" t="n">
        <v>93</v>
      </c>
      <c r="L14" s="207" t="n">
        <v>136</v>
      </c>
      <c r="M14" s="207" t="n">
        <v>44</v>
      </c>
      <c r="N14" s="207" t="n">
        <v>28</v>
      </c>
      <c r="O14" s="207" t="n">
        <v>528</v>
      </c>
      <c r="P14" s="207" t="n">
        <v>237</v>
      </c>
      <c r="Q14" s="207" t="n">
        <v>1</v>
      </c>
      <c r="R14" s="207" t="n">
        <v>105</v>
      </c>
      <c r="S14" s="207" t="n">
        <v>13</v>
      </c>
      <c r="T14" s="207" t="n">
        <v>235</v>
      </c>
      <c r="U14" s="207" t="n">
        <v>359</v>
      </c>
      <c r="V14" s="207" t="n">
        <v>0</v>
      </c>
      <c r="W14" s="207" t="n">
        <v>0</v>
      </c>
      <c r="X14" s="207" t="n">
        <v>8</v>
      </c>
    </row>
    <row r="15">
      <c r="A15" s="4" t="s">
        <v>16</v>
      </c>
      <c r="B15" s="207" t="n">
        <v>523</v>
      </c>
      <c r="C15" s="207" t="n">
        <v>2</v>
      </c>
      <c r="D15" s="207" t="n">
        <v>0</v>
      </c>
      <c r="E15" s="207" t="n">
        <v>14</v>
      </c>
      <c r="F15" s="207" t="n">
        <v>1</v>
      </c>
      <c r="G15" s="207" t="n">
        <v>0</v>
      </c>
      <c r="H15" s="207" t="n">
        <v>14</v>
      </c>
      <c r="I15" s="207" t="n">
        <v>48</v>
      </c>
      <c r="J15" s="207" t="n">
        <v>12</v>
      </c>
      <c r="K15" s="207" t="n">
        <v>16</v>
      </c>
      <c r="L15" s="207" t="n">
        <v>18</v>
      </c>
      <c r="M15" s="207" t="n">
        <v>1</v>
      </c>
      <c r="N15" s="207" t="n">
        <v>13</v>
      </c>
      <c r="O15" s="207" t="n">
        <v>36</v>
      </c>
      <c r="P15" s="207" t="n">
        <v>37</v>
      </c>
      <c r="Q15" s="207" t="n">
        <v>0</v>
      </c>
      <c r="R15" s="207" t="n">
        <v>8</v>
      </c>
      <c r="S15" s="207" t="n">
        <v>2</v>
      </c>
      <c r="T15" s="207" t="n">
        <v>7</v>
      </c>
      <c r="U15" s="207" t="n">
        <v>4</v>
      </c>
      <c r="V15" s="207" t="n">
        <v>0</v>
      </c>
      <c r="W15" s="207" t="n">
        <v>0</v>
      </c>
      <c r="X15" s="207" t="n">
        <v>290</v>
      </c>
    </row>
    <row r="16">
      <c r="A16" s="49" t="s">
        <v>262</v>
      </c>
      <c r="B16" s="209" t="n">
        <v>40564</v>
      </c>
      <c r="C16" s="209" t="n">
        <v>866</v>
      </c>
      <c r="D16" s="209" t="n">
        <v>7</v>
      </c>
      <c r="E16" s="209" t="n">
        <v>5779</v>
      </c>
      <c r="F16" s="209" t="n">
        <v>18</v>
      </c>
      <c r="G16" s="209" t="n">
        <v>74</v>
      </c>
      <c r="H16" s="209" t="n">
        <v>6741</v>
      </c>
      <c r="I16" s="209" t="n">
        <v>7700</v>
      </c>
      <c r="J16" s="209" t="n">
        <v>2062</v>
      </c>
      <c r="K16" s="209" t="n">
        <v>2468</v>
      </c>
      <c r="L16" s="209" t="n">
        <v>1385</v>
      </c>
      <c r="M16" s="209" t="n">
        <v>508</v>
      </c>
      <c r="N16" s="209" t="n">
        <v>424</v>
      </c>
      <c r="O16" s="209" t="n">
        <v>5306</v>
      </c>
      <c r="P16" s="209" t="n">
        <v>2457</v>
      </c>
      <c r="Q16" s="209" t="n">
        <v>21</v>
      </c>
      <c r="R16" s="209" t="n">
        <v>859</v>
      </c>
      <c r="S16" s="209" t="n">
        <v>493</v>
      </c>
      <c r="T16" s="209" t="n">
        <v>1100</v>
      </c>
      <c r="U16" s="209" t="n">
        <v>1952</v>
      </c>
      <c r="V16" s="209" t="n">
        <v>1</v>
      </c>
      <c r="W16" s="209" t="n">
        <v>1</v>
      </c>
      <c r="X16" s="209" t="n">
        <v>342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07" t="n">
        <v>135</v>
      </c>
      <c r="C18" s="207" t="n">
        <v>0</v>
      </c>
      <c r="D18" s="207" t="n">
        <v>0</v>
      </c>
      <c r="E18" s="207" t="n">
        <v>15</v>
      </c>
      <c r="F18" s="207" t="n">
        <v>0</v>
      </c>
      <c r="G18" s="207" t="n">
        <v>0</v>
      </c>
      <c r="H18" s="207" t="n">
        <v>3</v>
      </c>
      <c r="I18" s="207" t="n">
        <v>30</v>
      </c>
      <c r="J18" s="207" t="n">
        <v>7</v>
      </c>
      <c r="K18" s="207" t="n">
        <v>14</v>
      </c>
      <c r="L18" s="207" t="n">
        <v>1</v>
      </c>
      <c r="M18" s="207" t="n">
        <v>0</v>
      </c>
      <c r="N18" s="207" t="n">
        <v>2</v>
      </c>
      <c r="O18" s="207" t="n">
        <v>10</v>
      </c>
      <c r="P18" s="207" t="n">
        <v>31</v>
      </c>
      <c r="Q18" s="207" t="n">
        <v>0</v>
      </c>
      <c r="R18" s="207" t="n">
        <v>15</v>
      </c>
      <c r="S18" s="207" t="n">
        <v>0</v>
      </c>
      <c r="T18" s="207" t="n">
        <v>2</v>
      </c>
      <c r="U18" s="207" t="n">
        <v>5</v>
      </c>
      <c r="V18" s="207" t="n">
        <v>0</v>
      </c>
      <c r="W18" s="207" t="n">
        <v>0</v>
      </c>
      <c r="X18" s="207" t="n">
        <v>0</v>
      </c>
    </row>
    <row r="19">
      <c r="A19" s="4" t="s">
        <v>12</v>
      </c>
      <c r="B19" s="207" t="n">
        <v>22618</v>
      </c>
      <c r="C19" s="207" t="n">
        <v>549</v>
      </c>
      <c r="D19" s="207" t="n">
        <v>0</v>
      </c>
      <c r="E19" s="207" t="n">
        <v>3234</v>
      </c>
      <c r="F19" s="207" t="n">
        <v>6</v>
      </c>
      <c r="G19" s="207" t="n">
        <v>10</v>
      </c>
      <c r="H19" s="207" t="n">
        <v>4397</v>
      </c>
      <c r="I19" s="207" t="n">
        <v>3984</v>
      </c>
      <c r="J19" s="207" t="n">
        <v>1023</v>
      </c>
      <c r="K19" s="207" t="n">
        <v>1093</v>
      </c>
      <c r="L19" s="207" t="n">
        <v>762</v>
      </c>
      <c r="M19" s="207" t="n">
        <v>401</v>
      </c>
      <c r="N19" s="207" t="n">
        <v>123</v>
      </c>
      <c r="O19" s="207" t="n">
        <v>3139</v>
      </c>
      <c r="P19" s="207" t="n">
        <v>1249</v>
      </c>
      <c r="Q19" s="207" t="n">
        <v>11</v>
      </c>
      <c r="R19" s="207" t="n">
        <v>543</v>
      </c>
      <c r="S19" s="207" t="n">
        <v>170</v>
      </c>
      <c r="T19" s="207" t="n">
        <v>615</v>
      </c>
      <c r="U19" s="207" t="n">
        <v>1267</v>
      </c>
      <c r="V19" s="207" t="n">
        <v>1</v>
      </c>
      <c r="W19" s="207" t="n">
        <v>0</v>
      </c>
      <c r="X19" s="207" t="n">
        <v>41</v>
      </c>
    </row>
    <row r="20">
      <c r="A20" s="4" t="s">
        <v>13</v>
      </c>
      <c r="B20" s="207" t="n">
        <v>52821</v>
      </c>
      <c r="C20" s="207" t="n">
        <v>58</v>
      </c>
      <c r="D20" s="207" t="n">
        <v>0</v>
      </c>
      <c r="E20" s="207" t="n">
        <v>37288</v>
      </c>
      <c r="F20" s="207" t="n">
        <v>75</v>
      </c>
      <c r="G20" s="207" t="n">
        <v>21</v>
      </c>
      <c r="H20" s="207" t="n">
        <v>472</v>
      </c>
      <c r="I20" s="207" t="n">
        <v>3186</v>
      </c>
      <c r="J20" s="207" t="n">
        <v>5260</v>
      </c>
      <c r="K20" s="207" t="n">
        <v>1431</v>
      </c>
      <c r="L20" s="207" t="n">
        <v>434</v>
      </c>
      <c r="M20" s="207" t="n">
        <v>43</v>
      </c>
      <c r="N20" s="207" t="n">
        <v>196</v>
      </c>
      <c r="O20" s="207" t="n">
        <v>1345</v>
      </c>
      <c r="P20" s="207" t="n">
        <v>2175</v>
      </c>
      <c r="Q20" s="207" t="n">
        <v>6</v>
      </c>
      <c r="R20" s="207" t="n">
        <v>147</v>
      </c>
      <c r="S20" s="207" t="n">
        <v>341</v>
      </c>
      <c r="T20" s="207" t="n">
        <v>120</v>
      </c>
      <c r="U20" s="207" t="n">
        <v>222</v>
      </c>
      <c r="V20" s="207" t="n">
        <v>0</v>
      </c>
      <c r="W20" s="207" t="n">
        <v>0</v>
      </c>
      <c r="X20" s="207" t="n">
        <v>1</v>
      </c>
    </row>
    <row r="21">
      <c r="A21" s="4" t="s">
        <v>14</v>
      </c>
      <c r="B21" s="207" t="n">
        <v>120737</v>
      </c>
      <c r="C21" s="207" t="n">
        <v>1256</v>
      </c>
      <c r="D21" s="207" t="n">
        <v>86</v>
      </c>
      <c r="E21" s="207" t="n">
        <v>59504</v>
      </c>
      <c r="F21" s="207" t="n">
        <v>252</v>
      </c>
      <c r="G21" s="207" t="n">
        <v>572</v>
      </c>
      <c r="H21" s="207" t="n">
        <v>7734</v>
      </c>
      <c r="I21" s="207" t="n">
        <v>17783</v>
      </c>
      <c r="J21" s="207" t="n">
        <v>7445</v>
      </c>
      <c r="K21" s="207" t="n">
        <v>6310</v>
      </c>
      <c r="L21" s="207" t="n">
        <v>3314</v>
      </c>
      <c r="M21" s="207" t="n">
        <v>218</v>
      </c>
      <c r="N21" s="207" t="n">
        <v>1164</v>
      </c>
      <c r="O21" s="207" t="n">
        <v>6388</v>
      </c>
      <c r="P21" s="207" t="n">
        <v>5643</v>
      </c>
      <c r="Q21" s="207" t="n">
        <v>24</v>
      </c>
      <c r="R21" s="207" t="n">
        <v>555</v>
      </c>
      <c r="S21" s="207" t="n">
        <v>803</v>
      </c>
      <c r="T21" s="207" t="n">
        <v>802</v>
      </c>
      <c r="U21" s="207" t="n">
        <v>876</v>
      </c>
      <c r="V21" s="207" t="n">
        <v>0</v>
      </c>
      <c r="W21" s="207" t="n">
        <v>1</v>
      </c>
      <c r="X21" s="207" t="n">
        <v>7</v>
      </c>
    </row>
    <row r="22">
      <c r="A22" s="4" t="s">
        <v>15</v>
      </c>
      <c r="B22" s="207" t="n">
        <v>4396</v>
      </c>
      <c r="C22" s="207" t="n">
        <v>122</v>
      </c>
      <c r="D22" s="207" t="n">
        <v>0</v>
      </c>
      <c r="E22" s="207" t="n">
        <v>439</v>
      </c>
      <c r="F22" s="207" t="n">
        <v>1</v>
      </c>
      <c r="G22" s="207" t="n">
        <v>4</v>
      </c>
      <c r="H22" s="207" t="n">
        <v>1247</v>
      </c>
      <c r="I22" s="207" t="n">
        <v>598</v>
      </c>
      <c r="J22" s="207" t="n">
        <v>204</v>
      </c>
      <c r="K22" s="207" t="n">
        <v>93</v>
      </c>
      <c r="L22" s="207" t="n">
        <v>136</v>
      </c>
      <c r="M22" s="207" t="n">
        <v>44</v>
      </c>
      <c r="N22" s="207" t="n">
        <v>28</v>
      </c>
      <c r="O22" s="207" t="n">
        <v>524</v>
      </c>
      <c r="P22" s="207" t="n">
        <v>235</v>
      </c>
      <c r="Q22" s="207" t="n">
        <v>1</v>
      </c>
      <c r="R22" s="207" t="n">
        <v>105</v>
      </c>
      <c r="S22" s="207" t="n">
        <v>13</v>
      </c>
      <c r="T22" s="207" t="n">
        <v>235</v>
      </c>
      <c r="U22" s="207" t="n">
        <v>359</v>
      </c>
      <c r="V22" s="207" t="n">
        <v>0</v>
      </c>
      <c r="W22" s="207" t="n">
        <v>0</v>
      </c>
      <c r="X22" s="207" t="n">
        <v>8</v>
      </c>
    </row>
    <row r="23">
      <c r="A23" s="4" t="s">
        <v>16</v>
      </c>
      <c r="B23" s="207" t="n">
        <v>523</v>
      </c>
      <c r="C23" s="207" t="n">
        <v>2</v>
      </c>
      <c r="D23" s="207" t="n">
        <v>0</v>
      </c>
      <c r="E23" s="207" t="n">
        <v>14</v>
      </c>
      <c r="F23" s="207" t="n">
        <v>1</v>
      </c>
      <c r="G23" s="207" t="n">
        <v>0</v>
      </c>
      <c r="H23" s="207" t="n">
        <v>14</v>
      </c>
      <c r="I23" s="207" t="n">
        <v>48</v>
      </c>
      <c r="J23" s="207" t="n">
        <v>12</v>
      </c>
      <c r="K23" s="207" t="n">
        <v>16</v>
      </c>
      <c r="L23" s="207" t="n">
        <v>18</v>
      </c>
      <c r="M23" s="207" t="n">
        <v>1</v>
      </c>
      <c r="N23" s="207" t="n">
        <v>13</v>
      </c>
      <c r="O23" s="207" t="n">
        <v>36</v>
      </c>
      <c r="P23" s="207" t="n">
        <v>37</v>
      </c>
      <c r="Q23" s="207" t="n">
        <v>0</v>
      </c>
      <c r="R23" s="207" t="n">
        <v>8</v>
      </c>
      <c r="S23" s="207" t="n">
        <v>2</v>
      </c>
      <c r="T23" s="207" t="n">
        <v>7</v>
      </c>
      <c r="U23" s="207" t="n">
        <v>4</v>
      </c>
      <c r="V23" s="207" t="n">
        <v>0</v>
      </c>
      <c r="W23" s="207" t="n">
        <v>0</v>
      </c>
      <c r="X23" s="207" t="n">
        <v>290</v>
      </c>
    </row>
    <row r="24">
      <c r="A24" s="49" t="s">
        <v>262</v>
      </c>
      <c r="B24" s="209" t="n">
        <v>201230</v>
      </c>
      <c r="C24" s="209" t="n">
        <v>1987</v>
      </c>
      <c r="D24" s="209" t="n">
        <v>86</v>
      </c>
      <c r="E24" s="209" t="n">
        <v>100494</v>
      </c>
      <c r="F24" s="209" t="n">
        <v>335</v>
      </c>
      <c r="G24" s="209" t="n">
        <v>607</v>
      </c>
      <c r="H24" s="209" t="n">
        <v>13867</v>
      </c>
      <c r="I24" s="209" t="n">
        <v>25629</v>
      </c>
      <c r="J24" s="209" t="n">
        <v>13951</v>
      </c>
      <c r="K24" s="209" t="n">
        <v>8957</v>
      </c>
      <c r="L24" s="209" t="n">
        <v>4665</v>
      </c>
      <c r="M24" s="209" t="n">
        <v>707</v>
      </c>
      <c r="N24" s="209" t="n">
        <v>1526</v>
      </c>
      <c r="O24" s="209" t="n">
        <v>11442</v>
      </c>
      <c r="P24" s="209" t="n">
        <v>9370</v>
      </c>
      <c r="Q24" s="209" t="n">
        <v>42</v>
      </c>
      <c r="R24" s="209" t="n">
        <v>1373</v>
      </c>
      <c r="S24" s="209" t="n">
        <v>1329</v>
      </c>
      <c r="T24" s="209" t="n">
        <v>1781</v>
      </c>
      <c r="U24" s="209" t="n">
        <v>2733</v>
      </c>
      <c r="V24" s="209" t="n">
        <v>1</v>
      </c>
      <c r="W24" s="209" t="n">
        <v>1</v>
      </c>
      <c r="X24" s="209" t="n">
        <v>347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8" t="n">
        <v>61734.02</v>
      </c>
      <c r="C26" s="208" t="n">
        <v>0</v>
      </c>
      <c r="D26" s="208" t="n">
        <v>0</v>
      </c>
      <c r="E26" s="208" t="n">
        <v>7524.67</v>
      </c>
      <c r="F26" s="208" t="n">
        <v>0</v>
      </c>
      <c r="G26" s="208" t="n">
        <v>0</v>
      </c>
      <c r="H26" s="208" t="n">
        <v>1771.7</v>
      </c>
      <c r="I26" s="208" t="n">
        <v>6778.26</v>
      </c>
      <c r="J26" s="208" t="n">
        <v>4031.41</v>
      </c>
      <c r="K26" s="208" t="n">
        <v>5403.42</v>
      </c>
      <c r="L26" s="208" t="n">
        <v>286.27</v>
      </c>
      <c r="M26" s="208" t="n">
        <v>0</v>
      </c>
      <c r="N26" s="208" t="n">
        <v>1229.4</v>
      </c>
      <c r="O26" s="208" t="n">
        <v>7645.04</v>
      </c>
      <c r="P26" s="208" t="n">
        <v>17772.96</v>
      </c>
      <c r="Q26" s="208" t="n">
        <v>0</v>
      </c>
      <c r="R26" s="208" t="n">
        <v>5698.81</v>
      </c>
      <c r="S26" s="208" t="n">
        <v>0</v>
      </c>
      <c r="T26" s="208" t="n">
        <v>1564</v>
      </c>
      <c r="U26" s="208" t="n">
        <v>2028.08</v>
      </c>
      <c r="V26" s="208" t="n">
        <v>0</v>
      </c>
      <c r="W26" s="208" t="n">
        <v>0</v>
      </c>
      <c r="X26" s="208" t="n">
        <v>0</v>
      </c>
    </row>
    <row r="27">
      <c r="A27" s="4" t="s">
        <v>12</v>
      </c>
      <c r="B27" s="208" t="n">
        <v>9893200</v>
      </c>
      <c r="C27" s="208" t="n">
        <v>255660</v>
      </c>
      <c r="D27" s="208" t="n">
        <v>0</v>
      </c>
      <c r="E27" s="208" t="n">
        <v>1408020</v>
      </c>
      <c r="F27" s="208" t="n">
        <v>2760</v>
      </c>
      <c r="G27" s="208" t="n">
        <v>4200</v>
      </c>
      <c r="H27" s="208" t="n">
        <v>2134980</v>
      </c>
      <c r="I27" s="208" t="n">
        <v>1595010</v>
      </c>
      <c r="J27" s="208" t="n">
        <v>439980</v>
      </c>
      <c r="K27" s="208" t="n">
        <v>391440</v>
      </c>
      <c r="L27" s="208" t="n">
        <v>338040</v>
      </c>
      <c r="M27" s="208" t="n">
        <v>166680</v>
      </c>
      <c r="N27" s="208" t="n">
        <v>57060</v>
      </c>
      <c r="O27" s="208" t="n">
        <v>1375180</v>
      </c>
      <c r="P27" s="208" t="n">
        <v>590130</v>
      </c>
      <c r="Q27" s="208" t="n">
        <v>4620</v>
      </c>
      <c r="R27" s="208" t="n">
        <v>244800</v>
      </c>
      <c r="S27" s="208" t="n">
        <v>60000</v>
      </c>
      <c r="T27" s="208" t="n">
        <v>291060</v>
      </c>
      <c r="U27" s="208" t="n">
        <v>514500</v>
      </c>
      <c r="V27" s="208" t="n">
        <v>300</v>
      </c>
      <c r="W27" s="208" t="n">
        <v>0</v>
      </c>
      <c r="X27" s="208" t="n">
        <v>18780</v>
      </c>
    </row>
    <row r="28">
      <c r="A28" s="4" t="s">
        <v>13</v>
      </c>
      <c r="B28" s="208" t="n">
        <v>14495725.28</v>
      </c>
      <c r="C28" s="208" t="n">
        <v>23437.73</v>
      </c>
      <c r="D28" s="208" t="n">
        <v>0</v>
      </c>
      <c r="E28" s="208" t="n">
        <v>9378940.51</v>
      </c>
      <c r="F28" s="208" t="n">
        <v>24866.42</v>
      </c>
      <c r="G28" s="208" t="n">
        <v>7855.23</v>
      </c>
      <c r="H28" s="208" t="n">
        <v>196016.51</v>
      </c>
      <c r="I28" s="208" t="n">
        <v>1219590.48</v>
      </c>
      <c r="J28" s="208" t="n">
        <v>1043548.02</v>
      </c>
      <c r="K28" s="208" t="n">
        <v>580285.88</v>
      </c>
      <c r="L28" s="208" t="n">
        <v>257882.36</v>
      </c>
      <c r="M28" s="208" t="n">
        <v>12910.19</v>
      </c>
      <c r="N28" s="208" t="n">
        <v>81144.09</v>
      </c>
      <c r="O28" s="208" t="n">
        <v>604480.39</v>
      </c>
      <c r="P28" s="208" t="n">
        <v>766354.24</v>
      </c>
      <c r="Q28" s="208" t="n">
        <v>2012.82</v>
      </c>
      <c r="R28" s="208" t="n">
        <v>59874.33</v>
      </c>
      <c r="S28" s="208" t="n">
        <v>101693.19</v>
      </c>
      <c r="T28" s="208" t="n">
        <v>50551.01</v>
      </c>
      <c r="U28" s="208" t="n">
        <v>83401.88</v>
      </c>
      <c r="V28" s="208" t="n">
        <v>0</v>
      </c>
      <c r="W28" s="208" t="n">
        <v>0</v>
      </c>
      <c r="X28" s="208" t="n">
        <v>880</v>
      </c>
    </row>
    <row r="29">
      <c r="A29" s="4" t="s">
        <v>14</v>
      </c>
      <c r="B29" s="208" t="n">
        <v>31427592.05</v>
      </c>
      <c r="C29" s="208" t="n">
        <v>347021.96</v>
      </c>
      <c r="D29" s="208" t="n">
        <v>23273.6</v>
      </c>
      <c r="E29" s="208" t="n">
        <v>14786666.66</v>
      </c>
      <c r="F29" s="208" t="n">
        <v>48886.49</v>
      </c>
      <c r="G29" s="208" t="n">
        <v>135315.62</v>
      </c>
      <c r="H29" s="208" t="n">
        <v>2532132.53</v>
      </c>
      <c r="I29" s="208" t="n">
        <v>4249156.45</v>
      </c>
      <c r="J29" s="208" t="n">
        <v>2078250.54</v>
      </c>
      <c r="K29" s="208" t="n">
        <v>1509804.82</v>
      </c>
      <c r="L29" s="208" t="n">
        <v>977878.34</v>
      </c>
      <c r="M29" s="208" t="n">
        <v>59528.04</v>
      </c>
      <c r="N29" s="208" t="n">
        <v>298068.11</v>
      </c>
      <c r="O29" s="208" t="n">
        <v>1964567.34</v>
      </c>
      <c r="P29" s="208" t="n">
        <v>1602755.29</v>
      </c>
      <c r="Q29" s="208" t="n">
        <v>8945.6</v>
      </c>
      <c r="R29" s="208" t="n">
        <v>172764.01</v>
      </c>
      <c r="S29" s="208" t="n">
        <v>181623.97</v>
      </c>
      <c r="T29" s="208" t="n">
        <v>212603.62</v>
      </c>
      <c r="U29" s="208" t="n">
        <v>235814.56</v>
      </c>
      <c r="V29" s="208" t="n">
        <v>0</v>
      </c>
      <c r="W29" s="208" t="n">
        <v>240</v>
      </c>
      <c r="X29" s="208" t="n">
        <v>2294.5</v>
      </c>
    </row>
    <row r="30">
      <c r="A30" s="4" t="s">
        <v>15</v>
      </c>
      <c r="B30" s="208" t="n">
        <v>927675</v>
      </c>
      <c r="C30" s="208" t="n">
        <v>26775</v>
      </c>
      <c r="D30" s="208" t="n">
        <v>0</v>
      </c>
      <c r="E30" s="208" t="n">
        <v>92190</v>
      </c>
      <c r="F30" s="208" t="n">
        <v>210</v>
      </c>
      <c r="G30" s="208" t="n">
        <v>840</v>
      </c>
      <c r="H30" s="208" t="n">
        <v>262080</v>
      </c>
      <c r="I30" s="208" t="n">
        <v>126000</v>
      </c>
      <c r="J30" s="208" t="n">
        <v>42840</v>
      </c>
      <c r="K30" s="208" t="n">
        <v>19530</v>
      </c>
      <c r="L30" s="208" t="n">
        <v>28560</v>
      </c>
      <c r="M30" s="208" t="n">
        <v>9240</v>
      </c>
      <c r="N30" s="208" t="n">
        <v>5880</v>
      </c>
      <c r="O30" s="208" t="n">
        <v>112560</v>
      </c>
      <c r="P30" s="208" t="n">
        <v>49770</v>
      </c>
      <c r="Q30" s="208" t="n">
        <v>210</v>
      </c>
      <c r="R30" s="208" t="n">
        <v>22050</v>
      </c>
      <c r="S30" s="208" t="n">
        <v>2730</v>
      </c>
      <c r="T30" s="208" t="n">
        <v>49140</v>
      </c>
      <c r="U30" s="208" t="n">
        <v>75390</v>
      </c>
      <c r="V30" s="208" t="n">
        <v>0</v>
      </c>
      <c r="W30" s="208" t="n">
        <v>0</v>
      </c>
      <c r="X30" s="208" t="n">
        <v>1680</v>
      </c>
    </row>
    <row r="31">
      <c r="A31" s="4" t="s">
        <v>16</v>
      </c>
      <c r="B31" s="208" t="n">
        <v>109620</v>
      </c>
      <c r="C31" s="208" t="n">
        <v>420</v>
      </c>
      <c r="D31" s="208" t="n">
        <v>0</v>
      </c>
      <c r="E31" s="208" t="n">
        <v>2940</v>
      </c>
      <c r="F31" s="208" t="n">
        <v>210</v>
      </c>
      <c r="G31" s="208" t="n">
        <v>0</v>
      </c>
      <c r="H31" s="208" t="n">
        <v>2940</v>
      </c>
      <c r="I31" s="208" t="n">
        <v>10080</v>
      </c>
      <c r="J31" s="208" t="n">
        <v>2520</v>
      </c>
      <c r="K31" s="208" t="n">
        <v>3360</v>
      </c>
      <c r="L31" s="208" t="n">
        <v>3780</v>
      </c>
      <c r="M31" s="208" t="n">
        <v>210</v>
      </c>
      <c r="N31" s="208" t="n">
        <v>2730</v>
      </c>
      <c r="O31" s="208" t="n">
        <v>7560</v>
      </c>
      <c r="P31" s="208" t="n">
        <v>7770</v>
      </c>
      <c r="Q31" s="208" t="n">
        <v>0</v>
      </c>
      <c r="R31" s="208" t="n">
        <v>1680</v>
      </c>
      <c r="S31" s="208" t="n">
        <v>420</v>
      </c>
      <c r="T31" s="208" t="n">
        <v>1470</v>
      </c>
      <c r="U31" s="208" t="n">
        <v>840</v>
      </c>
      <c r="V31" s="208" t="n">
        <v>0</v>
      </c>
      <c r="W31" s="208" t="n">
        <v>0</v>
      </c>
      <c r="X31" s="208" t="n">
        <v>60690</v>
      </c>
    </row>
    <row r="32">
      <c r="A32" s="49" t="s">
        <v>262</v>
      </c>
      <c r="B32" s="210" t="n">
        <v>56915546.35</v>
      </c>
      <c r="C32" s="210" t="n">
        <v>653314.69</v>
      </c>
      <c r="D32" s="210" t="n">
        <v>23273.6</v>
      </c>
      <c r="E32" s="210" t="n">
        <v>25676281.84</v>
      </c>
      <c r="F32" s="210" t="n">
        <v>76932.91</v>
      </c>
      <c r="G32" s="210" t="n">
        <v>148210.85</v>
      </c>
      <c r="H32" s="210" t="n">
        <v>5129920.74</v>
      </c>
      <c r="I32" s="210" t="n">
        <v>7206615.19</v>
      </c>
      <c r="J32" s="210" t="n">
        <v>3611169.97</v>
      </c>
      <c r="K32" s="210" t="n">
        <v>2509824.12</v>
      </c>
      <c r="L32" s="210" t="n">
        <v>1606426.97</v>
      </c>
      <c r="M32" s="210" t="n">
        <v>248568.23</v>
      </c>
      <c r="N32" s="210" t="n">
        <v>446111.6</v>
      </c>
      <c r="O32" s="210" t="n">
        <v>4071992.77</v>
      </c>
      <c r="P32" s="210" t="n">
        <v>3034552.49</v>
      </c>
      <c r="Q32" s="210" t="n">
        <v>15788.42</v>
      </c>
      <c r="R32" s="210" t="n">
        <v>506867.15</v>
      </c>
      <c r="S32" s="210" t="n">
        <v>346467.16</v>
      </c>
      <c r="T32" s="210" t="n">
        <v>606388.63</v>
      </c>
      <c r="U32" s="210" t="n">
        <v>911974.52</v>
      </c>
      <c r="V32" s="210" t="n">
        <v>300</v>
      </c>
      <c r="W32" s="210" t="n">
        <v>240</v>
      </c>
      <c r="X32" s="210" t="n">
        <v>84324.5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1" t="n">
        <v>71</v>
      </c>
      <c r="C10" s="211" t="n">
        <v>0</v>
      </c>
      <c r="D10" s="211" t="n">
        <v>0</v>
      </c>
      <c r="E10" s="211" t="n">
        <v>7</v>
      </c>
      <c r="F10" s="211" t="n">
        <v>0</v>
      </c>
      <c r="G10" s="211" t="n">
        <v>0</v>
      </c>
      <c r="H10" s="211" t="n">
        <v>1</v>
      </c>
      <c r="I10" s="211" t="n">
        <v>14</v>
      </c>
      <c r="J10" s="211" t="n">
        <v>3</v>
      </c>
      <c r="K10" s="211" t="n">
        <v>17</v>
      </c>
      <c r="L10" s="211" t="n">
        <v>1</v>
      </c>
      <c r="M10" s="211" t="n">
        <v>0</v>
      </c>
      <c r="N10" s="211" t="n">
        <v>0</v>
      </c>
      <c r="O10" s="211" t="n">
        <v>6</v>
      </c>
      <c r="P10" s="211" t="n">
        <v>8</v>
      </c>
      <c r="Q10" s="211" t="n">
        <v>0</v>
      </c>
      <c r="R10" s="211" t="n">
        <v>1</v>
      </c>
      <c r="S10" s="211" t="n">
        <v>2</v>
      </c>
      <c r="T10" s="211" t="n">
        <v>6</v>
      </c>
      <c r="U10" s="211" t="n">
        <v>5</v>
      </c>
      <c r="V10" s="211" t="n">
        <v>0</v>
      </c>
      <c r="W10" s="211" t="n">
        <v>0</v>
      </c>
      <c r="X10" s="211" t="n">
        <v>0</v>
      </c>
    </row>
    <row r="11">
      <c r="A11" s="4" t="s">
        <v>12</v>
      </c>
      <c r="B11" s="211" t="n">
        <v>24120</v>
      </c>
      <c r="C11" s="211" t="n">
        <v>579</v>
      </c>
      <c r="D11" s="211" t="n">
        <v>0</v>
      </c>
      <c r="E11" s="211" t="n">
        <v>3412</v>
      </c>
      <c r="F11" s="211" t="n">
        <v>5</v>
      </c>
      <c r="G11" s="211" t="n">
        <v>16</v>
      </c>
      <c r="H11" s="211" t="n">
        <v>4954</v>
      </c>
      <c r="I11" s="211" t="n">
        <v>4272</v>
      </c>
      <c r="J11" s="211" t="n">
        <v>1064</v>
      </c>
      <c r="K11" s="211" t="n">
        <v>1403</v>
      </c>
      <c r="L11" s="211" t="n">
        <v>778</v>
      </c>
      <c r="M11" s="211" t="n">
        <v>475</v>
      </c>
      <c r="N11" s="211" t="n">
        <v>127</v>
      </c>
      <c r="O11" s="211" t="n">
        <v>3186</v>
      </c>
      <c r="P11" s="211" t="n">
        <v>1267</v>
      </c>
      <c r="Q11" s="211" t="n">
        <v>11</v>
      </c>
      <c r="R11" s="211" t="n">
        <v>523</v>
      </c>
      <c r="S11" s="211" t="n">
        <v>143</v>
      </c>
      <c r="T11" s="211" t="n">
        <v>650</v>
      </c>
      <c r="U11" s="211" t="n">
        <v>1211</v>
      </c>
      <c r="V11" s="211" t="n">
        <v>2</v>
      </c>
      <c r="W11" s="211" t="n">
        <v>1</v>
      </c>
      <c r="X11" s="211" t="n">
        <v>41</v>
      </c>
    </row>
    <row r="12">
      <c r="A12" s="4" t="s">
        <v>13</v>
      </c>
      <c r="B12" s="211" t="n">
        <v>2617</v>
      </c>
      <c r="C12" s="211" t="n">
        <v>38</v>
      </c>
      <c r="D12" s="211" t="n">
        <v>0</v>
      </c>
      <c r="E12" s="211" t="n">
        <v>400</v>
      </c>
      <c r="F12" s="211" t="n">
        <v>5</v>
      </c>
      <c r="G12" s="211" t="n">
        <v>6</v>
      </c>
      <c r="H12" s="211" t="n">
        <v>158</v>
      </c>
      <c r="I12" s="211" t="n">
        <v>608</v>
      </c>
      <c r="J12" s="211" t="n">
        <v>131</v>
      </c>
      <c r="K12" s="211" t="n">
        <v>297</v>
      </c>
      <c r="L12" s="211" t="n">
        <v>83</v>
      </c>
      <c r="M12" s="211" t="n">
        <v>13</v>
      </c>
      <c r="N12" s="211" t="n">
        <v>62</v>
      </c>
      <c r="O12" s="211" t="n">
        <v>338</v>
      </c>
      <c r="P12" s="211" t="n">
        <v>237</v>
      </c>
      <c r="Q12" s="211" t="n">
        <v>1</v>
      </c>
      <c r="R12" s="211" t="n">
        <v>54</v>
      </c>
      <c r="S12" s="211" t="n">
        <v>52</v>
      </c>
      <c r="T12" s="211" t="n">
        <v>54</v>
      </c>
      <c r="U12" s="211" t="n">
        <v>79</v>
      </c>
      <c r="V12" s="211" t="n">
        <v>0</v>
      </c>
      <c r="W12" s="211" t="n">
        <v>0</v>
      </c>
      <c r="X12" s="211" t="n">
        <v>1</v>
      </c>
    </row>
    <row r="13">
      <c r="A13" s="4" t="s">
        <v>14</v>
      </c>
      <c r="B13" s="211" t="n">
        <v>10907</v>
      </c>
      <c r="C13" s="211" t="n">
        <v>182</v>
      </c>
      <c r="D13" s="211" t="n">
        <v>13</v>
      </c>
      <c r="E13" s="211" t="n">
        <v>1595</v>
      </c>
      <c r="F13" s="211" t="n">
        <v>4</v>
      </c>
      <c r="G13" s="211" t="n">
        <v>43</v>
      </c>
      <c r="H13" s="211" t="n">
        <v>1057</v>
      </c>
      <c r="I13" s="211" t="n">
        <v>2562</v>
      </c>
      <c r="J13" s="211" t="n">
        <v>580</v>
      </c>
      <c r="K13" s="211" t="n">
        <v>1288</v>
      </c>
      <c r="L13" s="211" t="n">
        <v>410</v>
      </c>
      <c r="M13" s="211" t="n">
        <v>56</v>
      </c>
      <c r="N13" s="211" t="n">
        <v>213</v>
      </c>
      <c r="O13" s="211" t="n">
        <v>1300</v>
      </c>
      <c r="P13" s="211" t="n">
        <v>734</v>
      </c>
      <c r="Q13" s="211" t="n">
        <v>7</v>
      </c>
      <c r="R13" s="211" t="n">
        <v>141</v>
      </c>
      <c r="S13" s="211" t="n">
        <v>220</v>
      </c>
      <c r="T13" s="211" t="n">
        <v>241</v>
      </c>
      <c r="U13" s="211" t="n">
        <v>256</v>
      </c>
      <c r="V13" s="211" t="n">
        <v>0</v>
      </c>
      <c r="W13" s="211" t="n">
        <v>1</v>
      </c>
      <c r="X13" s="211" t="n">
        <v>4</v>
      </c>
    </row>
    <row r="14">
      <c r="A14" s="4" t="s">
        <v>15</v>
      </c>
      <c r="B14" s="211" t="n">
        <v>4666</v>
      </c>
      <c r="C14" s="211" t="n">
        <v>131</v>
      </c>
      <c r="D14" s="211" t="n">
        <v>0</v>
      </c>
      <c r="E14" s="211" t="n">
        <v>463</v>
      </c>
      <c r="F14" s="211" t="n">
        <v>1</v>
      </c>
      <c r="G14" s="211" t="n">
        <v>6</v>
      </c>
      <c r="H14" s="211" t="n">
        <v>1398</v>
      </c>
      <c r="I14" s="211" t="n">
        <v>607</v>
      </c>
      <c r="J14" s="211" t="n">
        <v>219</v>
      </c>
      <c r="K14" s="211" t="n">
        <v>112</v>
      </c>
      <c r="L14" s="211" t="n">
        <v>155</v>
      </c>
      <c r="M14" s="211" t="n">
        <v>56</v>
      </c>
      <c r="N14" s="211" t="n">
        <v>27</v>
      </c>
      <c r="O14" s="211" t="n">
        <v>539</v>
      </c>
      <c r="P14" s="211" t="n">
        <v>250</v>
      </c>
      <c r="Q14" s="211" t="n">
        <v>1</v>
      </c>
      <c r="R14" s="211" t="n">
        <v>107</v>
      </c>
      <c r="S14" s="211" t="n">
        <v>13</v>
      </c>
      <c r="T14" s="211" t="n">
        <v>239</v>
      </c>
      <c r="U14" s="211" t="n">
        <v>334</v>
      </c>
      <c r="V14" s="211" t="n">
        <v>0</v>
      </c>
      <c r="W14" s="211" t="n">
        <v>0</v>
      </c>
      <c r="X14" s="211" t="n">
        <v>8</v>
      </c>
    </row>
    <row r="15">
      <c r="A15" s="4" t="s">
        <v>16</v>
      </c>
      <c r="B15" s="211" t="n">
        <v>583</v>
      </c>
      <c r="C15" s="211" t="n">
        <v>2</v>
      </c>
      <c r="D15" s="211" t="n">
        <v>0</v>
      </c>
      <c r="E15" s="211" t="n">
        <v>20</v>
      </c>
      <c r="F15" s="211" t="n">
        <v>2</v>
      </c>
      <c r="G15" s="211" t="n">
        <v>0</v>
      </c>
      <c r="H15" s="211" t="n">
        <v>17</v>
      </c>
      <c r="I15" s="211" t="n">
        <v>57</v>
      </c>
      <c r="J15" s="211" t="n">
        <v>13</v>
      </c>
      <c r="K15" s="211" t="n">
        <v>15</v>
      </c>
      <c r="L15" s="211" t="n">
        <v>17</v>
      </c>
      <c r="M15" s="211" t="n">
        <v>0</v>
      </c>
      <c r="N15" s="211" t="n">
        <v>14</v>
      </c>
      <c r="O15" s="211" t="n">
        <v>42</v>
      </c>
      <c r="P15" s="211" t="n">
        <v>38</v>
      </c>
      <c r="Q15" s="211" t="n">
        <v>0</v>
      </c>
      <c r="R15" s="211" t="n">
        <v>6</v>
      </c>
      <c r="S15" s="211" t="n">
        <v>1</v>
      </c>
      <c r="T15" s="211" t="n">
        <v>7</v>
      </c>
      <c r="U15" s="211" t="n">
        <v>4</v>
      </c>
      <c r="V15" s="211" t="n">
        <v>0</v>
      </c>
      <c r="W15" s="211" t="n">
        <v>0</v>
      </c>
      <c r="X15" s="211" t="n">
        <v>328</v>
      </c>
    </row>
    <row r="16">
      <c r="A16" s="49" t="s">
        <v>262</v>
      </c>
      <c r="B16" s="213" t="n">
        <v>42964</v>
      </c>
      <c r="C16" s="213" t="n">
        <v>932</v>
      </c>
      <c r="D16" s="213" t="n">
        <v>13</v>
      </c>
      <c r="E16" s="213" t="n">
        <v>5897</v>
      </c>
      <c r="F16" s="213" t="n">
        <v>17</v>
      </c>
      <c r="G16" s="213" t="n">
        <v>71</v>
      </c>
      <c r="H16" s="213" t="n">
        <v>7585</v>
      </c>
      <c r="I16" s="213" t="n">
        <v>8120</v>
      </c>
      <c r="J16" s="213" t="n">
        <v>2010</v>
      </c>
      <c r="K16" s="213" t="n">
        <v>3132</v>
      </c>
      <c r="L16" s="213" t="n">
        <v>1444</v>
      </c>
      <c r="M16" s="213" t="n">
        <v>600</v>
      </c>
      <c r="N16" s="213" t="n">
        <v>443</v>
      </c>
      <c r="O16" s="213" t="n">
        <v>5411</v>
      </c>
      <c r="P16" s="213" t="n">
        <v>2534</v>
      </c>
      <c r="Q16" s="213" t="n">
        <v>20</v>
      </c>
      <c r="R16" s="213" t="n">
        <v>832</v>
      </c>
      <c r="S16" s="213" t="n">
        <v>431</v>
      </c>
      <c r="T16" s="213" t="n">
        <v>1197</v>
      </c>
      <c r="U16" s="213" t="n">
        <v>1889</v>
      </c>
      <c r="V16" s="213" t="n">
        <v>2</v>
      </c>
      <c r="W16" s="213" t="n">
        <v>2</v>
      </c>
      <c r="X16" s="213" t="n">
        <v>382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1" t="n">
        <v>206</v>
      </c>
      <c r="C18" s="211" t="n">
        <v>0</v>
      </c>
      <c r="D18" s="211" t="n">
        <v>0</v>
      </c>
      <c r="E18" s="211" t="n">
        <v>19</v>
      </c>
      <c r="F18" s="211" t="n">
        <v>0</v>
      </c>
      <c r="G18" s="211" t="n">
        <v>0</v>
      </c>
      <c r="H18" s="211" t="n">
        <v>1</v>
      </c>
      <c r="I18" s="211" t="n">
        <v>33</v>
      </c>
      <c r="J18" s="211" t="n">
        <v>7</v>
      </c>
      <c r="K18" s="211" t="n">
        <v>63</v>
      </c>
      <c r="L18" s="211" t="n">
        <v>1</v>
      </c>
      <c r="M18" s="211" t="n">
        <v>0</v>
      </c>
      <c r="N18" s="211" t="n">
        <v>0</v>
      </c>
      <c r="O18" s="211" t="n">
        <v>17</v>
      </c>
      <c r="P18" s="211" t="n">
        <v>27</v>
      </c>
      <c r="Q18" s="211" t="n">
        <v>0</v>
      </c>
      <c r="R18" s="211" t="n">
        <v>8</v>
      </c>
      <c r="S18" s="211" t="n">
        <v>5</v>
      </c>
      <c r="T18" s="211" t="n">
        <v>14</v>
      </c>
      <c r="U18" s="211" t="n">
        <v>11</v>
      </c>
      <c r="V18" s="211" t="n">
        <v>0</v>
      </c>
      <c r="W18" s="211" t="n">
        <v>0</v>
      </c>
      <c r="X18" s="211" t="n">
        <v>0</v>
      </c>
    </row>
    <row r="19">
      <c r="A19" s="4" t="s">
        <v>12</v>
      </c>
      <c r="B19" s="211" t="n">
        <v>24094</v>
      </c>
      <c r="C19" s="211" t="n">
        <v>579</v>
      </c>
      <c r="D19" s="211" t="n">
        <v>0</v>
      </c>
      <c r="E19" s="211" t="n">
        <v>3415</v>
      </c>
      <c r="F19" s="211" t="n">
        <v>5</v>
      </c>
      <c r="G19" s="211" t="n">
        <v>16</v>
      </c>
      <c r="H19" s="211" t="n">
        <v>4942</v>
      </c>
      <c r="I19" s="211" t="n">
        <v>4262</v>
      </c>
      <c r="J19" s="211" t="n">
        <v>1061</v>
      </c>
      <c r="K19" s="211" t="n">
        <v>1410</v>
      </c>
      <c r="L19" s="211" t="n">
        <v>776</v>
      </c>
      <c r="M19" s="211" t="n">
        <v>474</v>
      </c>
      <c r="N19" s="211" t="n">
        <v>126</v>
      </c>
      <c r="O19" s="211" t="n">
        <v>3178</v>
      </c>
      <c r="P19" s="211" t="n">
        <v>1265</v>
      </c>
      <c r="Q19" s="211" t="n">
        <v>11</v>
      </c>
      <c r="R19" s="211" t="n">
        <v>521</v>
      </c>
      <c r="S19" s="211" t="n">
        <v>143</v>
      </c>
      <c r="T19" s="211" t="n">
        <v>649</v>
      </c>
      <c r="U19" s="211" t="n">
        <v>1217</v>
      </c>
      <c r="V19" s="211" t="n">
        <v>2</v>
      </c>
      <c r="W19" s="211" t="n">
        <v>1</v>
      </c>
      <c r="X19" s="211" t="n">
        <v>41</v>
      </c>
    </row>
    <row r="20">
      <c r="A20" s="4" t="s">
        <v>13</v>
      </c>
      <c r="B20" s="211" t="n">
        <v>43699</v>
      </c>
      <c r="C20" s="211" t="n">
        <v>195</v>
      </c>
      <c r="D20" s="211" t="n">
        <v>0</v>
      </c>
      <c r="E20" s="211" t="n">
        <v>29839</v>
      </c>
      <c r="F20" s="211" t="n">
        <v>281</v>
      </c>
      <c r="G20" s="211" t="n">
        <v>62</v>
      </c>
      <c r="H20" s="211" t="n">
        <v>520</v>
      </c>
      <c r="I20" s="211" t="n">
        <v>2718</v>
      </c>
      <c r="J20" s="211" t="n">
        <v>3749</v>
      </c>
      <c r="K20" s="211" t="n">
        <v>1647</v>
      </c>
      <c r="L20" s="211" t="n">
        <v>334</v>
      </c>
      <c r="M20" s="211" t="n">
        <v>46</v>
      </c>
      <c r="N20" s="211" t="n">
        <v>409</v>
      </c>
      <c r="O20" s="211" t="n">
        <v>1243</v>
      </c>
      <c r="P20" s="211" t="n">
        <v>1826</v>
      </c>
      <c r="Q20" s="211" t="n">
        <v>6</v>
      </c>
      <c r="R20" s="211" t="n">
        <v>189</v>
      </c>
      <c r="S20" s="211" t="n">
        <v>249</v>
      </c>
      <c r="T20" s="211" t="n">
        <v>153</v>
      </c>
      <c r="U20" s="211" t="n">
        <v>232</v>
      </c>
      <c r="V20" s="211" t="n">
        <v>0</v>
      </c>
      <c r="W20" s="211" t="n">
        <v>0</v>
      </c>
      <c r="X20" s="211" t="n">
        <v>1</v>
      </c>
    </row>
    <row r="21">
      <c r="A21" s="4" t="s">
        <v>14</v>
      </c>
      <c r="B21" s="211" t="n">
        <v>112892</v>
      </c>
      <c r="C21" s="211" t="n">
        <v>1586</v>
      </c>
      <c r="D21" s="211" t="n">
        <v>209</v>
      </c>
      <c r="E21" s="211" t="n">
        <v>47466</v>
      </c>
      <c r="F21" s="211" t="n">
        <v>147</v>
      </c>
      <c r="G21" s="211" t="n">
        <v>373</v>
      </c>
      <c r="H21" s="211" t="n">
        <v>8375</v>
      </c>
      <c r="I21" s="211" t="n">
        <v>17872</v>
      </c>
      <c r="J21" s="211" t="n">
        <v>6777</v>
      </c>
      <c r="K21" s="211" t="n">
        <v>10941</v>
      </c>
      <c r="L21" s="211" t="n">
        <v>2451</v>
      </c>
      <c r="M21" s="211" t="n">
        <v>182</v>
      </c>
      <c r="N21" s="211" t="n">
        <v>1016</v>
      </c>
      <c r="O21" s="211" t="n">
        <v>5392</v>
      </c>
      <c r="P21" s="211" t="n">
        <v>5602</v>
      </c>
      <c r="Q21" s="211" t="n">
        <v>21</v>
      </c>
      <c r="R21" s="211" t="n">
        <v>518</v>
      </c>
      <c r="S21" s="211" t="n">
        <v>1276</v>
      </c>
      <c r="T21" s="211" t="n">
        <v>1801</v>
      </c>
      <c r="U21" s="211" t="n">
        <v>871</v>
      </c>
      <c r="V21" s="211" t="n">
        <v>0</v>
      </c>
      <c r="W21" s="211" t="n">
        <v>1</v>
      </c>
      <c r="X21" s="211" t="n">
        <v>15</v>
      </c>
    </row>
    <row r="22">
      <c r="A22" s="4" t="s">
        <v>15</v>
      </c>
      <c r="B22" s="211" t="n">
        <v>4657</v>
      </c>
      <c r="C22" s="211" t="n">
        <v>131</v>
      </c>
      <c r="D22" s="211" t="n">
        <v>0</v>
      </c>
      <c r="E22" s="211" t="n">
        <v>462</v>
      </c>
      <c r="F22" s="211" t="n">
        <v>1</v>
      </c>
      <c r="G22" s="211" t="n">
        <v>6</v>
      </c>
      <c r="H22" s="211" t="n">
        <v>1396</v>
      </c>
      <c r="I22" s="211" t="n">
        <v>605</v>
      </c>
      <c r="J22" s="211" t="n">
        <v>219</v>
      </c>
      <c r="K22" s="211" t="n">
        <v>112</v>
      </c>
      <c r="L22" s="211" t="n">
        <v>155</v>
      </c>
      <c r="M22" s="211" t="n">
        <v>56</v>
      </c>
      <c r="N22" s="211" t="n">
        <v>27</v>
      </c>
      <c r="O22" s="211" t="n">
        <v>537</v>
      </c>
      <c r="P22" s="211" t="n">
        <v>248</v>
      </c>
      <c r="Q22" s="211" t="n">
        <v>1</v>
      </c>
      <c r="R22" s="211" t="n">
        <v>107</v>
      </c>
      <c r="S22" s="211" t="n">
        <v>13</v>
      </c>
      <c r="T22" s="211" t="n">
        <v>239</v>
      </c>
      <c r="U22" s="211" t="n">
        <v>334</v>
      </c>
      <c r="V22" s="211" t="n">
        <v>0</v>
      </c>
      <c r="W22" s="211" t="n">
        <v>0</v>
      </c>
      <c r="X22" s="211" t="n">
        <v>8</v>
      </c>
    </row>
    <row r="23">
      <c r="A23" s="4" t="s">
        <v>16</v>
      </c>
      <c r="B23" s="211" t="n">
        <v>583</v>
      </c>
      <c r="C23" s="211" t="n">
        <v>2</v>
      </c>
      <c r="D23" s="211" t="n">
        <v>0</v>
      </c>
      <c r="E23" s="211" t="n">
        <v>20</v>
      </c>
      <c r="F23" s="211" t="n">
        <v>2</v>
      </c>
      <c r="G23" s="211" t="n">
        <v>0</v>
      </c>
      <c r="H23" s="211" t="n">
        <v>17</v>
      </c>
      <c r="I23" s="211" t="n">
        <v>57</v>
      </c>
      <c r="J23" s="211" t="n">
        <v>13</v>
      </c>
      <c r="K23" s="211" t="n">
        <v>15</v>
      </c>
      <c r="L23" s="211" t="n">
        <v>17</v>
      </c>
      <c r="M23" s="211" t="n">
        <v>0</v>
      </c>
      <c r="N23" s="211" t="n">
        <v>14</v>
      </c>
      <c r="O23" s="211" t="n">
        <v>42</v>
      </c>
      <c r="P23" s="211" t="n">
        <v>38</v>
      </c>
      <c r="Q23" s="211" t="n">
        <v>0</v>
      </c>
      <c r="R23" s="211" t="n">
        <v>6</v>
      </c>
      <c r="S23" s="211" t="n">
        <v>1</v>
      </c>
      <c r="T23" s="211" t="n">
        <v>7</v>
      </c>
      <c r="U23" s="211" t="n">
        <v>4</v>
      </c>
      <c r="V23" s="211" t="n">
        <v>0</v>
      </c>
      <c r="W23" s="211" t="n">
        <v>0</v>
      </c>
      <c r="X23" s="211" t="n">
        <v>328</v>
      </c>
    </row>
    <row r="24">
      <c r="A24" s="49" t="s">
        <v>262</v>
      </c>
      <c r="B24" s="213" t="n">
        <v>186131</v>
      </c>
      <c r="C24" s="213" t="n">
        <v>2493</v>
      </c>
      <c r="D24" s="213" t="n">
        <v>209</v>
      </c>
      <c r="E24" s="213" t="n">
        <v>81221</v>
      </c>
      <c r="F24" s="213" t="n">
        <v>436</v>
      </c>
      <c r="G24" s="213" t="n">
        <v>457</v>
      </c>
      <c r="H24" s="213" t="n">
        <v>15251</v>
      </c>
      <c r="I24" s="213" t="n">
        <v>25547</v>
      </c>
      <c r="J24" s="213" t="n">
        <v>11826</v>
      </c>
      <c r="K24" s="213" t="n">
        <v>14188</v>
      </c>
      <c r="L24" s="213" t="n">
        <v>3734</v>
      </c>
      <c r="M24" s="213" t="n">
        <v>758</v>
      </c>
      <c r="N24" s="213" t="n">
        <v>1592</v>
      </c>
      <c r="O24" s="213" t="n">
        <v>10409</v>
      </c>
      <c r="P24" s="213" t="n">
        <v>9006</v>
      </c>
      <c r="Q24" s="213" t="n">
        <v>39</v>
      </c>
      <c r="R24" s="213" t="n">
        <v>1349</v>
      </c>
      <c r="S24" s="213" t="n">
        <v>1687</v>
      </c>
      <c r="T24" s="213" t="n">
        <v>2863</v>
      </c>
      <c r="U24" s="213" t="n">
        <v>2669</v>
      </c>
      <c r="V24" s="213" t="n">
        <v>2</v>
      </c>
      <c r="W24" s="213" t="n">
        <v>2</v>
      </c>
      <c r="X24" s="213" t="n">
        <v>393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12" t="n">
        <v>78648.77</v>
      </c>
      <c r="C26" s="212" t="n">
        <v>0</v>
      </c>
      <c r="D26" s="212" t="n">
        <v>0</v>
      </c>
      <c r="E26" s="212" t="n">
        <v>8200.18</v>
      </c>
      <c r="F26" s="212" t="n">
        <v>0</v>
      </c>
      <c r="G26" s="212" t="n">
        <v>0</v>
      </c>
      <c r="H26" s="212" t="n">
        <v>426.4</v>
      </c>
      <c r="I26" s="212" t="n">
        <v>9558.52</v>
      </c>
      <c r="J26" s="212" t="n">
        <v>3888.66</v>
      </c>
      <c r="K26" s="212" t="n">
        <v>19055.63</v>
      </c>
      <c r="L26" s="212" t="n">
        <v>299.9</v>
      </c>
      <c r="M26" s="212" t="n">
        <v>0</v>
      </c>
      <c r="N26" s="212" t="n">
        <v>0</v>
      </c>
      <c r="O26" s="212" t="n">
        <v>12393.83</v>
      </c>
      <c r="P26" s="212" t="n">
        <v>15508.09</v>
      </c>
      <c r="Q26" s="212" t="n">
        <v>0</v>
      </c>
      <c r="R26" s="212" t="n">
        <v>2393.63</v>
      </c>
      <c r="S26" s="212" t="n">
        <v>677.13</v>
      </c>
      <c r="T26" s="212" t="n">
        <v>3910.78</v>
      </c>
      <c r="U26" s="212" t="n">
        <v>2336.02</v>
      </c>
      <c r="V26" s="212" t="n">
        <v>0</v>
      </c>
      <c r="W26" s="212" t="n">
        <v>0</v>
      </c>
      <c r="X26" s="212" t="n">
        <v>0</v>
      </c>
    </row>
    <row r="27">
      <c r="A27" s="4" t="s">
        <v>12</v>
      </c>
      <c r="B27" s="212" t="n">
        <v>10374966.94</v>
      </c>
      <c r="C27" s="212" t="n">
        <v>264540</v>
      </c>
      <c r="D27" s="212" t="n">
        <v>0</v>
      </c>
      <c r="E27" s="212" t="n">
        <v>1471645.25</v>
      </c>
      <c r="F27" s="212" t="n">
        <v>2340</v>
      </c>
      <c r="G27" s="212" t="n">
        <v>6360</v>
      </c>
      <c r="H27" s="212" t="n">
        <v>2382180</v>
      </c>
      <c r="I27" s="212" t="n">
        <v>1674150</v>
      </c>
      <c r="J27" s="212" t="n">
        <v>454710</v>
      </c>
      <c r="K27" s="212" t="n">
        <v>494670</v>
      </c>
      <c r="L27" s="212" t="n">
        <v>334860</v>
      </c>
      <c r="M27" s="212" t="n">
        <v>190980</v>
      </c>
      <c r="N27" s="212" t="n">
        <v>59071.2</v>
      </c>
      <c r="O27" s="212" t="n">
        <v>1382341.2</v>
      </c>
      <c r="P27" s="212" t="n">
        <v>585780</v>
      </c>
      <c r="Q27" s="212" t="n">
        <v>4140</v>
      </c>
      <c r="R27" s="212" t="n">
        <v>217260</v>
      </c>
      <c r="S27" s="212" t="n">
        <v>52260</v>
      </c>
      <c r="T27" s="212" t="n">
        <v>306510</v>
      </c>
      <c r="U27" s="212" t="n">
        <v>470889.29</v>
      </c>
      <c r="V27" s="212" t="n">
        <v>840</v>
      </c>
      <c r="W27" s="212" t="n">
        <v>540</v>
      </c>
      <c r="X27" s="212" t="n">
        <v>18900</v>
      </c>
    </row>
    <row r="28">
      <c r="A28" s="4" t="s">
        <v>13</v>
      </c>
      <c r="B28" s="212" t="n">
        <v>10313354.46</v>
      </c>
      <c r="C28" s="212" t="n">
        <v>60592.24</v>
      </c>
      <c r="D28" s="212" t="n">
        <v>0</v>
      </c>
      <c r="E28" s="212" t="n">
        <v>5771665.33</v>
      </c>
      <c r="F28" s="212" t="n">
        <v>93199.34</v>
      </c>
      <c r="G28" s="212" t="n">
        <v>13476.95</v>
      </c>
      <c r="H28" s="212" t="n">
        <v>215840.45</v>
      </c>
      <c r="I28" s="212" t="n">
        <v>1095579.56</v>
      </c>
      <c r="J28" s="212" t="n">
        <v>664872.9</v>
      </c>
      <c r="K28" s="212" t="n">
        <v>637719.93</v>
      </c>
      <c r="L28" s="212" t="n">
        <v>182415.31</v>
      </c>
      <c r="M28" s="212" t="n">
        <v>16795.11</v>
      </c>
      <c r="N28" s="212" t="n">
        <v>100327.27</v>
      </c>
      <c r="O28" s="212" t="n">
        <v>568564.26</v>
      </c>
      <c r="P28" s="212" t="n">
        <v>586086.39</v>
      </c>
      <c r="Q28" s="212" t="n">
        <v>2269.75</v>
      </c>
      <c r="R28" s="212" t="n">
        <v>85155.79</v>
      </c>
      <c r="S28" s="212" t="n">
        <v>72743.14</v>
      </c>
      <c r="T28" s="212" t="n">
        <v>57125.32</v>
      </c>
      <c r="U28" s="212" t="n">
        <v>88045.42</v>
      </c>
      <c r="V28" s="212" t="n">
        <v>0</v>
      </c>
      <c r="W28" s="212" t="n">
        <v>0</v>
      </c>
      <c r="X28" s="212" t="n">
        <v>880</v>
      </c>
    </row>
    <row r="29">
      <c r="A29" s="4" t="s">
        <v>14</v>
      </c>
      <c r="B29" s="212" t="n">
        <v>28609373.07</v>
      </c>
      <c r="C29" s="212" t="n">
        <v>477890.02</v>
      </c>
      <c r="D29" s="212" t="n">
        <v>52335.58</v>
      </c>
      <c r="E29" s="212" t="n">
        <v>11698495.42</v>
      </c>
      <c r="F29" s="212" t="n">
        <v>31422.69</v>
      </c>
      <c r="G29" s="212" t="n">
        <v>81273.52</v>
      </c>
      <c r="H29" s="212" t="n">
        <v>2609729.7</v>
      </c>
      <c r="I29" s="212" t="n">
        <v>4233670.53</v>
      </c>
      <c r="J29" s="212" t="n">
        <v>1833464.28</v>
      </c>
      <c r="K29" s="212" t="n">
        <v>2437702.18</v>
      </c>
      <c r="L29" s="212" t="n">
        <v>737331.51</v>
      </c>
      <c r="M29" s="212" t="n">
        <v>54451.91</v>
      </c>
      <c r="N29" s="212" t="n">
        <v>286368.22</v>
      </c>
      <c r="O29" s="212" t="n">
        <v>1563234.74</v>
      </c>
      <c r="P29" s="212" t="n">
        <v>1453608.14</v>
      </c>
      <c r="Q29" s="212" t="n">
        <v>6336</v>
      </c>
      <c r="R29" s="212" t="n">
        <v>135613.5</v>
      </c>
      <c r="S29" s="212" t="n">
        <v>259379.9</v>
      </c>
      <c r="T29" s="212" t="n">
        <v>409694.95</v>
      </c>
      <c r="U29" s="212" t="n">
        <v>243348.2</v>
      </c>
      <c r="V29" s="212" t="n">
        <v>0</v>
      </c>
      <c r="W29" s="212" t="n">
        <v>240.22</v>
      </c>
      <c r="X29" s="212" t="n">
        <v>3781.86</v>
      </c>
    </row>
    <row r="30">
      <c r="A30" s="4" t="s">
        <v>15</v>
      </c>
      <c r="B30" s="212" t="n">
        <v>979965</v>
      </c>
      <c r="C30" s="212" t="n">
        <v>27510</v>
      </c>
      <c r="D30" s="212" t="n">
        <v>0</v>
      </c>
      <c r="E30" s="212" t="n">
        <v>97230</v>
      </c>
      <c r="F30" s="212" t="n">
        <v>210</v>
      </c>
      <c r="G30" s="212" t="n">
        <v>1260</v>
      </c>
      <c r="H30" s="212" t="n">
        <v>293790</v>
      </c>
      <c r="I30" s="212" t="n">
        <v>127470</v>
      </c>
      <c r="J30" s="212" t="n">
        <v>45990</v>
      </c>
      <c r="K30" s="212" t="n">
        <v>23520</v>
      </c>
      <c r="L30" s="212" t="n">
        <v>32550</v>
      </c>
      <c r="M30" s="212" t="n">
        <v>11760</v>
      </c>
      <c r="N30" s="212" t="n">
        <v>5670</v>
      </c>
      <c r="O30" s="212" t="n">
        <v>113190</v>
      </c>
      <c r="P30" s="212" t="n">
        <v>52500</v>
      </c>
      <c r="Q30" s="212" t="n">
        <v>210</v>
      </c>
      <c r="R30" s="212" t="n">
        <v>22470</v>
      </c>
      <c r="S30" s="212" t="n">
        <v>2730</v>
      </c>
      <c r="T30" s="212" t="n">
        <v>50190</v>
      </c>
      <c r="U30" s="212" t="n">
        <v>70035</v>
      </c>
      <c r="V30" s="212" t="n">
        <v>0</v>
      </c>
      <c r="W30" s="212" t="n">
        <v>0</v>
      </c>
      <c r="X30" s="212" t="n">
        <v>1680</v>
      </c>
    </row>
    <row r="31">
      <c r="A31" s="4" t="s">
        <v>16</v>
      </c>
      <c r="B31" s="212" t="n">
        <v>122430</v>
      </c>
      <c r="C31" s="212" t="n">
        <v>420</v>
      </c>
      <c r="D31" s="212" t="n">
        <v>0</v>
      </c>
      <c r="E31" s="212" t="n">
        <v>4200</v>
      </c>
      <c r="F31" s="212" t="n">
        <v>420</v>
      </c>
      <c r="G31" s="212" t="n">
        <v>0</v>
      </c>
      <c r="H31" s="212" t="n">
        <v>3570</v>
      </c>
      <c r="I31" s="212" t="n">
        <v>11970</v>
      </c>
      <c r="J31" s="212" t="n">
        <v>2730</v>
      </c>
      <c r="K31" s="212" t="n">
        <v>3150</v>
      </c>
      <c r="L31" s="212" t="n">
        <v>3570</v>
      </c>
      <c r="M31" s="212" t="n">
        <v>0</v>
      </c>
      <c r="N31" s="212" t="n">
        <v>2940</v>
      </c>
      <c r="O31" s="212" t="n">
        <v>8820</v>
      </c>
      <c r="P31" s="212" t="n">
        <v>7980</v>
      </c>
      <c r="Q31" s="212" t="n">
        <v>0</v>
      </c>
      <c r="R31" s="212" t="n">
        <v>1260</v>
      </c>
      <c r="S31" s="212" t="n">
        <v>210</v>
      </c>
      <c r="T31" s="212" t="n">
        <v>1470</v>
      </c>
      <c r="U31" s="212" t="n">
        <v>840</v>
      </c>
      <c r="V31" s="212" t="n">
        <v>0</v>
      </c>
      <c r="W31" s="212" t="n">
        <v>0</v>
      </c>
      <c r="X31" s="212" t="n">
        <v>68880</v>
      </c>
    </row>
    <row r="32">
      <c r="A32" s="49" t="s">
        <v>262</v>
      </c>
      <c r="B32" s="214" t="n">
        <v>50478738.24</v>
      </c>
      <c r="C32" s="214" t="n">
        <v>830952.26</v>
      </c>
      <c r="D32" s="214" t="n">
        <v>52335.58</v>
      </c>
      <c r="E32" s="214" t="n">
        <v>19051436.18</v>
      </c>
      <c r="F32" s="214" t="n">
        <v>127592.03</v>
      </c>
      <c r="G32" s="214" t="n">
        <v>102370.47</v>
      </c>
      <c r="H32" s="214" t="n">
        <v>5505536.55</v>
      </c>
      <c r="I32" s="214" t="n">
        <v>7152398.61</v>
      </c>
      <c r="J32" s="214" t="n">
        <v>3005655.84</v>
      </c>
      <c r="K32" s="214" t="n">
        <v>3615817.74</v>
      </c>
      <c r="L32" s="214" t="n">
        <v>1291026.72</v>
      </c>
      <c r="M32" s="214" t="n">
        <v>273987.02</v>
      </c>
      <c r="N32" s="214" t="n">
        <v>454376.69</v>
      </c>
      <c r="O32" s="214" t="n">
        <v>3648544.03</v>
      </c>
      <c r="P32" s="214" t="n">
        <v>2701462.62</v>
      </c>
      <c r="Q32" s="214" t="n">
        <v>12955.75</v>
      </c>
      <c r="R32" s="214" t="n">
        <v>464152.92</v>
      </c>
      <c r="S32" s="214" t="n">
        <v>388000.17</v>
      </c>
      <c r="T32" s="214" t="n">
        <v>828901.05</v>
      </c>
      <c r="U32" s="214" t="n">
        <v>875493.93</v>
      </c>
      <c r="V32" s="214" t="n">
        <v>840</v>
      </c>
      <c r="W32" s="214" t="n">
        <v>780.22</v>
      </c>
      <c r="X32" s="214" t="n">
        <v>94121.86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5" t="n">
        <v>1014</v>
      </c>
      <c r="C10" s="215" t="n">
        <v>11</v>
      </c>
      <c r="D10" s="215" t="n">
        <v>0</v>
      </c>
      <c r="E10" s="215" t="n">
        <v>30</v>
      </c>
      <c r="F10" s="215" t="n">
        <v>2</v>
      </c>
      <c r="G10" s="215" t="n">
        <v>1</v>
      </c>
      <c r="H10" s="215" t="n">
        <v>27</v>
      </c>
      <c r="I10" s="215" t="n">
        <v>220</v>
      </c>
      <c r="J10" s="215" t="n">
        <v>22</v>
      </c>
      <c r="K10" s="215" t="n">
        <v>389</v>
      </c>
      <c r="L10" s="215" t="n">
        <v>10</v>
      </c>
      <c r="M10" s="215" t="n">
        <v>2</v>
      </c>
      <c r="N10" s="215" t="n">
        <v>22</v>
      </c>
      <c r="O10" s="215" t="n">
        <v>33</v>
      </c>
      <c r="P10" s="215" t="n">
        <v>24</v>
      </c>
      <c r="Q10" s="215" t="n">
        <v>0</v>
      </c>
      <c r="R10" s="215" t="n">
        <v>40</v>
      </c>
      <c r="S10" s="215" t="n">
        <v>8</v>
      </c>
      <c r="T10" s="215" t="n">
        <v>102</v>
      </c>
      <c r="U10" s="215" t="n">
        <v>71</v>
      </c>
      <c r="V10" s="215" t="n">
        <v>0</v>
      </c>
      <c r="W10" s="215" t="n">
        <v>0</v>
      </c>
      <c r="X10" s="215" t="n">
        <v>0</v>
      </c>
    </row>
    <row r="11">
      <c r="A11" s="4" t="s">
        <v>12</v>
      </c>
      <c r="B11" s="215" t="n">
        <v>39857</v>
      </c>
      <c r="C11" s="215" t="n">
        <v>950</v>
      </c>
      <c r="D11" s="215" t="n">
        <v>2</v>
      </c>
      <c r="E11" s="215" t="n">
        <v>5066</v>
      </c>
      <c r="F11" s="215" t="n">
        <v>6</v>
      </c>
      <c r="G11" s="215" t="n">
        <v>25</v>
      </c>
      <c r="H11" s="215" t="n">
        <v>7910</v>
      </c>
      <c r="I11" s="215" t="n">
        <v>8194</v>
      </c>
      <c r="J11" s="215" t="n">
        <v>1406</v>
      </c>
      <c r="K11" s="215" t="n">
        <v>3861</v>
      </c>
      <c r="L11" s="215" t="n">
        <v>915</v>
      </c>
      <c r="M11" s="215" t="n">
        <v>652</v>
      </c>
      <c r="N11" s="215" t="n">
        <v>211</v>
      </c>
      <c r="O11" s="215" t="n">
        <v>3901</v>
      </c>
      <c r="P11" s="215" t="n">
        <v>1631</v>
      </c>
      <c r="Q11" s="215" t="n">
        <v>14</v>
      </c>
      <c r="R11" s="215" t="n">
        <v>774</v>
      </c>
      <c r="S11" s="215" t="n">
        <v>212</v>
      </c>
      <c r="T11" s="215" t="n">
        <v>965</v>
      </c>
      <c r="U11" s="215" t="n">
        <v>3108</v>
      </c>
      <c r="V11" s="215" t="n">
        <v>2</v>
      </c>
      <c r="W11" s="215" t="n">
        <v>1</v>
      </c>
      <c r="X11" s="215" t="n">
        <v>51</v>
      </c>
    </row>
    <row r="12">
      <c r="A12" s="4" t="s">
        <v>13</v>
      </c>
      <c r="B12" s="215" t="n">
        <v>4847</v>
      </c>
      <c r="C12" s="215" t="n">
        <v>65</v>
      </c>
      <c r="D12" s="215" t="n">
        <v>1</v>
      </c>
      <c r="E12" s="215" t="n">
        <v>539</v>
      </c>
      <c r="F12" s="215" t="n">
        <v>8</v>
      </c>
      <c r="G12" s="215" t="n">
        <v>11</v>
      </c>
      <c r="H12" s="215" t="n">
        <v>265</v>
      </c>
      <c r="I12" s="215" t="n">
        <v>1177</v>
      </c>
      <c r="J12" s="215" t="n">
        <v>185</v>
      </c>
      <c r="K12" s="215" t="n">
        <v>993</v>
      </c>
      <c r="L12" s="215" t="n">
        <v>123</v>
      </c>
      <c r="M12" s="215" t="n">
        <v>17</v>
      </c>
      <c r="N12" s="215" t="n">
        <v>120</v>
      </c>
      <c r="O12" s="215" t="n">
        <v>501</v>
      </c>
      <c r="P12" s="215" t="n">
        <v>327</v>
      </c>
      <c r="Q12" s="215" t="n">
        <v>1</v>
      </c>
      <c r="R12" s="215" t="n">
        <v>111</v>
      </c>
      <c r="S12" s="215" t="n">
        <v>78</v>
      </c>
      <c r="T12" s="215" t="n">
        <v>138</v>
      </c>
      <c r="U12" s="215" t="n">
        <v>184</v>
      </c>
      <c r="V12" s="215" t="n">
        <v>0</v>
      </c>
      <c r="W12" s="215" t="n">
        <v>0</v>
      </c>
      <c r="X12" s="215" t="n">
        <v>3</v>
      </c>
    </row>
    <row r="13">
      <c r="A13" s="4" t="s">
        <v>14</v>
      </c>
      <c r="B13" s="215" t="n">
        <v>17500</v>
      </c>
      <c r="C13" s="215" t="n">
        <v>259</v>
      </c>
      <c r="D13" s="215" t="n">
        <v>17</v>
      </c>
      <c r="E13" s="215" t="n">
        <v>2082</v>
      </c>
      <c r="F13" s="215" t="n">
        <v>4</v>
      </c>
      <c r="G13" s="215" t="n">
        <v>50</v>
      </c>
      <c r="H13" s="215" t="n">
        <v>1383</v>
      </c>
      <c r="I13" s="215" t="n">
        <v>4635</v>
      </c>
      <c r="J13" s="215" t="n">
        <v>712</v>
      </c>
      <c r="K13" s="215" t="n">
        <v>3302</v>
      </c>
      <c r="L13" s="215" t="n">
        <v>466</v>
      </c>
      <c r="M13" s="215" t="n">
        <v>70</v>
      </c>
      <c r="N13" s="215" t="n">
        <v>308</v>
      </c>
      <c r="O13" s="215" t="n">
        <v>1637</v>
      </c>
      <c r="P13" s="215" t="n">
        <v>973</v>
      </c>
      <c r="Q13" s="215" t="n">
        <v>8</v>
      </c>
      <c r="R13" s="215" t="n">
        <v>190</v>
      </c>
      <c r="S13" s="215" t="n">
        <v>361</v>
      </c>
      <c r="T13" s="215" t="n">
        <v>385</v>
      </c>
      <c r="U13" s="215" t="n">
        <v>651</v>
      </c>
      <c r="V13" s="215" t="n">
        <v>0</v>
      </c>
      <c r="W13" s="215" t="n">
        <v>1</v>
      </c>
      <c r="X13" s="215" t="n">
        <v>6</v>
      </c>
    </row>
    <row r="14">
      <c r="A14" s="4" t="s">
        <v>15</v>
      </c>
      <c r="B14" s="215" t="n">
        <v>8132</v>
      </c>
      <c r="C14" s="215" t="n">
        <v>191</v>
      </c>
      <c r="D14" s="215" t="n">
        <v>2</v>
      </c>
      <c r="E14" s="215" t="n">
        <v>782</v>
      </c>
      <c r="F14" s="215" t="n">
        <v>1</v>
      </c>
      <c r="G14" s="215" t="n">
        <v>2</v>
      </c>
      <c r="H14" s="215" t="n">
        <v>2193</v>
      </c>
      <c r="I14" s="215" t="n">
        <v>1037</v>
      </c>
      <c r="J14" s="215" t="n">
        <v>313</v>
      </c>
      <c r="K14" s="215" t="n">
        <v>274</v>
      </c>
      <c r="L14" s="215" t="n">
        <v>205</v>
      </c>
      <c r="M14" s="215" t="n">
        <v>90</v>
      </c>
      <c r="N14" s="215" t="n">
        <v>42</v>
      </c>
      <c r="O14" s="215" t="n">
        <v>760</v>
      </c>
      <c r="P14" s="215" t="n">
        <v>454</v>
      </c>
      <c r="Q14" s="215" t="n">
        <v>2</v>
      </c>
      <c r="R14" s="215" t="n">
        <v>187</v>
      </c>
      <c r="S14" s="215" t="n">
        <v>17</v>
      </c>
      <c r="T14" s="215" t="n">
        <v>461</v>
      </c>
      <c r="U14" s="215" t="n">
        <v>1098</v>
      </c>
      <c r="V14" s="215" t="n">
        <v>1</v>
      </c>
      <c r="W14" s="215" t="n">
        <v>0</v>
      </c>
      <c r="X14" s="215" t="n">
        <v>20</v>
      </c>
    </row>
    <row r="15">
      <c r="A15" s="4" t="s">
        <v>16</v>
      </c>
      <c r="B15" s="215" t="n">
        <v>884</v>
      </c>
      <c r="C15" s="215" t="n">
        <v>4</v>
      </c>
      <c r="D15" s="215" t="n">
        <v>0</v>
      </c>
      <c r="E15" s="215" t="n">
        <v>30</v>
      </c>
      <c r="F15" s="215" t="n">
        <v>1</v>
      </c>
      <c r="G15" s="215" t="n">
        <v>0</v>
      </c>
      <c r="H15" s="215" t="n">
        <v>26</v>
      </c>
      <c r="I15" s="215" t="n">
        <v>83</v>
      </c>
      <c r="J15" s="215" t="n">
        <v>17</v>
      </c>
      <c r="K15" s="215" t="n">
        <v>31</v>
      </c>
      <c r="L15" s="215" t="n">
        <v>18</v>
      </c>
      <c r="M15" s="215" t="n">
        <v>2</v>
      </c>
      <c r="N15" s="215" t="n">
        <v>14</v>
      </c>
      <c r="O15" s="215" t="n">
        <v>51</v>
      </c>
      <c r="P15" s="215" t="n">
        <v>49</v>
      </c>
      <c r="Q15" s="215" t="n">
        <v>0</v>
      </c>
      <c r="R15" s="215" t="n">
        <v>12</v>
      </c>
      <c r="S15" s="215" t="n">
        <v>0</v>
      </c>
      <c r="T15" s="215" t="n">
        <v>17</v>
      </c>
      <c r="U15" s="215" t="n">
        <v>18</v>
      </c>
      <c r="V15" s="215" t="n">
        <v>0</v>
      </c>
      <c r="W15" s="215" t="n">
        <v>0</v>
      </c>
      <c r="X15" s="215" t="n">
        <v>511</v>
      </c>
    </row>
    <row r="16">
      <c r="A16" s="49" t="s">
        <v>262</v>
      </c>
      <c r="B16" s="217" t="n">
        <v>72234</v>
      </c>
      <c r="C16" s="217" t="n">
        <v>1480</v>
      </c>
      <c r="D16" s="217" t="n">
        <v>22</v>
      </c>
      <c r="E16" s="217" t="n">
        <v>8529</v>
      </c>
      <c r="F16" s="217" t="n">
        <v>22</v>
      </c>
      <c r="G16" s="217" t="n">
        <v>89</v>
      </c>
      <c r="H16" s="217" t="n">
        <v>11804</v>
      </c>
      <c r="I16" s="217" t="n">
        <v>15346</v>
      </c>
      <c r="J16" s="217" t="n">
        <v>2655</v>
      </c>
      <c r="K16" s="217" t="n">
        <v>8850</v>
      </c>
      <c r="L16" s="217" t="n">
        <v>1737</v>
      </c>
      <c r="M16" s="217" t="n">
        <v>833</v>
      </c>
      <c r="N16" s="217" t="n">
        <v>717</v>
      </c>
      <c r="O16" s="217" t="n">
        <v>6883</v>
      </c>
      <c r="P16" s="217" t="n">
        <v>3458</v>
      </c>
      <c r="Q16" s="217" t="n">
        <v>25</v>
      </c>
      <c r="R16" s="217" t="n">
        <v>1314</v>
      </c>
      <c r="S16" s="217" t="n">
        <v>676</v>
      </c>
      <c r="T16" s="217" t="n">
        <v>2068</v>
      </c>
      <c r="U16" s="217" t="n">
        <v>5130</v>
      </c>
      <c r="V16" s="217" t="n">
        <v>3</v>
      </c>
      <c r="W16" s="217" t="n">
        <v>2</v>
      </c>
      <c r="X16" s="217" t="n">
        <v>591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5" t="n">
        <v>3727</v>
      </c>
      <c r="C18" s="215" t="n">
        <v>50</v>
      </c>
      <c r="D18" s="215" t="n">
        <v>0</v>
      </c>
      <c r="E18" s="215" t="n">
        <v>76</v>
      </c>
      <c r="F18" s="215" t="n">
        <v>17</v>
      </c>
      <c r="G18" s="215" t="n">
        <v>2</v>
      </c>
      <c r="H18" s="215" t="n">
        <v>78</v>
      </c>
      <c r="I18" s="215" t="n">
        <v>858</v>
      </c>
      <c r="J18" s="215" t="n">
        <v>54</v>
      </c>
      <c r="K18" s="215" t="n">
        <v>1538</v>
      </c>
      <c r="L18" s="215" t="n">
        <v>28</v>
      </c>
      <c r="M18" s="215" t="n">
        <v>3</v>
      </c>
      <c r="N18" s="215" t="n">
        <v>99</v>
      </c>
      <c r="O18" s="215" t="n">
        <v>154</v>
      </c>
      <c r="P18" s="215" t="n">
        <v>96</v>
      </c>
      <c r="Q18" s="215" t="n">
        <v>0</v>
      </c>
      <c r="R18" s="215" t="n">
        <v>183</v>
      </c>
      <c r="S18" s="215" t="n">
        <v>19</v>
      </c>
      <c r="T18" s="215" t="n">
        <v>307</v>
      </c>
      <c r="U18" s="215" t="n">
        <v>165</v>
      </c>
      <c r="V18" s="215" t="n">
        <v>0</v>
      </c>
      <c r="W18" s="215" t="n">
        <v>0</v>
      </c>
      <c r="X18" s="215" t="n">
        <v>0</v>
      </c>
    </row>
    <row r="19">
      <c r="A19" s="4" t="s">
        <v>12</v>
      </c>
      <c r="B19" s="215" t="n">
        <v>39763</v>
      </c>
      <c r="C19" s="215" t="n">
        <v>950</v>
      </c>
      <c r="D19" s="215" t="n">
        <v>2</v>
      </c>
      <c r="E19" s="215" t="n">
        <v>5064</v>
      </c>
      <c r="F19" s="215" t="n">
        <v>6</v>
      </c>
      <c r="G19" s="215" t="n">
        <v>25</v>
      </c>
      <c r="H19" s="215" t="n">
        <v>7895</v>
      </c>
      <c r="I19" s="215" t="n">
        <v>8171</v>
      </c>
      <c r="J19" s="215" t="n">
        <v>1400</v>
      </c>
      <c r="K19" s="215" t="n">
        <v>3853</v>
      </c>
      <c r="L19" s="215" t="n">
        <v>912</v>
      </c>
      <c r="M19" s="215" t="n">
        <v>647</v>
      </c>
      <c r="N19" s="215" t="n">
        <v>210</v>
      </c>
      <c r="O19" s="215" t="n">
        <v>3890</v>
      </c>
      <c r="P19" s="215" t="n">
        <v>1629</v>
      </c>
      <c r="Q19" s="215" t="n">
        <v>14</v>
      </c>
      <c r="R19" s="215" t="n">
        <v>771</v>
      </c>
      <c r="S19" s="215" t="n">
        <v>211</v>
      </c>
      <c r="T19" s="215" t="n">
        <v>962</v>
      </c>
      <c r="U19" s="215" t="n">
        <v>3097</v>
      </c>
      <c r="V19" s="215" t="n">
        <v>2</v>
      </c>
      <c r="W19" s="215" t="n">
        <v>1</v>
      </c>
      <c r="X19" s="215" t="n">
        <v>51</v>
      </c>
    </row>
    <row r="20">
      <c r="A20" s="4" t="s">
        <v>13</v>
      </c>
      <c r="B20" s="215" t="n">
        <v>44661</v>
      </c>
      <c r="C20" s="215" t="n">
        <v>477</v>
      </c>
      <c r="D20" s="215" t="n">
        <v>2</v>
      </c>
      <c r="E20" s="215" t="n">
        <v>19093</v>
      </c>
      <c r="F20" s="215" t="n">
        <v>134</v>
      </c>
      <c r="G20" s="215" t="n">
        <v>107</v>
      </c>
      <c r="H20" s="215" t="n">
        <v>879</v>
      </c>
      <c r="I20" s="215" t="n">
        <v>8547</v>
      </c>
      <c r="J20" s="215" t="n">
        <v>3304</v>
      </c>
      <c r="K20" s="215" t="n">
        <v>5246</v>
      </c>
      <c r="L20" s="215" t="n">
        <v>593</v>
      </c>
      <c r="M20" s="215" t="n">
        <v>55</v>
      </c>
      <c r="N20" s="215" t="n">
        <v>667</v>
      </c>
      <c r="O20" s="215" t="n">
        <v>1760</v>
      </c>
      <c r="P20" s="215" t="n">
        <v>1980</v>
      </c>
      <c r="Q20" s="215" t="n">
        <v>3</v>
      </c>
      <c r="R20" s="215" t="n">
        <v>444</v>
      </c>
      <c r="S20" s="215" t="n">
        <v>267</v>
      </c>
      <c r="T20" s="215" t="n">
        <v>553</v>
      </c>
      <c r="U20" s="215" t="n">
        <v>545</v>
      </c>
      <c r="V20" s="215" t="n">
        <v>0</v>
      </c>
      <c r="W20" s="215" t="n">
        <v>0</v>
      </c>
      <c r="X20" s="215" t="n">
        <v>5</v>
      </c>
    </row>
    <row r="21">
      <c r="A21" s="4" t="s">
        <v>14</v>
      </c>
      <c r="B21" s="215" t="n">
        <v>157562</v>
      </c>
      <c r="C21" s="215" t="n">
        <v>2335</v>
      </c>
      <c r="D21" s="215" t="n">
        <v>2315</v>
      </c>
      <c r="E21" s="215" t="n">
        <v>48137</v>
      </c>
      <c r="F21" s="215" t="n">
        <v>16</v>
      </c>
      <c r="G21" s="215" t="n">
        <v>415</v>
      </c>
      <c r="H21" s="215" t="n">
        <v>12328</v>
      </c>
      <c r="I21" s="215" t="n">
        <v>32980</v>
      </c>
      <c r="J21" s="215" t="n">
        <v>8725</v>
      </c>
      <c r="K21" s="215" t="n">
        <v>20473</v>
      </c>
      <c r="L21" s="215" t="n">
        <v>3090</v>
      </c>
      <c r="M21" s="215" t="n">
        <v>183</v>
      </c>
      <c r="N21" s="215" t="n">
        <v>1992</v>
      </c>
      <c r="O21" s="215" t="n">
        <v>6862</v>
      </c>
      <c r="P21" s="215" t="n">
        <v>5529</v>
      </c>
      <c r="Q21" s="215" t="n">
        <v>35</v>
      </c>
      <c r="R21" s="215" t="n">
        <v>669</v>
      </c>
      <c r="S21" s="215" t="n">
        <v>4382</v>
      </c>
      <c r="T21" s="215" t="n">
        <v>4547</v>
      </c>
      <c r="U21" s="215" t="n">
        <v>2525</v>
      </c>
      <c r="V21" s="215" t="n">
        <v>0</v>
      </c>
      <c r="W21" s="215" t="n">
        <v>1</v>
      </c>
      <c r="X21" s="215" t="n">
        <v>23</v>
      </c>
    </row>
    <row r="22">
      <c r="A22" s="4" t="s">
        <v>15</v>
      </c>
      <c r="B22" s="215" t="n">
        <v>8114</v>
      </c>
      <c r="C22" s="215" t="n">
        <v>191</v>
      </c>
      <c r="D22" s="215" t="n">
        <v>2</v>
      </c>
      <c r="E22" s="215" t="n">
        <v>781</v>
      </c>
      <c r="F22" s="215" t="n">
        <v>1</v>
      </c>
      <c r="G22" s="215" t="n">
        <v>2</v>
      </c>
      <c r="H22" s="215" t="n">
        <v>2187</v>
      </c>
      <c r="I22" s="215" t="n">
        <v>1036</v>
      </c>
      <c r="J22" s="215" t="n">
        <v>313</v>
      </c>
      <c r="K22" s="215" t="n">
        <v>272</v>
      </c>
      <c r="L22" s="215" t="n">
        <v>204</v>
      </c>
      <c r="M22" s="215" t="n">
        <v>89</v>
      </c>
      <c r="N22" s="215" t="n">
        <v>42</v>
      </c>
      <c r="O22" s="215" t="n">
        <v>758</v>
      </c>
      <c r="P22" s="215" t="n">
        <v>453</v>
      </c>
      <c r="Q22" s="215" t="n">
        <v>2</v>
      </c>
      <c r="R22" s="215" t="n">
        <v>187</v>
      </c>
      <c r="S22" s="215" t="n">
        <v>17</v>
      </c>
      <c r="T22" s="215" t="n">
        <v>460</v>
      </c>
      <c r="U22" s="215" t="n">
        <v>1096</v>
      </c>
      <c r="V22" s="215" t="n">
        <v>1</v>
      </c>
      <c r="W22" s="215" t="n">
        <v>0</v>
      </c>
      <c r="X22" s="215" t="n">
        <v>20</v>
      </c>
    </row>
    <row r="23">
      <c r="A23" s="4" t="s">
        <v>16</v>
      </c>
      <c r="B23" s="215" t="n">
        <v>883</v>
      </c>
      <c r="C23" s="215" t="n">
        <v>4</v>
      </c>
      <c r="D23" s="215" t="n">
        <v>0</v>
      </c>
      <c r="E23" s="215" t="n">
        <v>30</v>
      </c>
      <c r="F23" s="215" t="n">
        <v>1</v>
      </c>
      <c r="G23" s="215" t="n">
        <v>0</v>
      </c>
      <c r="H23" s="215" t="n">
        <v>26</v>
      </c>
      <c r="I23" s="215" t="n">
        <v>83</v>
      </c>
      <c r="J23" s="215" t="n">
        <v>17</v>
      </c>
      <c r="K23" s="215" t="n">
        <v>31</v>
      </c>
      <c r="L23" s="215" t="n">
        <v>18</v>
      </c>
      <c r="M23" s="215" t="n">
        <v>2</v>
      </c>
      <c r="N23" s="215" t="n">
        <v>14</v>
      </c>
      <c r="O23" s="215" t="n">
        <v>51</v>
      </c>
      <c r="P23" s="215" t="n">
        <v>49</v>
      </c>
      <c r="Q23" s="215" t="n">
        <v>0</v>
      </c>
      <c r="R23" s="215" t="n">
        <v>12</v>
      </c>
      <c r="S23" s="215" t="n">
        <v>0</v>
      </c>
      <c r="T23" s="215" t="n">
        <v>17</v>
      </c>
      <c r="U23" s="215" t="n">
        <v>18</v>
      </c>
      <c r="V23" s="215" t="n">
        <v>0</v>
      </c>
      <c r="W23" s="215" t="n">
        <v>0</v>
      </c>
      <c r="X23" s="215" t="n">
        <v>510</v>
      </c>
    </row>
    <row r="24">
      <c r="A24" s="49" t="s">
        <v>262</v>
      </c>
      <c r="B24" s="217" t="n">
        <v>254710</v>
      </c>
      <c r="C24" s="217" t="n">
        <v>4007</v>
      </c>
      <c r="D24" s="217" t="n">
        <v>2321</v>
      </c>
      <c r="E24" s="217" t="n">
        <v>73181</v>
      </c>
      <c r="F24" s="217" t="n">
        <v>175</v>
      </c>
      <c r="G24" s="217" t="n">
        <v>551</v>
      </c>
      <c r="H24" s="217" t="n">
        <v>23393</v>
      </c>
      <c r="I24" s="217" t="n">
        <v>51675</v>
      </c>
      <c r="J24" s="217" t="n">
        <v>13813</v>
      </c>
      <c r="K24" s="217" t="n">
        <v>31413</v>
      </c>
      <c r="L24" s="217" t="n">
        <v>4845</v>
      </c>
      <c r="M24" s="217" t="n">
        <v>979</v>
      </c>
      <c r="N24" s="217" t="n">
        <v>3024</v>
      </c>
      <c r="O24" s="217" t="n">
        <v>13475</v>
      </c>
      <c r="P24" s="217" t="n">
        <v>9736</v>
      </c>
      <c r="Q24" s="217" t="n">
        <v>54</v>
      </c>
      <c r="R24" s="217" t="n">
        <v>2266</v>
      </c>
      <c r="S24" s="217" t="n">
        <v>4896</v>
      </c>
      <c r="T24" s="217" t="n">
        <v>6846</v>
      </c>
      <c r="U24" s="217" t="n">
        <v>7446</v>
      </c>
      <c r="V24" s="217" t="n">
        <v>3</v>
      </c>
      <c r="W24" s="217" t="n">
        <v>2</v>
      </c>
      <c r="X24" s="217" t="n">
        <v>609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16" t="n">
        <v>1329615.69</v>
      </c>
      <c r="C26" s="216" t="n">
        <v>25301.42</v>
      </c>
      <c r="D26" s="216" t="n">
        <v>0</v>
      </c>
      <c r="E26" s="216" t="n">
        <v>22012.66</v>
      </c>
      <c r="F26" s="216" t="n">
        <v>7472.91</v>
      </c>
      <c r="G26" s="216" t="n">
        <v>288.42</v>
      </c>
      <c r="H26" s="216" t="n">
        <v>23112.07</v>
      </c>
      <c r="I26" s="216" t="n">
        <v>236521.93</v>
      </c>
      <c r="J26" s="216" t="n">
        <v>19832.39</v>
      </c>
      <c r="K26" s="216" t="n">
        <v>570272.42</v>
      </c>
      <c r="L26" s="216" t="n">
        <v>17549.98</v>
      </c>
      <c r="M26" s="216" t="n">
        <v>1357.47</v>
      </c>
      <c r="N26" s="216" t="n">
        <v>46793.8</v>
      </c>
      <c r="O26" s="216" t="n">
        <v>53008.78</v>
      </c>
      <c r="P26" s="216" t="n">
        <v>51915.73</v>
      </c>
      <c r="Q26" s="216" t="n">
        <v>0</v>
      </c>
      <c r="R26" s="216" t="n">
        <v>66492.61</v>
      </c>
      <c r="S26" s="216" t="n">
        <v>8508.51</v>
      </c>
      <c r="T26" s="216" t="n">
        <v>127378.55</v>
      </c>
      <c r="U26" s="216" t="n">
        <v>51796.04</v>
      </c>
      <c r="V26" s="216" t="n">
        <v>0</v>
      </c>
      <c r="W26" s="216" t="n">
        <v>0</v>
      </c>
      <c r="X26" s="216" t="n">
        <v>0</v>
      </c>
    </row>
    <row r="27">
      <c r="A27" s="4" t="s">
        <v>12</v>
      </c>
      <c r="B27" s="216" t="n">
        <v>24844073.93</v>
      </c>
      <c r="C27" s="216" t="n">
        <v>637698.23</v>
      </c>
      <c r="D27" s="216" t="n">
        <v>1260</v>
      </c>
      <c r="E27" s="216" t="n">
        <v>3211978.06</v>
      </c>
      <c r="F27" s="216" t="n">
        <v>4320</v>
      </c>
      <c r="G27" s="216" t="n">
        <v>16110</v>
      </c>
      <c r="H27" s="216" t="n">
        <v>5607138.71</v>
      </c>
      <c r="I27" s="216" t="n">
        <v>4646720.25</v>
      </c>
      <c r="J27" s="216" t="n">
        <v>889017.97</v>
      </c>
      <c r="K27" s="216" t="n">
        <v>2241069.67</v>
      </c>
      <c r="L27" s="216" t="n">
        <v>591519.26</v>
      </c>
      <c r="M27" s="216" t="n">
        <v>373617.28</v>
      </c>
      <c r="N27" s="216" t="n">
        <v>135807.81</v>
      </c>
      <c r="O27" s="216" t="n">
        <v>2439696.2</v>
      </c>
      <c r="P27" s="216" t="n">
        <v>1112599.15</v>
      </c>
      <c r="Q27" s="216" t="n">
        <v>8966.79</v>
      </c>
      <c r="R27" s="216" t="n">
        <v>454424.45</v>
      </c>
      <c r="S27" s="216" t="n">
        <v>99524.06</v>
      </c>
      <c r="T27" s="216" t="n">
        <v>662081.43</v>
      </c>
      <c r="U27" s="216" t="n">
        <v>1673811.61</v>
      </c>
      <c r="V27" s="216" t="n">
        <v>1260</v>
      </c>
      <c r="W27" s="216" t="n">
        <v>810</v>
      </c>
      <c r="X27" s="216" t="n">
        <v>34643</v>
      </c>
    </row>
    <row r="28">
      <c r="A28" s="4" t="s">
        <v>13</v>
      </c>
      <c r="B28" s="216" t="n">
        <v>14908464.44</v>
      </c>
      <c r="C28" s="216" t="n">
        <v>309476.36</v>
      </c>
      <c r="D28" s="216" t="n">
        <v>1295.34</v>
      </c>
      <c r="E28" s="216" t="n">
        <v>4346135.72</v>
      </c>
      <c r="F28" s="216" t="n">
        <v>38086.61</v>
      </c>
      <c r="G28" s="216" t="n">
        <v>21903.12</v>
      </c>
      <c r="H28" s="216" t="n">
        <v>522560.03</v>
      </c>
      <c r="I28" s="216" t="n">
        <v>3047288.06</v>
      </c>
      <c r="J28" s="216" t="n">
        <v>621586.14</v>
      </c>
      <c r="K28" s="216" t="n">
        <v>2522667.28</v>
      </c>
      <c r="L28" s="216" t="n">
        <v>389037.9</v>
      </c>
      <c r="M28" s="216" t="n">
        <v>28296.15</v>
      </c>
      <c r="N28" s="216" t="n">
        <v>315537.25</v>
      </c>
      <c r="O28" s="216" t="n">
        <v>956541.75</v>
      </c>
      <c r="P28" s="216" t="n">
        <v>1004457.01</v>
      </c>
      <c r="Q28" s="216" t="n">
        <v>709.52</v>
      </c>
      <c r="R28" s="216" t="n">
        <v>188910.76</v>
      </c>
      <c r="S28" s="216" t="n">
        <v>120616.35</v>
      </c>
      <c r="T28" s="216" t="n">
        <v>263623.89</v>
      </c>
      <c r="U28" s="216" t="n">
        <v>207334.2</v>
      </c>
      <c r="V28" s="216" t="n">
        <v>0</v>
      </c>
      <c r="W28" s="216" t="n">
        <v>0</v>
      </c>
      <c r="X28" s="216" t="n">
        <v>2401</v>
      </c>
    </row>
    <row r="29">
      <c r="A29" s="4" t="s">
        <v>14</v>
      </c>
      <c r="B29" s="216" t="n">
        <v>63078177.49</v>
      </c>
      <c r="C29" s="216" t="n">
        <v>1002342.67</v>
      </c>
      <c r="D29" s="216" t="n">
        <v>642672.96</v>
      </c>
      <c r="E29" s="216" t="n">
        <v>17996554.58</v>
      </c>
      <c r="F29" s="216" t="n">
        <v>7372.99</v>
      </c>
      <c r="G29" s="216" t="n">
        <v>138354.54</v>
      </c>
      <c r="H29" s="216" t="n">
        <v>5446973.42</v>
      </c>
      <c r="I29" s="216" t="n">
        <v>12011767.83</v>
      </c>
      <c r="J29" s="216" t="n">
        <v>3630612</v>
      </c>
      <c r="K29" s="216" t="n">
        <v>9894153.72</v>
      </c>
      <c r="L29" s="216" t="n">
        <v>1277169.4</v>
      </c>
      <c r="M29" s="216" t="n">
        <v>77252.56</v>
      </c>
      <c r="N29" s="216" t="n">
        <v>917044.94</v>
      </c>
      <c r="O29" s="216" t="n">
        <v>3006543.21</v>
      </c>
      <c r="P29" s="216" t="n">
        <v>2575922.58</v>
      </c>
      <c r="Q29" s="216" t="n">
        <v>11565.38</v>
      </c>
      <c r="R29" s="216" t="n">
        <v>263373.18</v>
      </c>
      <c r="S29" s="216" t="n">
        <v>1554695.7</v>
      </c>
      <c r="T29" s="216" t="n">
        <v>1640097.23</v>
      </c>
      <c r="U29" s="216" t="n">
        <v>976154.6</v>
      </c>
      <c r="V29" s="216" t="n">
        <v>0</v>
      </c>
      <c r="W29" s="216" t="n">
        <v>324.48</v>
      </c>
      <c r="X29" s="216" t="n">
        <v>7229.52</v>
      </c>
    </row>
    <row r="30">
      <c r="A30" s="4" t="s">
        <v>15</v>
      </c>
      <c r="B30" s="216" t="n">
        <v>2454389.89</v>
      </c>
      <c r="C30" s="216" t="n">
        <v>59401.11</v>
      </c>
      <c r="D30" s="216" t="n">
        <v>630</v>
      </c>
      <c r="E30" s="216" t="n">
        <v>238699.5</v>
      </c>
      <c r="F30" s="216" t="n">
        <v>315</v>
      </c>
      <c r="G30" s="216" t="n">
        <v>630</v>
      </c>
      <c r="H30" s="216" t="n">
        <v>680048.9</v>
      </c>
      <c r="I30" s="216" t="n">
        <v>311873.1</v>
      </c>
      <c r="J30" s="216" t="n">
        <v>93557.14</v>
      </c>
      <c r="K30" s="216" t="n">
        <v>81675.8</v>
      </c>
      <c r="L30" s="216" t="n">
        <v>63318.13</v>
      </c>
      <c r="M30" s="216" t="n">
        <v>27049.09</v>
      </c>
      <c r="N30" s="216" t="n">
        <v>13130</v>
      </c>
      <c r="O30" s="216" t="n">
        <v>230722.89</v>
      </c>
      <c r="P30" s="216" t="n">
        <v>138686.13</v>
      </c>
      <c r="Q30" s="216" t="n">
        <v>630</v>
      </c>
      <c r="R30" s="216" t="n">
        <v>56137.84</v>
      </c>
      <c r="S30" s="216" t="n">
        <v>4908.4</v>
      </c>
      <c r="T30" s="216" t="n">
        <v>137146.95</v>
      </c>
      <c r="U30" s="216" t="n">
        <v>309684.15</v>
      </c>
      <c r="V30" s="216" t="n">
        <v>315</v>
      </c>
      <c r="W30" s="216" t="n">
        <v>0</v>
      </c>
      <c r="X30" s="216" t="n">
        <v>5830.76</v>
      </c>
    </row>
    <row r="31">
      <c r="A31" s="4" t="s">
        <v>16</v>
      </c>
      <c r="B31" s="216" t="n">
        <v>269265.38</v>
      </c>
      <c r="C31" s="216" t="n">
        <v>1260</v>
      </c>
      <c r="D31" s="216" t="n">
        <v>0</v>
      </c>
      <c r="E31" s="216" t="n">
        <v>9070.78</v>
      </c>
      <c r="F31" s="216" t="n">
        <v>315</v>
      </c>
      <c r="G31" s="216" t="n">
        <v>0</v>
      </c>
      <c r="H31" s="216" t="n">
        <v>8154.15</v>
      </c>
      <c r="I31" s="216" t="n">
        <v>25211.75</v>
      </c>
      <c r="J31" s="216" t="n">
        <v>5355</v>
      </c>
      <c r="K31" s="216" t="n">
        <v>9564.81</v>
      </c>
      <c r="L31" s="216" t="n">
        <v>5595.18</v>
      </c>
      <c r="M31" s="216" t="n">
        <v>499.9</v>
      </c>
      <c r="N31" s="216" t="n">
        <v>4263.3</v>
      </c>
      <c r="O31" s="216" t="n">
        <v>15925.57</v>
      </c>
      <c r="P31" s="216" t="n">
        <v>14770.17</v>
      </c>
      <c r="Q31" s="216" t="n">
        <v>0</v>
      </c>
      <c r="R31" s="216" t="n">
        <v>3693.4</v>
      </c>
      <c r="S31" s="216" t="n">
        <v>0</v>
      </c>
      <c r="T31" s="216" t="n">
        <v>5073.78</v>
      </c>
      <c r="U31" s="216" t="n">
        <v>5053.86</v>
      </c>
      <c r="V31" s="216" t="n">
        <v>0</v>
      </c>
      <c r="W31" s="216" t="n">
        <v>0</v>
      </c>
      <c r="X31" s="216" t="n">
        <v>155458.73</v>
      </c>
    </row>
    <row r="32">
      <c r="A32" s="49" t="s">
        <v>262</v>
      </c>
      <c r="B32" s="218" t="n">
        <v>106883986.82</v>
      </c>
      <c r="C32" s="218" t="n">
        <v>2035479.79</v>
      </c>
      <c r="D32" s="218" t="n">
        <v>645858.3</v>
      </c>
      <c r="E32" s="218" t="n">
        <v>25824451.3</v>
      </c>
      <c r="F32" s="218" t="n">
        <v>57882.51</v>
      </c>
      <c r="G32" s="218" t="n">
        <v>177286.08</v>
      </c>
      <c r="H32" s="218" t="n">
        <v>12287987.28</v>
      </c>
      <c r="I32" s="218" t="n">
        <v>20279382.92</v>
      </c>
      <c r="J32" s="218" t="n">
        <v>5259960.64</v>
      </c>
      <c r="K32" s="218" t="n">
        <v>15319403.7</v>
      </c>
      <c r="L32" s="218" t="n">
        <v>2344189.85</v>
      </c>
      <c r="M32" s="218" t="n">
        <v>508072.45</v>
      </c>
      <c r="N32" s="218" t="n">
        <v>1432577.1</v>
      </c>
      <c r="O32" s="218" t="n">
        <v>6702438.4</v>
      </c>
      <c r="P32" s="218" t="n">
        <v>4898350.77</v>
      </c>
      <c r="Q32" s="218" t="n">
        <v>21871.69</v>
      </c>
      <c r="R32" s="218" t="n">
        <v>1033032.24</v>
      </c>
      <c r="S32" s="218" t="n">
        <v>1788253.02</v>
      </c>
      <c r="T32" s="218" t="n">
        <v>2835401.83</v>
      </c>
      <c r="U32" s="218" t="n">
        <v>3223834.46</v>
      </c>
      <c r="V32" s="218" t="n">
        <v>1575</v>
      </c>
      <c r="W32" s="218" t="n">
        <v>1134.48</v>
      </c>
      <c r="X32" s="218" t="n">
        <v>205563.01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9" t="n">
        <v>1029</v>
      </c>
      <c r="C10" s="219" t="n">
        <v>17</v>
      </c>
      <c r="D10" s="219" t="n">
        <v>2</v>
      </c>
      <c r="E10" s="219" t="n">
        <v>43</v>
      </c>
      <c r="F10" s="219" t="n">
        <v>3</v>
      </c>
      <c r="G10" s="219" t="n">
        <v>0</v>
      </c>
      <c r="H10" s="219" t="n">
        <v>23</v>
      </c>
      <c r="I10" s="219" t="n">
        <v>189</v>
      </c>
      <c r="J10" s="219" t="n">
        <v>21</v>
      </c>
      <c r="K10" s="219" t="n">
        <v>409</v>
      </c>
      <c r="L10" s="219" t="n">
        <v>13</v>
      </c>
      <c r="M10" s="219" t="n">
        <v>1</v>
      </c>
      <c r="N10" s="219" t="n">
        <v>28</v>
      </c>
      <c r="O10" s="219" t="n">
        <v>33</v>
      </c>
      <c r="P10" s="219" t="n">
        <v>33</v>
      </c>
      <c r="Q10" s="219" t="n">
        <v>0</v>
      </c>
      <c r="R10" s="219" t="n">
        <v>43</v>
      </c>
      <c r="S10" s="219" t="n">
        <v>11</v>
      </c>
      <c r="T10" s="219" t="n">
        <v>102</v>
      </c>
      <c r="U10" s="219" t="n">
        <v>58</v>
      </c>
      <c r="V10" s="219" t="n">
        <v>0</v>
      </c>
      <c r="W10" s="219" t="n">
        <v>0</v>
      </c>
      <c r="X10" s="219" t="n">
        <v>0</v>
      </c>
    </row>
    <row r="11">
      <c r="A11" s="4" t="s">
        <v>12</v>
      </c>
      <c r="B11" s="219" t="n">
        <v>45697</v>
      </c>
      <c r="C11" s="219" t="n">
        <v>1104</v>
      </c>
      <c r="D11" s="219" t="n">
        <v>4</v>
      </c>
      <c r="E11" s="219" t="n">
        <v>5965</v>
      </c>
      <c r="F11" s="219" t="n">
        <v>7</v>
      </c>
      <c r="G11" s="219" t="n">
        <v>30</v>
      </c>
      <c r="H11" s="219" t="n">
        <v>9656</v>
      </c>
      <c r="I11" s="219" t="n">
        <v>8931</v>
      </c>
      <c r="J11" s="219" t="n">
        <v>1573</v>
      </c>
      <c r="K11" s="219" t="n">
        <v>4264</v>
      </c>
      <c r="L11" s="219" t="n">
        <v>1068</v>
      </c>
      <c r="M11" s="219" t="n">
        <v>724</v>
      </c>
      <c r="N11" s="219" t="n">
        <v>235</v>
      </c>
      <c r="O11" s="219" t="n">
        <v>4501</v>
      </c>
      <c r="P11" s="219" t="n">
        <v>1868</v>
      </c>
      <c r="Q11" s="219" t="n">
        <v>22</v>
      </c>
      <c r="R11" s="219" t="n">
        <v>854</v>
      </c>
      <c r="S11" s="219" t="n">
        <v>236</v>
      </c>
      <c r="T11" s="219" t="n">
        <v>1097</v>
      </c>
      <c r="U11" s="219" t="n">
        <v>3491</v>
      </c>
      <c r="V11" s="219" t="n">
        <v>3</v>
      </c>
      <c r="W11" s="219" t="n">
        <v>1</v>
      </c>
      <c r="X11" s="219" t="n">
        <v>63</v>
      </c>
    </row>
    <row r="12">
      <c r="A12" s="4" t="s">
        <v>13</v>
      </c>
      <c r="B12" s="219" t="n">
        <v>5131</v>
      </c>
      <c r="C12" s="219" t="n">
        <v>76</v>
      </c>
      <c r="D12" s="219" t="n">
        <v>0</v>
      </c>
      <c r="E12" s="219" t="n">
        <v>552</v>
      </c>
      <c r="F12" s="219" t="n">
        <v>7</v>
      </c>
      <c r="G12" s="219" t="n">
        <v>16</v>
      </c>
      <c r="H12" s="219" t="n">
        <v>296</v>
      </c>
      <c r="I12" s="219" t="n">
        <v>1199</v>
      </c>
      <c r="J12" s="219" t="n">
        <v>194</v>
      </c>
      <c r="K12" s="219" t="n">
        <v>1103</v>
      </c>
      <c r="L12" s="219" t="n">
        <v>131</v>
      </c>
      <c r="M12" s="219" t="n">
        <v>21</v>
      </c>
      <c r="N12" s="219" t="n">
        <v>125</v>
      </c>
      <c r="O12" s="219" t="n">
        <v>535</v>
      </c>
      <c r="P12" s="219" t="n">
        <v>343</v>
      </c>
      <c r="Q12" s="219" t="n">
        <v>2</v>
      </c>
      <c r="R12" s="219" t="n">
        <v>113</v>
      </c>
      <c r="S12" s="219" t="n">
        <v>79</v>
      </c>
      <c r="T12" s="219" t="n">
        <v>149</v>
      </c>
      <c r="U12" s="219" t="n">
        <v>183</v>
      </c>
      <c r="V12" s="219" t="n">
        <v>0</v>
      </c>
      <c r="W12" s="219" t="n">
        <v>0</v>
      </c>
      <c r="X12" s="219" t="n">
        <v>7</v>
      </c>
    </row>
    <row r="13">
      <c r="A13" s="4" t="s">
        <v>14</v>
      </c>
      <c r="B13" s="219" t="n">
        <v>18589</v>
      </c>
      <c r="C13" s="219" t="n">
        <v>264</v>
      </c>
      <c r="D13" s="219" t="n">
        <v>11</v>
      </c>
      <c r="E13" s="219" t="n">
        <v>2118</v>
      </c>
      <c r="F13" s="219" t="n">
        <v>3</v>
      </c>
      <c r="G13" s="219" t="n">
        <v>57</v>
      </c>
      <c r="H13" s="219" t="n">
        <v>1484</v>
      </c>
      <c r="I13" s="219" t="n">
        <v>4877</v>
      </c>
      <c r="J13" s="219" t="n">
        <v>743</v>
      </c>
      <c r="K13" s="219" t="n">
        <v>3473</v>
      </c>
      <c r="L13" s="219" t="n">
        <v>499</v>
      </c>
      <c r="M13" s="219" t="n">
        <v>79</v>
      </c>
      <c r="N13" s="219" t="n">
        <v>350</v>
      </c>
      <c r="O13" s="219" t="n">
        <v>1822</v>
      </c>
      <c r="P13" s="219" t="n">
        <v>1025</v>
      </c>
      <c r="Q13" s="219" t="n">
        <v>9</v>
      </c>
      <c r="R13" s="219" t="n">
        <v>228</v>
      </c>
      <c r="S13" s="219" t="n">
        <v>456</v>
      </c>
      <c r="T13" s="219" t="n">
        <v>410</v>
      </c>
      <c r="U13" s="219" t="n">
        <v>672</v>
      </c>
      <c r="V13" s="219" t="n">
        <v>0</v>
      </c>
      <c r="W13" s="219" t="n">
        <v>1</v>
      </c>
      <c r="X13" s="219" t="n">
        <v>8</v>
      </c>
    </row>
    <row r="14">
      <c r="A14" s="4" t="s">
        <v>15</v>
      </c>
      <c r="B14" s="219" t="n">
        <v>10820</v>
      </c>
      <c r="C14" s="219" t="n">
        <v>230</v>
      </c>
      <c r="D14" s="219" t="n">
        <v>2</v>
      </c>
      <c r="E14" s="219" t="n">
        <v>1004</v>
      </c>
      <c r="F14" s="219" t="n">
        <v>2</v>
      </c>
      <c r="G14" s="219" t="n">
        <v>4</v>
      </c>
      <c r="H14" s="219" t="n">
        <v>2799</v>
      </c>
      <c r="I14" s="219" t="n">
        <v>1415</v>
      </c>
      <c r="J14" s="219" t="n">
        <v>405</v>
      </c>
      <c r="K14" s="219" t="n">
        <v>387</v>
      </c>
      <c r="L14" s="219" t="n">
        <v>253</v>
      </c>
      <c r="M14" s="219" t="n">
        <v>102</v>
      </c>
      <c r="N14" s="219" t="n">
        <v>59</v>
      </c>
      <c r="O14" s="219" t="n">
        <v>938</v>
      </c>
      <c r="P14" s="219" t="n">
        <v>574</v>
      </c>
      <c r="Q14" s="219" t="n">
        <v>2</v>
      </c>
      <c r="R14" s="219" t="n">
        <v>245</v>
      </c>
      <c r="S14" s="219" t="n">
        <v>20</v>
      </c>
      <c r="T14" s="219" t="n">
        <v>567</v>
      </c>
      <c r="U14" s="219" t="n">
        <v>1785</v>
      </c>
      <c r="V14" s="219" t="n">
        <v>2</v>
      </c>
      <c r="W14" s="219" t="n">
        <v>0</v>
      </c>
      <c r="X14" s="219" t="n">
        <v>25</v>
      </c>
    </row>
    <row r="15">
      <c r="A15" s="4" t="s">
        <v>16</v>
      </c>
      <c r="B15" s="219" t="n">
        <v>1116</v>
      </c>
      <c r="C15" s="219" t="n">
        <v>5</v>
      </c>
      <c r="D15" s="219" t="n">
        <v>0</v>
      </c>
      <c r="E15" s="219" t="n">
        <v>36</v>
      </c>
      <c r="F15" s="219" t="n">
        <v>1</v>
      </c>
      <c r="G15" s="219" t="n">
        <v>0</v>
      </c>
      <c r="H15" s="219" t="n">
        <v>35</v>
      </c>
      <c r="I15" s="219" t="n">
        <v>98</v>
      </c>
      <c r="J15" s="219" t="n">
        <v>19</v>
      </c>
      <c r="K15" s="219" t="n">
        <v>39</v>
      </c>
      <c r="L15" s="219" t="n">
        <v>19</v>
      </c>
      <c r="M15" s="219" t="n">
        <v>1</v>
      </c>
      <c r="N15" s="219" t="n">
        <v>18</v>
      </c>
      <c r="O15" s="219" t="n">
        <v>60</v>
      </c>
      <c r="P15" s="219" t="n">
        <v>55</v>
      </c>
      <c r="Q15" s="219" t="n">
        <v>0</v>
      </c>
      <c r="R15" s="219" t="n">
        <v>13</v>
      </c>
      <c r="S15" s="219" t="n">
        <v>2</v>
      </c>
      <c r="T15" s="219" t="n">
        <v>18</v>
      </c>
      <c r="U15" s="219" t="n">
        <v>24</v>
      </c>
      <c r="V15" s="219" t="n">
        <v>0</v>
      </c>
      <c r="W15" s="219" t="n">
        <v>0</v>
      </c>
      <c r="X15" s="219" t="n">
        <v>673</v>
      </c>
    </row>
    <row r="16">
      <c r="A16" s="49" t="s">
        <v>262</v>
      </c>
      <c r="B16" s="221" t="n">
        <v>82382</v>
      </c>
      <c r="C16" s="221" t="n">
        <v>1696</v>
      </c>
      <c r="D16" s="221" t="n">
        <v>19</v>
      </c>
      <c r="E16" s="221" t="n">
        <v>9718</v>
      </c>
      <c r="F16" s="221" t="n">
        <v>23</v>
      </c>
      <c r="G16" s="221" t="n">
        <v>107</v>
      </c>
      <c r="H16" s="221" t="n">
        <v>14293</v>
      </c>
      <c r="I16" s="221" t="n">
        <v>16709</v>
      </c>
      <c r="J16" s="221" t="n">
        <v>2955</v>
      </c>
      <c r="K16" s="221" t="n">
        <v>9675</v>
      </c>
      <c r="L16" s="221" t="n">
        <v>1983</v>
      </c>
      <c r="M16" s="221" t="n">
        <v>928</v>
      </c>
      <c r="N16" s="221" t="n">
        <v>815</v>
      </c>
      <c r="O16" s="221" t="n">
        <v>7889</v>
      </c>
      <c r="P16" s="221" t="n">
        <v>3898</v>
      </c>
      <c r="Q16" s="221" t="n">
        <v>35</v>
      </c>
      <c r="R16" s="221" t="n">
        <v>1496</v>
      </c>
      <c r="S16" s="221" t="n">
        <v>804</v>
      </c>
      <c r="T16" s="221" t="n">
        <v>2343</v>
      </c>
      <c r="U16" s="221" t="n">
        <v>6213</v>
      </c>
      <c r="V16" s="221" t="n">
        <v>5</v>
      </c>
      <c r="W16" s="221" t="n">
        <v>2</v>
      </c>
      <c r="X16" s="221" t="n">
        <v>776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9" t="n">
        <v>3680</v>
      </c>
      <c r="C18" s="219" t="n">
        <v>68</v>
      </c>
      <c r="D18" s="219" t="n">
        <v>78</v>
      </c>
      <c r="E18" s="219" t="n">
        <v>107</v>
      </c>
      <c r="F18" s="219" t="n">
        <v>17</v>
      </c>
      <c r="G18" s="219" t="n">
        <v>0</v>
      </c>
      <c r="H18" s="219" t="n">
        <v>86</v>
      </c>
      <c r="I18" s="219" t="n">
        <v>516</v>
      </c>
      <c r="J18" s="219" t="n">
        <v>51</v>
      </c>
      <c r="K18" s="219" t="n">
        <v>1583</v>
      </c>
      <c r="L18" s="219" t="n">
        <v>55</v>
      </c>
      <c r="M18" s="219" t="n">
        <v>1</v>
      </c>
      <c r="N18" s="219" t="n">
        <v>142</v>
      </c>
      <c r="O18" s="219" t="n">
        <v>143</v>
      </c>
      <c r="P18" s="219" t="n">
        <v>113</v>
      </c>
      <c r="Q18" s="219" t="n">
        <v>0</v>
      </c>
      <c r="R18" s="219" t="n">
        <v>185</v>
      </c>
      <c r="S18" s="219" t="n">
        <v>24</v>
      </c>
      <c r="T18" s="219" t="n">
        <v>376</v>
      </c>
      <c r="U18" s="219" t="n">
        <v>135</v>
      </c>
      <c r="V18" s="219" t="n">
        <v>0</v>
      </c>
      <c r="W18" s="219" t="n">
        <v>0</v>
      </c>
      <c r="X18" s="219" t="n">
        <v>0</v>
      </c>
    </row>
    <row r="19">
      <c r="A19" s="4" t="s">
        <v>12</v>
      </c>
      <c r="B19" s="219" t="n">
        <v>45589</v>
      </c>
      <c r="C19" s="219" t="n">
        <v>1102</v>
      </c>
      <c r="D19" s="219" t="n">
        <v>4</v>
      </c>
      <c r="E19" s="219" t="n">
        <v>5951</v>
      </c>
      <c r="F19" s="219" t="n">
        <v>7</v>
      </c>
      <c r="G19" s="219" t="n">
        <v>30</v>
      </c>
      <c r="H19" s="219" t="n">
        <v>9635</v>
      </c>
      <c r="I19" s="219" t="n">
        <v>8904</v>
      </c>
      <c r="J19" s="219" t="n">
        <v>1568</v>
      </c>
      <c r="K19" s="219" t="n">
        <v>4252</v>
      </c>
      <c r="L19" s="219" t="n">
        <v>1067</v>
      </c>
      <c r="M19" s="219" t="n">
        <v>722</v>
      </c>
      <c r="N19" s="219" t="n">
        <v>235</v>
      </c>
      <c r="O19" s="219" t="n">
        <v>4490</v>
      </c>
      <c r="P19" s="219" t="n">
        <v>1876</v>
      </c>
      <c r="Q19" s="219" t="n">
        <v>22</v>
      </c>
      <c r="R19" s="219" t="n">
        <v>851</v>
      </c>
      <c r="S19" s="219" t="n">
        <v>237</v>
      </c>
      <c r="T19" s="219" t="n">
        <v>1091</v>
      </c>
      <c r="U19" s="219" t="n">
        <v>3478</v>
      </c>
      <c r="V19" s="219" t="n">
        <v>3</v>
      </c>
      <c r="W19" s="219" t="n">
        <v>1</v>
      </c>
      <c r="X19" s="219" t="n">
        <v>63</v>
      </c>
    </row>
    <row r="20">
      <c r="A20" s="4" t="s">
        <v>13</v>
      </c>
      <c r="B20" s="219" t="n">
        <v>39294</v>
      </c>
      <c r="C20" s="219" t="n">
        <v>538</v>
      </c>
      <c r="D20" s="219" t="n">
        <v>0</v>
      </c>
      <c r="E20" s="219" t="n">
        <v>12708</v>
      </c>
      <c r="F20" s="219" t="n">
        <v>96</v>
      </c>
      <c r="G20" s="219" t="n">
        <v>591</v>
      </c>
      <c r="H20" s="219" t="n">
        <v>1042</v>
      </c>
      <c r="I20" s="219" t="n">
        <v>7216</v>
      </c>
      <c r="J20" s="219" t="n">
        <v>2057</v>
      </c>
      <c r="K20" s="219" t="n">
        <v>6451</v>
      </c>
      <c r="L20" s="219" t="n">
        <v>593</v>
      </c>
      <c r="M20" s="219" t="n">
        <v>63</v>
      </c>
      <c r="N20" s="219" t="n">
        <v>1051</v>
      </c>
      <c r="O20" s="219" t="n">
        <v>2747</v>
      </c>
      <c r="P20" s="219" t="n">
        <v>1903</v>
      </c>
      <c r="Q20" s="219" t="n">
        <v>6</v>
      </c>
      <c r="R20" s="219" t="n">
        <v>502</v>
      </c>
      <c r="S20" s="219" t="n">
        <v>323</v>
      </c>
      <c r="T20" s="219" t="n">
        <v>866</v>
      </c>
      <c r="U20" s="219" t="n">
        <v>526</v>
      </c>
      <c r="V20" s="219" t="n">
        <v>0</v>
      </c>
      <c r="W20" s="219" t="n">
        <v>0</v>
      </c>
      <c r="X20" s="219" t="n">
        <v>15</v>
      </c>
    </row>
    <row r="21">
      <c r="A21" s="4" t="s">
        <v>14</v>
      </c>
      <c r="B21" s="219" t="n">
        <v>146111</v>
      </c>
      <c r="C21" s="219" t="n">
        <v>2419</v>
      </c>
      <c r="D21" s="219" t="n">
        <v>1988</v>
      </c>
      <c r="E21" s="219" t="n">
        <v>40010</v>
      </c>
      <c r="F21" s="219" t="n">
        <v>7</v>
      </c>
      <c r="G21" s="219" t="n">
        <v>517</v>
      </c>
      <c r="H21" s="219" t="n">
        <v>10769</v>
      </c>
      <c r="I21" s="219" t="n">
        <v>31959</v>
      </c>
      <c r="J21" s="219" t="n">
        <v>8464</v>
      </c>
      <c r="K21" s="219" t="n">
        <v>19790</v>
      </c>
      <c r="L21" s="219" t="n">
        <v>3117</v>
      </c>
      <c r="M21" s="219" t="n">
        <v>332</v>
      </c>
      <c r="N21" s="219" t="n">
        <v>1801</v>
      </c>
      <c r="O21" s="219" t="n">
        <v>7278</v>
      </c>
      <c r="P21" s="219" t="n">
        <v>5955</v>
      </c>
      <c r="Q21" s="219" t="n">
        <v>39</v>
      </c>
      <c r="R21" s="219" t="n">
        <v>722</v>
      </c>
      <c r="S21" s="219" t="n">
        <v>4664</v>
      </c>
      <c r="T21" s="219" t="n">
        <v>3728</v>
      </c>
      <c r="U21" s="219" t="n">
        <v>2527</v>
      </c>
      <c r="V21" s="219" t="n">
        <v>0</v>
      </c>
      <c r="W21" s="219" t="n">
        <v>1</v>
      </c>
      <c r="X21" s="219" t="n">
        <v>24</v>
      </c>
    </row>
    <row r="22">
      <c r="A22" s="4" t="s">
        <v>15</v>
      </c>
      <c r="B22" s="219" t="n">
        <v>10808</v>
      </c>
      <c r="C22" s="219" t="n">
        <v>230</v>
      </c>
      <c r="D22" s="219" t="n">
        <v>2</v>
      </c>
      <c r="E22" s="219" t="n">
        <v>1004</v>
      </c>
      <c r="F22" s="219" t="n">
        <v>2</v>
      </c>
      <c r="G22" s="219" t="n">
        <v>4</v>
      </c>
      <c r="H22" s="219" t="n">
        <v>2797</v>
      </c>
      <c r="I22" s="219" t="n">
        <v>1414</v>
      </c>
      <c r="J22" s="219" t="n">
        <v>405</v>
      </c>
      <c r="K22" s="219" t="n">
        <v>386</v>
      </c>
      <c r="L22" s="219" t="n">
        <v>253</v>
      </c>
      <c r="M22" s="219" t="n">
        <v>102</v>
      </c>
      <c r="N22" s="219" t="n">
        <v>59</v>
      </c>
      <c r="O22" s="219" t="n">
        <v>936</v>
      </c>
      <c r="P22" s="219" t="n">
        <v>573</v>
      </c>
      <c r="Q22" s="219" t="n">
        <v>2</v>
      </c>
      <c r="R22" s="219" t="n">
        <v>244</v>
      </c>
      <c r="S22" s="219" t="n">
        <v>20</v>
      </c>
      <c r="T22" s="219" t="n">
        <v>566</v>
      </c>
      <c r="U22" s="219" t="n">
        <v>1782</v>
      </c>
      <c r="V22" s="219" t="n">
        <v>2</v>
      </c>
      <c r="W22" s="219" t="n">
        <v>0</v>
      </c>
      <c r="X22" s="219" t="n">
        <v>25</v>
      </c>
    </row>
    <row r="23">
      <c r="A23" s="4" t="s">
        <v>16</v>
      </c>
      <c r="B23" s="219" t="n">
        <v>1116</v>
      </c>
      <c r="C23" s="219" t="n">
        <v>5</v>
      </c>
      <c r="D23" s="219" t="n">
        <v>0</v>
      </c>
      <c r="E23" s="219" t="n">
        <v>36</v>
      </c>
      <c r="F23" s="219" t="n">
        <v>1</v>
      </c>
      <c r="G23" s="219" t="n">
        <v>0</v>
      </c>
      <c r="H23" s="219" t="n">
        <v>35</v>
      </c>
      <c r="I23" s="219" t="n">
        <v>98</v>
      </c>
      <c r="J23" s="219" t="n">
        <v>19</v>
      </c>
      <c r="K23" s="219" t="n">
        <v>39</v>
      </c>
      <c r="L23" s="219" t="n">
        <v>19</v>
      </c>
      <c r="M23" s="219" t="n">
        <v>1</v>
      </c>
      <c r="N23" s="219" t="n">
        <v>18</v>
      </c>
      <c r="O23" s="219" t="n">
        <v>60</v>
      </c>
      <c r="P23" s="219" t="n">
        <v>55</v>
      </c>
      <c r="Q23" s="219" t="n">
        <v>0</v>
      </c>
      <c r="R23" s="219" t="n">
        <v>13</v>
      </c>
      <c r="S23" s="219" t="n">
        <v>2</v>
      </c>
      <c r="T23" s="219" t="n">
        <v>18</v>
      </c>
      <c r="U23" s="219" t="n">
        <v>24</v>
      </c>
      <c r="V23" s="219" t="n">
        <v>0</v>
      </c>
      <c r="W23" s="219" t="n">
        <v>0</v>
      </c>
      <c r="X23" s="219" t="n">
        <v>673</v>
      </c>
    </row>
    <row r="24">
      <c r="A24" s="49" t="s">
        <v>262</v>
      </c>
      <c r="B24" s="221" t="n">
        <v>246598</v>
      </c>
      <c r="C24" s="221" t="n">
        <v>4362</v>
      </c>
      <c r="D24" s="221" t="n">
        <v>2072</v>
      </c>
      <c r="E24" s="221" t="n">
        <v>59816</v>
      </c>
      <c r="F24" s="221" t="n">
        <v>130</v>
      </c>
      <c r="G24" s="221" t="n">
        <v>1142</v>
      </c>
      <c r="H24" s="221" t="n">
        <v>24364</v>
      </c>
      <c r="I24" s="221" t="n">
        <v>50107</v>
      </c>
      <c r="J24" s="221" t="n">
        <v>12564</v>
      </c>
      <c r="K24" s="221" t="n">
        <v>32501</v>
      </c>
      <c r="L24" s="221" t="n">
        <v>5104</v>
      </c>
      <c r="M24" s="221" t="n">
        <v>1221</v>
      </c>
      <c r="N24" s="221" t="n">
        <v>3306</v>
      </c>
      <c r="O24" s="221" t="n">
        <v>15654</v>
      </c>
      <c r="P24" s="221" t="n">
        <v>10475</v>
      </c>
      <c r="Q24" s="221" t="n">
        <v>69</v>
      </c>
      <c r="R24" s="221" t="n">
        <v>2517</v>
      </c>
      <c r="S24" s="221" t="n">
        <v>5270</v>
      </c>
      <c r="T24" s="221" t="n">
        <v>6645</v>
      </c>
      <c r="U24" s="221" t="n">
        <v>8472</v>
      </c>
      <c r="V24" s="221" t="n">
        <v>5</v>
      </c>
      <c r="W24" s="221" t="n">
        <v>2</v>
      </c>
      <c r="X24" s="221" t="n">
        <v>800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0" t="n">
        <v>1881072.36</v>
      </c>
      <c r="C26" s="220" t="n">
        <v>38700.41</v>
      </c>
      <c r="D26" s="220" t="n">
        <v>24819.56</v>
      </c>
      <c r="E26" s="220" t="n">
        <v>46284.01</v>
      </c>
      <c r="F26" s="220" t="n">
        <v>11531.95</v>
      </c>
      <c r="G26" s="220" t="n">
        <v>0</v>
      </c>
      <c r="H26" s="220" t="n">
        <v>44230.28</v>
      </c>
      <c r="I26" s="220" t="n">
        <v>235312.5</v>
      </c>
      <c r="J26" s="220" t="n">
        <v>26525.53</v>
      </c>
      <c r="K26" s="220" t="n">
        <v>811600.89</v>
      </c>
      <c r="L26" s="220" t="n">
        <v>38664.86</v>
      </c>
      <c r="M26" s="220" t="n">
        <v>603.17</v>
      </c>
      <c r="N26" s="220" t="n">
        <v>85094.71</v>
      </c>
      <c r="O26" s="220" t="n">
        <v>69370.77</v>
      </c>
      <c r="P26" s="220" t="n">
        <v>66319.23</v>
      </c>
      <c r="Q26" s="220" t="n">
        <v>0</v>
      </c>
      <c r="R26" s="220" t="n">
        <v>82467.8</v>
      </c>
      <c r="S26" s="220" t="n">
        <v>12146.73</v>
      </c>
      <c r="T26" s="220" t="n">
        <v>220393.12</v>
      </c>
      <c r="U26" s="220" t="n">
        <v>67006.84</v>
      </c>
      <c r="V26" s="220" t="n">
        <v>0</v>
      </c>
      <c r="W26" s="220" t="n">
        <v>0</v>
      </c>
      <c r="X26" s="220" t="n">
        <v>0</v>
      </c>
    </row>
    <row r="27">
      <c r="A27" s="4" t="s">
        <v>12</v>
      </c>
      <c r="B27" s="220" t="n">
        <v>30222760.33</v>
      </c>
      <c r="C27" s="220" t="n">
        <v>766276.43</v>
      </c>
      <c r="D27" s="220" t="n">
        <v>1800</v>
      </c>
      <c r="E27" s="220" t="n">
        <v>3945260.33</v>
      </c>
      <c r="F27" s="220" t="n">
        <v>4770</v>
      </c>
      <c r="G27" s="220" t="n">
        <v>18900</v>
      </c>
      <c r="H27" s="220" t="n">
        <v>6958282.89</v>
      </c>
      <c r="I27" s="220" t="n">
        <v>5402172.08</v>
      </c>
      <c r="J27" s="220" t="n">
        <v>1043636.33</v>
      </c>
      <c r="K27" s="220" t="n">
        <v>2960115.53</v>
      </c>
      <c r="L27" s="220" t="n">
        <v>704996.27</v>
      </c>
      <c r="M27" s="220" t="n">
        <v>420778.73</v>
      </c>
      <c r="N27" s="220" t="n">
        <v>161689.24</v>
      </c>
      <c r="O27" s="220" t="n">
        <v>2910796.45</v>
      </c>
      <c r="P27" s="220" t="n">
        <v>1317961.63</v>
      </c>
      <c r="Q27" s="220" t="n">
        <v>12090.53</v>
      </c>
      <c r="R27" s="220" t="n">
        <v>543600.05</v>
      </c>
      <c r="S27" s="220" t="n">
        <v>124129.81</v>
      </c>
      <c r="T27" s="220" t="n">
        <v>783557.53</v>
      </c>
      <c r="U27" s="220" t="n">
        <v>2094877.5</v>
      </c>
      <c r="V27" s="220" t="n">
        <v>1710</v>
      </c>
      <c r="W27" s="220" t="n">
        <v>810</v>
      </c>
      <c r="X27" s="220" t="n">
        <v>44549</v>
      </c>
    </row>
    <row r="28">
      <c r="A28" s="4" t="s">
        <v>13</v>
      </c>
      <c r="B28" s="220" t="n">
        <v>15479538.37</v>
      </c>
      <c r="C28" s="220" t="n">
        <v>335933.06</v>
      </c>
      <c r="D28" s="220" t="n">
        <v>0</v>
      </c>
      <c r="E28" s="220" t="n">
        <v>2839425.27</v>
      </c>
      <c r="F28" s="220" t="n">
        <v>39232.6</v>
      </c>
      <c r="G28" s="220" t="n">
        <v>147842.93</v>
      </c>
      <c r="H28" s="220" t="n">
        <v>587781.28</v>
      </c>
      <c r="I28" s="220" t="n">
        <v>3107890.95</v>
      </c>
      <c r="J28" s="220" t="n">
        <v>454702.36</v>
      </c>
      <c r="K28" s="220" t="n">
        <v>3777770.1</v>
      </c>
      <c r="L28" s="220" t="n">
        <v>419532.74</v>
      </c>
      <c r="M28" s="220" t="n">
        <v>25211.41</v>
      </c>
      <c r="N28" s="220" t="n">
        <v>500059.74</v>
      </c>
      <c r="O28" s="220" t="n">
        <v>1060911.77</v>
      </c>
      <c r="P28" s="220" t="n">
        <v>957797.28</v>
      </c>
      <c r="Q28" s="220" t="n">
        <v>2902.6</v>
      </c>
      <c r="R28" s="220" t="n">
        <v>263739.09</v>
      </c>
      <c r="S28" s="220" t="n">
        <v>142761.46</v>
      </c>
      <c r="T28" s="220" t="n">
        <v>587152.73</v>
      </c>
      <c r="U28" s="220" t="n">
        <v>223558.18</v>
      </c>
      <c r="V28" s="220" t="n">
        <v>0</v>
      </c>
      <c r="W28" s="220" t="n">
        <v>0</v>
      </c>
      <c r="X28" s="220" t="n">
        <v>5332.82</v>
      </c>
    </row>
    <row r="29">
      <c r="A29" s="4" t="s">
        <v>14</v>
      </c>
      <c r="B29" s="220" t="n">
        <v>61193464.1</v>
      </c>
      <c r="C29" s="220" t="n">
        <v>1011847.55</v>
      </c>
      <c r="D29" s="220" t="n">
        <v>550317.52</v>
      </c>
      <c r="E29" s="220" t="n">
        <v>15918126.54</v>
      </c>
      <c r="F29" s="220" t="n">
        <v>4280.02</v>
      </c>
      <c r="G29" s="220" t="n">
        <v>183450.89</v>
      </c>
      <c r="H29" s="220" t="n">
        <v>5013522.19</v>
      </c>
      <c r="I29" s="220" t="n">
        <v>11736175.09</v>
      </c>
      <c r="J29" s="220" t="n">
        <v>3595153.54</v>
      </c>
      <c r="K29" s="220" t="n">
        <v>10053404.35</v>
      </c>
      <c r="L29" s="220" t="n">
        <v>1456336.25</v>
      </c>
      <c r="M29" s="220" t="n">
        <v>118820.27</v>
      </c>
      <c r="N29" s="220" t="n">
        <v>814968.45</v>
      </c>
      <c r="O29" s="220" t="n">
        <v>3247428.77</v>
      </c>
      <c r="P29" s="220" t="n">
        <v>2682296.53</v>
      </c>
      <c r="Q29" s="220" t="n">
        <v>17563.58</v>
      </c>
      <c r="R29" s="220" t="n">
        <v>295065.04</v>
      </c>
      <c r="S29" s="220" t="n">
        <v>2025725.84</v>
      </c>
      <c r="T29" s="220" t="n">
        <v>1448230.13</v>
      </c>
      <c r="U29" s="220" t="n">
        <v>1011124.03</v>
      </c>
      <c r="V29" s="220" t="n">
        <v>0</v>
      </c>
      <c r="W29" s="220" t="n">
        <v>270</v>
      </c>
      <c r="X29" s="220" t="n">
        <v>9357.52</v>
      </c>
    </row>
    <row r="30">
      <c r="A30" s="4" t="s">
        <v>15</v>
      </c>
      <c r="B30" s="220" t="n">
        <v>3292276.08</v>
      </c>
      <c r="C30" s="220" t="n">
        <v>71496.07</v>
      </c>
      <c r="D30" s="220" t="n">
        <v>630</v>
      </c>
      <c r="E30" s="220" t="n">
        <v>306721.85</v>
      </c>
      <c r="F30" s="220" t="n">
        <v>630</v>
      </c>
      <c r="G30" s="220" t="n">
        <v>1260</v>
      </c>
      <c r="H30" s="220" t="n">
        <v>868988.13</v>
      </c>
      <c r="I30" s="220" t="n">
        <v>429410.87</v>
      </c>
      <c r="J30" s="220" t="n">
        <v>122989.19</v>
      </c>
      <c r="K30" s="220" t="n">
        <v>116084.25</v>
      </c>
      <c r="L30" s="220" t="n">
        <v>77477.21</v>
      </c>
      <c r="M30" s="220" t="n">
        <v>29775.15</v>
      </c>
      <c r="N30" s="220" t="n">
        <v>18485</v>
      </c>
      <c r="O30" s="220" t="n">
        <v>285926.23</v>
      </c>
      <c r="P30" s="220" t="n">
        <v>175393.57</v>
      </c>
      <c r="Q30" s="220" t="n">
        <v>630</v>
      </c>
      <c r="R30" s="220" t="n">
        <v>73207.57</v>
      </c>
      <c r="S30" s="220" t="n">
        <v>5628.4</v>
      </c>
      <c r="T30" s="220" t="n">
        <v>170782.45</v>
      </c>
      <c r="U30" s="220" t="n">
        <v>528437.24</v>
      </c>
      <c r="V30" s="220" t="n">
        <v>630</v>
      </c>
      <c r="W30" s="220" t="n">
        <v>0</v>
      </c>
      <c r="X30" s="220" t="n">
        <v>7692.9</v>
      </c>
    </row>
    <row r="31">
      <c r="A31" s="4" t="s">
        <v>16</v>
      </c>
      <c r="B31" s="220" t="n">
        <v>340649</v>
      </c>
      <c r="C31" s="220" t="n">
        <v>1575</v>
      </c>
      <c r="D31" s="220" t="n">
        <v>0</v>
      </c>
      <c r="E31" s="220" t="n">
        <v>11109.5</v>
      </c>
      <c r="F31" s="220" t="n">
        <v>315</v>
      </c>
      <c r="G31" s="220" t="n">
        <v>0</v>
      </c>
      <c r="H31" s="220" t="n">
        <v>10995.12</v>
      </c>
      <c r="I31" s="220" t="n">
        <v>29649.36</v>
      </c>
      <c r="J31" s="220" t="n">
        <v>5885</v>
      </c>
      <c r="K31" s="220" t="n">
        <v>12067</v>
      </c>
      <c r="L31" s="220" t="n">
        <v>5818.94</v>
      </c>
      <c r="M31" s="220" t="n">
        <v>315</v>
      </c>
      <c r="N31" s="220" t="n">
        <v>5583.4</v>
      </c>
      <c r="O31" s="220" t="n">
        <v>18356.61</v>
      </c>
      <c r="P31" s="220" t="n">
        <v>16859.8</v>
      </c>
      <c r="Q31" s="220" t="n">
        <v>0</v>
      </c>
      <c r="R31" s="220" t="n">
        <v>4008.4</v>
      </c>
      <c r="S31" s="220" t="n">
        <v>630</v>
      </c>
      <c r="T31" s="220" t="n">
        <v>5378.38</v>
      </c>
      <c r="U31" s="220" t="n">
        <v>7068.68</v>
      </c>
      <c r="V31" s="220" t="n">
        <v>0</v>
      </c>
      <c r="W31" s="220" t="n">
        <v>0</v>
      </c>
      <c r="X31" s="220" t="n">
        <v>205033.81</v>
      </c>
    </row>
    <row r="32">
      <c r="A32" s="49" t="s">
        <v>262</v>
      </c>
      <c r="B32" s="222" t="n">
        <v>112409760.24</v>
      </c>
      <c r="C32" s="222" t="n">
        <v>2225828.52</v>
      </c>
      <c r="D32" s="222" t="n">
        <v>577567.08</v>
      </c>
      <c r="E32" s="222" t="n">
        <v>23066927.5</v>
      </c>
      <c r="F32" s="222" t="n">
        <v>60759.57</v>
      </c>
      <c r="G32" s="222" t="n">
        <v>351453.82</v>
      </c>
      <c r="H32" s="222" t="n">
        <v>13483799.89</v>
      </c>
      <c r="I32" s="222" t="n">
        <v>20940610.85</v>
      </c>
      <c r="J32" s="222" t="n">
        <v>5248891.95</v>
      </c>
      <c r="K32" s="222" t="n">
        <v>17731042.12</v>
      </c>
      <c r="L32" s="222" t="n">
        <v>2702826.27</v>
      </c>
      <c r="M32" s="222" t="n">
        <v>595503.73</v>
      </c>
      <c r="N32" s="222" t="n">
        <v>1585880.54</v>
      </c>
      <c r="O32" s="222" t="n">
        <v>7592790.6</v>
      </c>
      <c r="P32" s="222" t="n">
        <v>5216628.04</v>
      </c>
      <c r="Q32" s="222" t="n">
        <v>33186.71</v>
      </c>
      <c r="R32" s="222" t="n">
        <v>1262087.95</v>
      </c>
      <c r="S32" s="222" t="n">
        <v>2311022.24</v>
      </c>
      <c r="T32" s="222" t="n">
        <v>3215494.34</v>
      </c>
      <c r="U32" s="222" t="n">
        <v>3932072.47</v>
      </c>
      <c r="V32" s="222" t="n">
        <v>2340</v>
      </c>
      <c r="W32" s="222" t="n">
        <v>1080</v>
      </c>
      <c r="X32" s="222" t="n">
        <v>271966.05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23" t="n">
        <v>2011</v>
      </c>
      <c r="C10" s="223" t="n">
        <v>19</v>
      </c>
      <c r="D10" s="223" t="n">
        <v>2</v>
      </c>
      <c r="E10" s="223" t="n">
        <v>91</v>
      </c>
      <c r="F10" s="223" t="n">
        <v>2</v>
      </c>
      <c r="G10" s="223" t="n">
        <v>5</v>
      </c>
      <c r="H10" s="223" t="n">
        <v>64</v>
      </c>
      <c r="I10" s="223" t="n">
        <v>756</v>
      </c>
      <c r="J10" s="223" t="n">
        <v>33</v>
      </c>
      <c r="K10" s="223" t="n">
        <v>468</v>
      </c>
      <c r="L10" s="223" t="n">
        <v>18</v>
      </c>
      <c r="M10" s="223" t="n">
        <v>8</v>
      </c>
      <c r="N10" s="223" t="n">
        <v>40</v>
      </c>
      <c r="O10" s="223" t="n">
        <v>58</v>
      </c>
      <c r="P10" s="223" t="n">
        <v>63</v>
      </c>
      <c r="Q10" s="223" t="n">
        <v>0</v>
      </c>
      <c r="R10" s="223" t="n">
        <v>68</v>
      </c>
      <c r="S10" s="223" t="n">
        <v>11</v>
      </c>
      <c r="T10" s="223" t="n">
        <v>117</v>
      </c>
      <c r="U10" s="223" t="n">
        <v>188</v>
      </c>
      <c r="V10" s="223" t="n">
        <v>0</v>
      </c>
      <c r="W10" s="223" t="n">
        <v>0</v>
      </c>
      <c r="X10" s="223" t="n">
        <v>0</v>
      </c>
    </row>
    <row r="11">
      <c r="A11" s="4" t="s">
        <v>12</v>
      </c>
      <c r="B11" s="223" t="n">
        <v>46874</v>
      </c>
      <c r="C11" s="223" t="n">
        <v>1021</v>
      </c>
      <c r="D11" s="223" t="n">
        <v>2</v>
      </c>
      <c r="E11" s="223" t="n">
        <v>6036</v>
      </c>
      <c r="F11" s="223" t="n">
        <v>4</v>
      </c>
      <c r="G11" s="223" t="n">
        <v>28</v>
      </c>
      <c r="H11" s="223" t="n">
        <v>9947</v>
      </c>
      <c r="I11" s="223" t="n">
        <v>9074</v>
      </c>
      <c r="J11" s="223" t="n">
        <v>1654</v>
      </c>
      <c r="K11" s="223" t="n">
        <v>4318</v>
      </c>
      <c r="L11" s="223" t="n">
        <v>962</v>
      </c>
      <c r="M11" s="223" t="n">
        <v>727</v>
      </c>
      <c r="N11" s="223" t="n">
        <v>233</v>
      </c>
      <c r="O11" s="223" t="n">
        <v>4350</v>
      </c>
      <c r="P11" s="223" t="n">
        <v>1913</v>
      </c>
      <c r="Q11" s="223" t="n">
        <v>16</v>
      </c>
      <c r="R11" s="223" t="n">
        <v>904</v>
      </c>
      <c r="S11" s="223" t="n">
        <v>228</v>
      </c>
      <c r="T11" s="223" t="n">
        <v>1089</v>
      </c>
      <c r="U11" s="223" t="n">
        <v>4297</v>
      </c>
      <c r="V11" s="223" t="n">
        <v>1</v>
      </c>
      <c r="W11" s="223" t="n">
        <v>1</v>
      </c>
      <c r="X11" s="223" t="n">
        <v>69</v>
      </c>
    </row>
    <row r="12">
      <c r="A12" s="4" t="s">
        <v>13</v>
      </c>
      <c r="B12" s="223" t="n">
        <v>5903</v>
      </c>
      <c r="C12" s="223" t="n">
        <v>74</v>
      </c>
      <c r="D12" s="223" t="n">
        <v>0</v>
      </c>
      <c r="E12" s="223" t="n">
        <v>585</v>
      </c>
      <c r="F12" s="223" t="n">
        <v>9</v>
      </c>
      <c r="G12" s="223" t="n">
        <v>17</v>
      </c>
      <c r="H12" s="223" t="n">
        <v>318</v>
      </c>
      <c r="I12" s="223" t="n">
        <v>1653</v>
      </c>
      <c r="J12" s="223" t="n">
        <v>212</v>
      </c>
      <c r="K12" s="223" t="n">
        <v>1136</v>
      </c>
      <c r="L12" s="223" t="n">
        <v>137</v>
      </c>
      <c r="M12" s="223" t="n">
        <v>30</v>
      </c>
      <c r="N12" s="223" t="n">
        <v>141</v>
      </c>
      <c r="O12" s="223" t="n">
        <v>579</v>
      </c>
      <c r="P12" s="223" t="n">
        <v>377</v>
      </c>
      <c r="Q12" s="223" t="n">
        <v>1</v>
      </c>
      <c r="R12" s="223" t="n">
        <v>122</v>
      </c>
      <c r="S12" s="223" t="n">
        <v>83</v>
      </c>
      <c r="T12" s="223" t="n">
        <v>174</v>
      </c>
      <c r="U12" s="223" t="n">
        <v>249</v>
      </c>
      <c r="V12" s="223" t="n">
        <v>0</v>
      </c>
      <c r="W12" s="223" t="n">
        <v>0</v>
      </c>
      <c r="X12" s="223" t="n">
        <v>6</v>
      </c>
    </row>
    <row r="13">
      <c r="A13" s="4" t="s">
        <v>14</v>
      </c>
      <c r="B13" s="223" t="n">
        <v>17784</v>
      </c>
      <c r="C13" s="223" t="n">
        <v>241</v>
      </c>
      <c r="D13" s="223" t="n">
        <v>14</v>
      </c>
      <c r="E13" s="223" t="n">
        <v>2038</v>
      </c>
      <c r="F13" s="223" t="n">
        <v>3</v>
      </c>
      <c r="G13" s="223" t="n">
        <v>55</v>
      </c>
      <c r="H13" s="223" t="n">
        <v>1346</v>
      </c>
      <c r="I13" s="223" t="n">
        <v>4745</v>
      </c>
      <c r="J13" s="223" t="n">
        <v>790</v>
      </c>
      <c r="K13" s="223" t="n">
        <v>3404</v>
      </c>
      <c r="L13" s="223" t="n">
        <v>440</v>
      </c>
      <c r="M13" s="223" t="n">
        <v>73</v>
      </c>
      <c r="N13" s="223" t="n">
        <v>334</v>
      </c>
      <c r="O13" s="223" t="n">
        <v>1572</v>
      </c>
      <c r="P13" s="223" t="n">
        <v>1019</v>
      </c>
      <c r="Q13" s="223" t="n">
        <v>8</v>
      </c>
      <c r="R13" s="223" t="n">
        <v>224</v>
      </c>
      <c r="S13" s="223" t="n">
        <v>390</v>
      </c>
      <c r="T13" s="223" t="n">
        <v>382</v>
      </c>
      <c r="U13" s="223" t="n">
        <v>700</v>
      </c>
      <c r="V13" s="223" t="n">
        <v>0</v>
      </c>
      <c r="W13" s="223" t="n">
        <v>1</v>
      </c>
      <c r="X13" s="223" t="n">
        <v>5</v>
      </c>
    </row>
    <row r="14">
      <c r="A14" s="4" t="s">
        <v>15</v>
      </c>
      <c r="B14" s="223" t="n">
        <v>9877</v>
      </c>
      <c r="C14" s="223" t="n">
        <v>201</v>
      </c>
      <c r="D14" s="223" t="n">
        <v>2</v>
      </c>
      <c r="E14" s="223" t="n">
        <v>891</v>
      </c>
      <c r="F14" s="223" t="n">
        <v>1</v>
      </c>
      <c r="G14" s="223" t="n">
        <v>4</v>
      </c>
      <c r="H14" s="223" t="n">
        <v>2568</v>
      </c>
      <c r="I14" s="223" t="n">
        <v>1249</v>
      </c>
      <c r="J14" s="223" t="n">
        <v>361</v>
      </c>
      <c r="K14" s="223" t="n">
        <v>336</v>
      </c>
      <c r="L14" s="223" t="n">
        <v>202</v>
      </c>
      <c r="M14" s="223" t="n">
        <v>98</v>
      </c>
      <c r="N14" s="223" t="n">
        <v>48</v>
      </c>
      <c r="O14" s="223" t="n">
        <v>794</v>
      </c>
      <c r="P14" s="223" t="n">
        <v>485</v>
      </c>
      <c r="Q14" s="223" t="n">
        <v>2</v>
      </c>
      <c r="R14" s="223" t="n">
        <v>239</v>
      </c>
      <c r="S14" s="223" t="n">
        <v>18</v>
      </c>
      <c r="T14" s="223" t="n">
        <v>489</v>
      </c>
      <c r="U14" s="223" t="n">
        <v>1863</v>
      </c>
      <c r="V14" s="223" t="n">
        <v>2</v>
      </c>
      <c r="W14" s="223" t="n">
        <v>0</v>
      </c>
      <c r="X14" s="223" t="n">
        <v>24</v>
      </c>
    </row>
    <row r="15">
      <c r="A15" s="4" t="s">
        <v>16</v>
      </c>
      <c r="B15" s="223" t="n">
        <v>1082</v>
      </c>
      <c r="C15" s="223" t="n">
        <v>6</v>
      </c>
      <c r="D15" s="223" t="n">
        <v>0</v>
      </c>
      <c r="E15" s="223" t="n">
        <v>38</v>
      </c>
      <c r="F15" s="223" t="n">
        <v>1</v>
      </c>
      <c r="G15" s="223" t="n">
        <v>0</v>
      </c>
      <c r="H15" s="223" t="n">
        <v>36</v>
      </c>
      <c r="I15" s="223" t="n">
        <v>98</v>
      </c>
      <c r="J15" s="223" t="n">
        <v>19</v>
      </c>
      <c r="K15" s="223" t="n">
        <v>42</v>
      </c>
      <c r="L15" s="223" t="n">
        <v>19</v>
      </c>
      <c r="M15" s="223" t="n">
        <v>3</v>
      </c>
      <c r="N15" s="223" t="n">
        <v>19</v>
      </c>
      <c r="O15" s="223" t="n">
        <v>57</v>
      </c>
      <c r="P15" s="223" t="n">
        <v>55</v>
      </c>
      <c r="Q15" s="223" t="n">
        <v>0</v>
      </c>
      <c r="R15" s="223" t="n">
        <v>14</v>
      </c>
      <c r="S15" s="223" t="n">
        <v>2</v>
      </c>
      <c r="T15" s="223" t="n">
        <v>19</v>
      </c>
      <c r="U15" s="223" t="n">
        <v>23</v>
      </c>
      <c r="V15" s="223" t="n">
        <v>0</v>
      </c>
      <c r="W15" s="223" t="n">
        <v>0</v>
      </c>
      <c r="X15" s="223" t="n">
        <v>631</v>
      </c>
    </row>
    <row r="16">
      <c r="A16" s="49" t="s">
        <v>262</v>
      </c>
      <c r="B16" s="225" t="n">
        <v>83532</v>
      </c>
      <c r="C16" s="225" t="n">
        <v>1562</v>
      </c>
      <c r="D16" s="225" t="n">
        <v>20</v>
      </c>
      <c r="E16" s="225" t="n">
        <v>9679</v>
      </c>
      <c r="F16" s="225" t="n">
        <v>20</v>
      </c>
      <c r="G16" s="225" t="n">
        <v>109</v>
      </c>
      <c r="H16" s="225" t="n">
        <v>14279</v>
      </c>
      <c r="I16" s="225" t="n">
        <v>17575</v>
      </c>
      <c r="J16" s="225" t="n">
        <v>3069</v>
      </c>
      <c r="K16" s="225" t="n">
        <v>9704</v>
      </c>
      <c r="L16" s="225" t="n">
        <v>1778</v>
      </c>
      <c r="M16" s="225" t="n">
        <v>939</v>
      </c>
      <c r="N16" s="225" t="n">
        <v>815</v>
      </c>
      <c r="O16" s="225" t="n">
        <v>7410</v>
      </c>
      <c r="P16" s="225" t="n">
        <v>3912</v>
      </c>
      <c r="Q16" s="225" t="n">
        <v>27</v>
      </c>
      <c r="R16" s="225" t="n">
        <v>1571</v>
      </c>
      <c r="S16" s="225" t="n">
        <v>732</v>
      </c>
      <c r="T16" s="225" t="n">
        <v>2270</v>
      </c>
      <c r="U16" s="225" t="n">
        <v>7321</v>
      </c>
      <c r="V16" s="225" t="n">
        <v>3</v>
      </c>
      <c r="W16" s="225" t="n">
        <v>2</v>
      </c>
      <c r="X16" s="225" t="n">
        <v>735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23" t="n">
        <v>10795</v>
      </c>
      <c r="C18" s="223" t="n">
        <v>62</v>
      </c>
      <c r="D18" s="223" t="n">
        <v>87</v>
      </c>
      <c r="E18" s="223" t="n">
        <v>283</v>
      </c>
      <c r="F18" s="223" t="n">
        <v>2</v>
      </c>
      <c r="G18" s="223" t="n">
        <v>9</v>
      </c>
      <c r="H18" s="223" t="n">
        <v>196</v>
      </c>
      <c r="I18" s="223" t="n">
        <v>5223</v>
      </c>
      <c r="J18" s="223" t="n">
        <v>78</v>
      </c>
      <c r="K18" s="223" t="n">
        <v>1873</v>
      </c>
      <c r="L18" s="223" t="n">
        <v>79</v>
      </c>
      <c r="M18" s="223" t="n">
        <v>140</v>
      </c>
      <c r="N18" s="223" t="n">
        <v>185</v>
      </c>
      <c r="O18" s="223" t="n">
        <v>255</v>
      </c>
      <c r="P18" s="223" t="n">
        <v>262</v>
      </c>
      <c r="Q18" s="223" t="n">
        <v>0</v>
      </c>
      <c r="R18" s="223" t="n">
        <v>260</v>
      </c>
      <c r="S18" s="223" t="n">
        <v>22</v>
      </c>
      <c r="T18" s="223" t="n">
        <v>1365</v>
      </c>
      <c r="U18" s="223" t="n">
        <v>414</v>
      </c>
      <c r="V18" s="223" t="n">
        <v>0</v>
      </c>
      <c r="W18" s="223" t="n">
        <v>0</v>
      </c>
      <c r="X18" s="223" t="n">
        <v>0</v>
      </c>
    </row>
    <row r="19">
      <c r="A19" s="4" t="s">
        <v>12</v>
      </c>
      <c r="B19" s="223" t="n">
        <v>46761</v>
      </c>
      <c r="C19" s="223" t="n">
        <v>1018</v>
      </c>
      <c r="D19" s="223" t="n">
        <v>2</v>
      </c>
      <c r="E19" s="223" t="n">
        <v>6020</v>
      </c>
      <c r="F19" s="223" t="n">
        <v>4</v>
      </c>
      <c r="G19" s="223" t="n">
        <v>28</v>
      </c>
      <c r="H19" s="223" t="n">
        <v>9923</v>
      </c>
      <c r="I19" s="223" t="n">
        <v>9055</v>
      </c>
      <c r="J19" s="223" t="n">
        <v>1648</v>
      </c>
      <c r="K19" s="223" t="n">
        <v>4309</v>
      </c>
      <c r="L19" s="223" t="n">
        <v>961</v>
      </c>
      <c r="M19" s="223" t="n">
        <v>722</v>
      </c>
      <c r="N19" s="223" t="n">
        <v>232</v>
      </c>
      <c r="O19" s="223" t="n">
        <v>4341</v>
      </c>
      <c r="P19" s="223" t="n">
        <v>1909</v>
      </c>
      <c r="Q19" s="223" t="n">
        <v>16</v>
      </c>
      <c r="R19" s="223" t="n">
        <v>903</v>
      </c>
      <c r="S19" s="223" t="n">
        <v>228</v>
      </c>
      <c r="T19" s="223" t="n">
        <v>1086</v>
      </c>
      <c r="U19" s="223" t="n">
        <v>4285</v>
      </c>
      <c r="V19" s="223" t="n">
        <v>1</v>
      </c>
      <c r="W19" s="223" t="n">
        <v>1</v>
      </c>
      <c r="X19" s="223" t="n">
        <v>69</v>
      </c>
    </row>
    <row r="20">
      <c r="A20" s="4" t="s">
        <v>13</v>
      </c>
      <c r="B20" s="223" t="n">
        <v>42557</v>
      </c>
      <c r="C20" s="223" t="n">
        <v>558</v>
      </c>
      <c r="D20" s="223" t="n">
        <v>0</v>
      </c>
      <c r="E20" s="223" t="n">
        <v>10886</v>
      </c>
      <c r="F20" s="223" t="n">
        <v>262</v>
      </c>
      <c r="G20" s="223" t="n">
        <v>168</v>
      </c>
      <c r="H20" s="223" t="n">
        <v>1061</v>
      </c>
      <c r="I20" s="223" t="n">
        <v>11971</v>
      </c>
      <c r="J20" s="223" t="n">
        <v>2277</v>
      </c>
      <c r="K20" s="223" t="n">
        <v>6387</v>
      </c>
      <c r="L20" s="223" t="n">
        <v>507</v>
      </c>
      <c r="M20" s="223" t="n">
        <v>103</v>
      </c>
      <c r="N20" s="223" t="n">
        <v>1082</v>
      </c>
      <c r="O20" s="223" t="n">
        <v>2069</v>
      </c>
      <c r="P20" s="223" t="n">
        <v>2227</v>
      </c>
      <c r="Q20" s="223" t="n">
        <v>3</v>
      </c>
      <c r="R20" s="223" t="n">
        <v>536</v>
      </c>
      <c r="S20" s="223" t="n">
        <v>402</v>
      </c>
      <c r="T20" s="223" t="n">
        <v>1268</v>
      </c>
      <c r="U20" s="223" t="n">
        <v>779</v>
      </c>
      <c r="V20" s="223" t="n">
        <v>0</v>
      </c>
      <c r="W20" s="223" t="n">
        <v>0</v>
      </c>
      <c r="X20" s="223" t="n">
        <v>11</v>
      </c>
    </row>
    <row r="21">
      <c r="A21" s="4" t="s">
        <v>14</v>
      </c>
      <c r="B21" s="223" t="n">
        <v>153877</v>
      </c>
      <c r="C21" s="223" t="n">
        <v>1693</v>
      </c>
      <c r="D21" s="223" t="n">
        <v>230</v>
      </c>
      <c r="E21" s="223" t="n">
        <v>53115</v>
      </c>
      <c r="F21" s="223" t="n">
        <v>8</v>
      </c>
      <c r="G21" s="223" t="n">
        <v>642</v>
      </c>
      <c r="H21" s="223" t="n">
        <v>8810</v>
      </c>
      <c r="I21" s="223" t="n">
        <v>32512</v>
      </c>
      <c r="J21" s="223" t="n">
        <v>9128</v>
      </c>
      <c r="K21" s="223" t="n">
        <v>19820</v>
      </c>
      <c r="L21" s="223" t="n">
        <v>2586</v>
      </c>
      <c r="M21" s="223" t="n">
        <v>362</v>
      </c>
      <c r="N21" s="223" t="n">
        <v>1726</v>
      </c>
      <c r="O21" s="223" t="n">
        <v>6954</v>
      </c>
      <c r="P21" s="223" t="n">
        <v>5330</v>
      </c>
      <c r="Q21" s="223" t="n">
        <v>35</v>
      </c>
      <c r="R21" s="223" t="n">
        <v>748</v>
      </c>
      <c r="S21" s="223" t="n">
        <v>4357</v>
      </c>
      <c r="T21" s="223" t="n">
        <v>3365</v>
      </c>
      <c r="U21" s="223" t="n">
        <v>2438</v>
      </c>
      <c r="V21" s="223" t="n">
        <v>0</v>
      </c>
      <c r="W21" s="223" t="n">
        <v>1</v>
      </c>
      <c r="X21" s="223" t="n">
        <v>17</v>
      </c>
    </row>
    <row r="22">
      <c r="A22" s="4" t="s">
        <v>15</v>
      </c>
      <c r="B22" s="223" t="n">
        <v>9862</v>
      </c>
      <c r="C22" s="223" t="n">
        <v>200</v>
      </c>
      <c r="D22" s="223" t="n">
        <v>2</v>
      </c>
      <c r="E22" s="223" t="n">
        <v>889</v>
      </c>
      <c r="F22" s="223" t="n">
        <v>1</v>
      </c>
      <c r="G22" s="223" t="n">
        <v>4</v>
      </c>
      <c r="H22" s="223" t="n">
        <v>2566</v>
      </c>
      <c r="I22" s="223" t="n">
        <v>1248</v>
      </c>
      <c r="J22" s="223" t="n">
        <v>361</v>
      </c>
      <c r="K22" s="223" t="n">
        <v>335</v>
      </c>
      <c r="L22" s="223" t="n">
        <v>201</v>
      </c>
      <c r="M22" s="223" t="n">
        <v>98</v>
      </c>
      <c r="N22" s="223" t="n">
        <v>48</v>
      </c>
      <c r="O22" s="223" t="n">
        <v>792</v>
      </c>
      <c r="P22" s="223" t="n">
        <v>484</v>
      </c>
      <c r="Q22" s="223" t="n">
        <v>2</v>
      </c>
      <c r="R22" s="223" t="n">
        <v>238</v>
      </c>
      <c r="S22" s="223" t="n">
        <v>18</v>
      </c>
      <c r="T22" s="223" t="n">
        <v>488</v>
      </c>
      <c r="U22" s="223" t="n">
        <v>1861</v>
      </c>
      <c r="V22" s="223" t="n">
        <v>2</v>
      </c>
      <c r="W22" s="223" t="n">
        <v>0</v>
      </c>
      <c r="X22" s="223" t="n">
        <v>24</v>
      </c>
    </row>
    <row r="23">
      <c r="A23" s="4" t="s">
        <v>16</v>
      </c>
      <c r="B23" s="223" t="n">
        <v>1081</v>
      </c>
      <c r="C23" s="223" t="n">
        <v>6</v>
      </c>
      <c r="D23" s="223" t="n">
        <v>0</v>
      </c>
      <c r="E23" s="223" t="n">
        <v>38</v>
      </c>
      <c r="F23" s="223" t="n">
        <v>1</v>
      </c>
      <c r="G23" s="223" t="n">
        <v>0</v>
      </c>
      <c r="H23" s="223" t="n">
        <v>36</v>
      </c>
      <c r="I23" s="223" t="n">
        <v>98</v>
      </c>
      <c r="J23" s="223" t="n">
        <v>19</v>
      </c>
      <c r="K23" s="223" t="n">
        <v>42</v>
      </c>
      <c r="L23" s="223" t="n">
        <v>19</v>
      </c>
      <c r="M23" s="223" t="n">
        <v>3</v>
      </c>
      <c r="N23" s="223" t="n">
        <v>19</v>
      </c>
      <c r="O23" s="223" t="n">
        <v>57</v>
      </c>
      <c r="P23" s="223" t="n">
        <v>55</v>
      </c>
      <c r="Q23" s="223" t="n">
        <v>0</v>
      </c>
      <c r="R23" s="223" t="n">
        <v>14</v>
      </c>
      <c r="S23" s="223" t="n">
        <v>2</v>
      </c>
      <c r="T23" s="223" t="n">
        <v>19</v>
      </c>
      <c r="U23" s="223" t="n">
        <v>23</v>
      </c>
      <c r="V23" s="223" t="n">
        <v>0</v>
      </c>
      <c r="W23" s="223" t="n">
        <v>0</v>
      </c>
      <c r="X23" s="223" t="n">
        <v>630</v>
      </c>
    </row>
    <row r="24">
      <c r="A24" s="49" t="s">
        <v>262</v>
      </c>
      <c r="B24" s="225" t="n">
        <v>264933</v>
      </c>
      <c r="C24" s="225" t="n">
        <v>3537</v>
      </c>
      <c r="D24" s="225" t="n">
        <v>321</v>
      </c>
      <c r="E24" s="225" t="n">
        <v>71231</v>
      </c>
      <c r="F24" s="225" t="n">
        <v>278</v>
      </c>
      <c r="G24" s="225" t="n">
        <v>851</v>
      </c>
      <c r="H24" s="225" t="n">
        <v>22592</v>
      </c>
      <c r="I24" s="225" t="n">
        <v>60107</v>
      </c>
      <c r="J24" s="225" t="n">
        <v>13511</v>
      </c>
      <c r="K24" s="225" t="n">
        <v>32766</v>
      </c>
      <c r="L24" s="225" t="n">
        <v>4353</v>
      </c>
      <c r="M24" s="225" t="n">
        <v>1428</v>
      </c>
      <c r="N24" s="225" t="n">
        <v>3292</v>
      </c>
      <c r="O24" s="225" t="n">
        <v>14468</v>
      </c>
      <c r="P24" s="225" t="n">
        <v>10267</v>
      </c>
      <c r="Q24" s="225" t="n">
        <v>56</v>
      </c>
      <c r="R24" s="225" t="n">
        <v>2699</v>
      </c>
      <c r="S24" s="225" t="n">
        <v>5029</v>
      </c>
      <c r="T24" s="225" t="n">
        <v>7591</v>
      </c>
      <c r="U24" s="225" t="n">
        <v>9800</v>
      </c>
      <c r="V24" s="225" t="n">
        <v>3</v>
      </c>
      <c r="W24" s="225" t="n">
        <v>2</v>
      </c>
      <c r="X24" s="225" t="n">
        <v>751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4" t="n">
        <v>3487674.98</v>
      </c>
      <c r="C26" s="224" t="n">
        <v>35288.84</v>
      </c>
      <c r="D26" s="224" t="n">
        <v>36648.21</v>
      </c>
      <c r="E26" s="224" t="n">
        <v>104493.78</v>
      </c>
      <c r="F26" s="224" t="n">
        <v>412.66</v>
      </c>
      <c r="G26" s="224" t="n">
        <v>3649.78</v>
      </c>
      <c r="H26" s="224" t="n">
        <v>82369.84</v>
      </c>
      <c r="I26" s="224" t="n">
        <v>1276335.21</v>
      </c>
      <c r="J26" s="224" t="n">
        <v>27566.29</v>
      </c>
      <c r="K26" s="224" t="n">
        <v>975949.53</v>
      </c>
      <c r="L26" s="224" t="n">
        <v>32629.9</v>
      </c>
      <c r="M26" s="224" t="n">
        <v>42109.14</v>
      </c>
      <c r="N26" s="224" t="n">
        <v>107700.33</v>
      </c>
      <c r="O26" s="224" t="n">
        <v>86811.87</v>
      </c>
      <c r="P26" s="224" t="n">
        <v>107763.99</v>
      </c>
      <c r="Q26" s="224" t="n">
        <v>0</v>
      </c>
      <c r="R26" s="224" t="n">
        <v>90134.68</v>
      </c>
      <c r="S26" s="224" t="n">
        <v>13748.19</v>
      </c>
      <c r="T26" s="224" t="n">
        <v>349325.9</v>
      </c>
      <c r="U26" s="224" t="n">
        <v>114736.84</v>
      </c>
      <c r="V26" s="224" t="n">
        <v>0</v>
      </c>
      <c r="W26" s="224" t="n">
        <v>0</v>
      </c>
      <c r="X26" s="224" t="n">
        <v>0</v>
      </c>
    </row>
    <row r="27">
      <c r="A27" s="4" t="s">
        <v>12</v>
      </c>
      <c r="B27" s="224" t="n">
        <v>31182797.39</v>
      </c>
      <c r="C27" s="224" t="n">
        <v>697473.74</v>
      </c>
      <c r="D27" s="224" t="n">
        <v>1080</v>
      </c>
      <c r="E27" s="224" t="n">
        <v>3977080.01</v>
      </c>
      <c r="F27" s="224" t="n">
        <v>2880</v>
      </c>
      <c r="G27" s="224" t="n">
        <v>17922.84</v>
      </c>
      <c r="H27" s="224" t="n">
        <v>7193387.92</v>
      </c>
      <c r="I27" s="224" t="n">
        <v>5510979.42</v>
      </c>
      <c r="J27" s="224" t="n">
        <v>1108559.52</v>
      </c>
      <c r="K27" s="224" t="n">
        <v>3122404.59</v>
      </c>
      <c r="L27" s="224" t="n">
        <v>634829.95</v>
      </c>
      <c r="M27" s="224" t="n">
        <v>434447.85</v>
      </c>
      <c r="N27" s="224" t="n">
        <v>156270.89</v>
      </c>
      <c r="O27" s="224" t="n">
        <v>2823510.96</v>
      </c>
      <c r="P27" s="224" t="n">
        <v>1335222.46</v>
      </c>
      <c r="Q27" s="224" t="n">
        <v>8002.64</v>
      </c>
      <c r="R27" s="224" t="n">
        <v>577580.51</v>
      </c>
      <c r="S27" s="224" t="n">
        <v>123150.28</v>
      </c>
      <c r="T27" s="224" t="n">
        <v>781498.67</v>
      </c>
      <c r="U27" s="224" t="n">
        <v>2627104.43</v>
      </c>
      <c r="V27" s="224" t="n">
        <v>630</v>
      </c>
      <c r="W27" s="224" t="n">
        <v>630</v>
      </c>
      <c r="X27" s="224" t="n">
        <v>48150.71</v>
      </c>
    </row>
    <row r="28">
      <c r="A28" s="4" t="s">
        <v>13</v>
      </c>
      <c r="B28" s="224" t="n">
        <v>16832937.15</v>
      </c>
      <c r="C28" s="224" t="n">
        <v>357581.27</v>
      </c>
      <c r="D28" s="224" t="n">
        <v>0</v>
      </c>
      <c r="E28" s="224" t="n">
        <v>2968362.6</v>
      </c>
      <c r="F28" s="224" t="n">
        <v>85124.27</v>
      </c>
      <c r="G28" s="224" t="n">
        <v>38826.18</v>
      </c>
      <c r="H28" s="224" t="n">
        <v>521923.79</v>
      </c>
      <c r="I28" s="224" t="n">
        <v>4331724.48</v>
      </c>
      <c r="J28" s="224" t="n">
        <v>496917.58</v>
      </c>
      <c r="K28" s="224" t="n">
        <v>3752958.6</v>
      </c>
      <c r="L28" s="224" t="n">
        <v>290309.04</v>
      </c>
      <c r="M28" s="224" t="n">
        <v>36388.26</v>
      </c>
      <c r="N28" s="224" t="n">
        <v>522577.15</v>
      </c>
      <c r="O28" s="224" t="n">
        <v>987800.21</v>
      </c>
      <c r="P28" s="224" t="n">
        <v>1025559.14</v>
      </c>
      <c r="Q28" s="224" t="n">
        <v>1966.52</v>
      </c>
      <c r="R28" s="224" t="n">
        <v>212274.45</v>
      </c>
      <c r="S28" s="224" t="n">
        <v>217150.18</v>
      </c>
      <c r="T28" s="224" t="n">
        <v>701465.51</v>
      </c>
      <c r="U28" s="224" t="n">
        <v>279428.47</v>
      </c>
      <c r="V28" s="224" t="n">
        <v>0</v>
      </c>
      <c r="W28" s="224" t="n">
        <v>0</v>
      </c>
      <c r="X28" s="224" t="n">
        <v>4599.45</v>
      </c>
    </row>
    <row r="29">
      <c r="A29" s="4" t="s">
        <v>14</v>
      </c>
      <c r="B29" s="224" t="n">
        <v>65571253.06</v>
      </c>
      <c r="C29" s="224" t="n">
        <v>781837.9</v>
      </c>
      <c r="D29" s="224" t="n">
        <v>103842.76</v>
      </c>
      <c r="E29" s="224" t="n">
        <v>21023077.9</v>
      </c>
      <c r="F29" s="224" t="n">
        <v>5017.99</v>
      </c>
      <c r="G29" s="224" t="n">
        <v>241717.81</v>
      </c>
      <c r="H29" s="224" t="n">
        <v>4107588.62</v>
      </c>
      <c r="I29" s="224" t="n">
        <v>12313787.41</v>
      </c>
      <c r="J29" s="224" t="n">
        <v>3859956.04</v>
      </c>
      <c r="K29" s="224" t="n">
        <v>10419742.38</v>
      </c>
      <c r="L29" s="224" t="n">
        <v>1141339.06</v>
      </c>
      <c r="M29" s="224" t="n">
        <v>138480.15</v>
      </c>
      <c r="N29" s="224" t="n">
        <v>738818.8</v>
      </c>
      <c r="O29" s="224" t="n">
        <v>2924019.7</v>
      </c>
      <c r="P29" s="224" t="n">
        <v>2518990.44</v>
      </c>
      <c r="Q29" s="224" t="n">
        <v>17483.84</v>
      </c>
      <c r="R29" s="224" t="n">
        <v>299647.63</v>
      </c>
      <c r="S29" s="224" t="n">
        <v>2229164.7</v>
      </c>
      <c r="T29" s="224" t="n">
        <v>1654764.94</v>
      </c>
      <c r="U29" s="224" t="n">
        <v>1044970.94</v>
      </c>
      <c r="V29" s="224" t="n">
        <v>0</v>
      </c>
      <c r="W29" s="224" t="n">
        <v>331.7</v>
      </c>
      <c r="X29" s="224" t="n">
        <v>6672.35</v>
      </c>
    </row>
    <row r="30">
      <c r="A30" s="4" t="s">
        <v>15</v>
      </c>
      <c r="B30" s="224" t="n">
        <v>3013440.37</v>
      </c>
      <c r="C30" s="224" t="n">
        <v>62174.68</v>
      </c>
      <c r="D30" s="224" t="n">
        <v>630</v>
      </c>
      <c r="E30" s="224" t="n">
        <v>273545.81</v>
      </c>
      <c r="F30" s="224" t="n">
        <v>315</v>
      </c>
      <c r="G30" s="224" t="n">
        <v>1260</v>
      </c>
      <c r="H30" s="224" t="n">
        <v>799646.35</v>
      </c>
      <c r="I30" s="224" t="n">
        <v>380675.11</v>
      </c>
      <c r="J30" s="224" t="n">
        <v>109521.1</v>
      </c>
      <c r="K30" s="224" t="n">
        <v>101858.21</v>
      </c>
      <c r="L30" s="224" t="n">
        <v>62215.16</v>
      </c>
      <c r="M30" s="224" t="n">
        <v>28929.61</v>
      </c>
      <c r="N30" s="224" t="n">
        <v>15120</v>
      </c>
      <c r="O30" s="224" t="n">
        <v>240962.76</v>
      </c>
      <c r="P30" s="224" t="n">
        <v>149611.99</v>
      </c>
      <c r="Q30" s="224" t="n">
        <v>630</v>
      </c>
      <c r="R30" s="224" t="n">
        <v>71110.4</v>
      </c>
      <c r="S30" s="224" t="n">
        <v>5107.4</v>
      </c>
      <c r="T30" s="224" t="n">
        <v>147899.16</v>
      </c>
      <c r="U30" s="224" t="n">
        <v>554037.63</v>
      </c>
      <c r="V30" s="224" t="n">
        <v>630</v>
      </c>
      <c r="W30" s="224" t="n">
        <v>0</v>
      </c>
      <c r="X30" s="224" t="n">
        <v>7560</v>
      </c>
    </row>
    <row r="31">
      <c r="A31" s="4" t="s">
        <v>16</v>
      </c>
      <c r="B31" s="224" t="n">
        <v>330392.79</v>
      </c>
      <c r="C31" s="224" t="n">
        <v>1890</v>
      </c>
      <c r="D31" s="224" t="n">
        <v>0</v>
      </c>
      <c r="E31" s="224" t="n">
        <v>11717.74</v>
      </c>
      <c r="F31" s="224" t="n">
        <v>315</v>
      </c>
      <c r="G31" s="224" t="n">
        <v>0</v>
      </c>
      <c r="H31" s="224" t="n">
        <v>11340</v>
      </c>
      <c r="I31" s="224" t="n">
        <v>29656.9</v>
      </c>
      <c r="J31" s="224" t="n">
        <v>5985</v>
      </c>
      <c r="K31" s="224" t="n">
        <v>13002.11</v>
      </c>
      <c r="L31" s="224" t="n">
        <v>5727.13</v>
      </c>
      <c r="M31" s="224" t="n">
        <v>843.25</v>
      </c>
      <c r="N31" s="224" t="n">
        <v>5884.07</v>
      </c>
      <c r="O31" s="224" t="n">
        <v>17432.79</v>
      </c>
      <c r="P31" s="224" t="n">
        <v>16958.34</v>
      </c>
      <c r="Q31" s="224" t="n">
        <v>0</v>
      </c>
      <c r="R31" s="224" t="n">
        <v>4384.02</v>
      </c>
      <c r="S31" s="224" t="n">
        <v>630</v>
      </c>
      <c r="T31" s="224" t="n">
        <v>5738.38</v>
      </c>
      <c r="U31" s="224" t="n">
        <v>6883.9</v>
      </c>
      <c r="V31" s="224" t="n">
        <v>0</v>
      </c>
      <c r="W31" s="224" t="n">
        <v>0</v>
      </c>
      <c r="X31" s="224" t="n">
        <v>192004.16</v>
      </c>
    </row>
    <row r="32">
      <c r="A32" s="49" t="s">
        <v>262</v>
      </c>
      <c r="B32" s="226" t="n">
        <v>120418495.74</v>
      </c>
      <c r="C32" s="226" t="n">
        <v>1936246.43</v>
      </c>
      <c r="D32" s="226" t="n">
        <v>142200.97</v>
      </c>
      <c r="E32" s="226" t="n">
        <v>28358277.84</v>
      </c>
      <c r="F32" s="226" t="n">
        <v>94064.92</v>
      </c>
      <c r="G32" s="226" t="n">
        <v>303376.61</v>
      </c>
      <c r="H32" s="226" t="n">
        <v>12716256.52</v>
      </c>
      <c r="I32" s="226" t="n">
        <v>23843158.53</v>
      </c>
      <c r="J32" s="226" t="n">
        <v>5608505.53</v>
      </c>
      <c r="K32" s="226" t="n">
        <v>18385915.42</v>
      </c>
      <c r="L32" s="226" t="n">
        <v>2167050.24</v>
      </c>
      <c r="M32" s="226" t="n">
        <v>681198.26</v>
      </c>
      <c r="N32" s="226" t="n">
        <v>1546371.24</v>
      </c>
      <c r="O32" s="226" t="n">
        <v>7080538.29</v>
      </c>
      <c r="P32" s="226" t="n">
        <v>5154106.36</v>
      </c>
      <c r="Q32" s="226" t="n">
        <v>28083</v>
      </c>
      <c r="R32" s="226" t="n">
        <v>1255131.69</v>
      </c>
      <c r="S32" s="226" t="n">
        <v>2588950.75</v>
      </c>
      <c r="T32" s="226" t="n">
        <v>3640692.56</v>
      </c>
      <c r="U32" s="226" t="n">
        <v>4627162.21</v>
      </c>
      <c r="V32" s="226" t="n">
        <v>1260</v>
      </c>
      <c r="W32" s="226" t="n">
        <v>961.7</v>
      </c>
      <c r="X32" s="226" t="n">
        <v>258986.67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27" t="n">
        <v>3371</v>
      </c>
      <c r="C10" s="227" t="n">
        <v>20</v>
      </c>
      <c r="D10" s="227" t="n">
        <v>1</v>
      </c>
      <c r="E10" s="227" t="n">
        <v>173</v>
      </c>
      <c r="F10" s="227" t="n">
        <v>4</v>
      </c>
      <c r="G10" s="227" t="n">
        <v>8</v>
      </c>
      <c r="H10" s="227" t="n">
        <v>117</v>
      </c>
      <c r="I10" s="227" t="n">
        <v>1387</v>
      </c>
      <c r="J10" s="227" t="n">
        <v>38</v>
      </c>
      <c r="K10" s="227" t="n">
        <v>635</v>
      </c>
      <c r="L10" s="227" t="n">
        <v>30</v>
      </c>
      <c r="M10" s="227" t="n">
        <v>8</v>
      </c>
      <c r="N10" s="227" t="n">
        <v>64</v>
      </c>
      <c r="O10" s="227" t="n">
        <v>113</v>
      </c>
      <c r="P10" s="227" t="n">
        <v>103</v>
      </c>
      <c r="Q10" s="227" t="n">
        <v>1</v>
      </c>
      <c r="R10" s="227" t="n">
        <v>135</v>
      </c>
      <c r="S10" s="227" t="n">
        <v>18</v>
      </c>
      <c r="T10" s="227" t="n">
        <v>180</v>
      </c>
      <c r="U10" s="227" t="n">
        <v>336</v>
      </c>
      <c r="V10" s="227" t="n">
        <v>0</v>
      </c>
      <c r="W10" s="227" t="n">
        <v>0</v>
      </c>
      <c r="X10" s="227" t="n">
        <v>0</v>
      </c>
    </row>
    <row r="11">
      <c r="A11" s="4" t="s">
        <v>12</v>
      </c>
      <c r="B11" s="227" t="n">
        <v>65197</v>
      </c>
      <c r="C11" s="227" t="n">
        <v>1718</v>
      </c>
      <c r="D11" s="227" t="n">
        <v>4</v>
      </c>
      <c r="E11" s="227" t="n">
        <v>8528</v>
      </c>
      <c r="F11" s="227" t="n">
        <v>9</v>
      </c>
      <c r="G11" s="227" t="n">
        <v>42</v>
      </c>
      <c r="H11" s="227" t="n">
        <v>15192</v>
      </c>
      <c r="I11" s="227" t="n">
        <v>12915</v>
      </c>
      <c r="J11" s="227" t="n">
        <v>2027</v>
      </c>
      <c r="K11" s="227" t="n">
        <v>4691</v>
      </c>
      <c r="L11" s="227" t="n">
        <v>1317</v>
      </c>
      <c r="M11" s="227" t="n">
        <v>845</v>
      </c>
      <c r="N11" s="227" t="n">
        <v>299</v>
      </c>
      <c r="O11" s="227" t="n">
        <v>5920</v>
      </c>
      <c r="P11" s="227" t="n">
        <v>2482</v>
      </c>
      <c r="Q11" s="227" t="n">
        <v>29</v>
      </c>
      <c r="R11" s="227" t="n">
        <v>1204</v>
      </c>
      <c r="S11" s="227" t="n">
        <v>387</v>
      </c>
      <c r="T11" s="227" t="n">
        <v>1392</v>
      </c>
      <c r="U11" s="227" t="n">
        <v>6097</v>
      </c>
      <c r="V11" s="227" t="n">
        <v>2</v>
      </c>
      <c r="W11" s="227" t="n">
        <v>1</v>
      </c>
      <c r="X11" s="227" t="n">
        <v>96</v>
      </c>
    </row>
    <row r="12">
      <c r="A12" s="4" t="s">
        <v>13</v>
      </c>
      <c r="B12" s="227" t="n">
        <v>7605</v>
      </c>
      <c r="C12" s="227" t="n">
        <v>101</v>
      </c>
      <c r="D12" s="227" t="n">
        <v>5</v>
      </c>
      <c r="E12" s="227" t="n">
        <v>752</v>
      </c>
      <c r="F12" s="227" t="n">
        <v>14</v>
      </c>
      <c r="G12" s="227" t="n">
        <v>19</v>
      </c>
      <c r="H12" s="227" t="n">
        <v>486</v>
      </c>
      <c r="I12" s="227" t="n">
        <v>2141</v>
      </c>
      <c r="J12" s="227" t="n">
        <v>258</v>
      </c>
      <c r="K12" s="227" t="n">
        <v>1326</v>
      </c>
      <c r="L12" s="227" t="n">
        <v>173</v>
      </c>
      <c r="M12" s="227" t="n">
        <v>40</v>
      </c>
      <c r="N12" s="227" t="n">
        <v>189</v>
      </c>
      <c r="O12" s="227" t="n">
        <v>762</v>
      </c>
      <c r="P12" s="227" t="n">
        <v>484</v>
      </c>
      <c r="Q12" s="227" t="n">
        <v>1</v>
      </c>
      <c r="R12" s="227" t="n">
        <v>173</v>
      </c>
      <c r="S12" s="227" t="n">
        <v>119</v>
      </c>
      <c r="T12" s="227" t="n">
        <v>210</v>
      </c>
      <c r="U12" s="227" t="n">
        <v>343</v>
      </c>
      <c r="V12" s="227" t="n">
        <v>0</v>
      </c>
      <c r="W12" s="227" t="n">
        <v>0</v>
      </c>
      <c r="X12" s="227" t="n">
        <v>9</v>
      </c>
    </row>
    <row r="13">
      <c r="A13" s="4" t="s">
        <v>14</v>
      </c>
      <c r="B13" s="227" t="n">
        <v>24252</v>
      </c>
      <c r="C13" s="227" t="n">
        <v>361</v>
      </c>
      <c r="D13" s="227" t="n">
        <v>23</v>
      </c>
      <c r="E13" s="227" t="n">
        <v>2949</v>
      </c>
      <c r="F13" s="227" t="n">
        <v>9</v>
      </c>
      <c r="G13" s="227" t="n">
        <v>82</v>
      </c>
      <c r="H13" s="227" t="n">
        <v>2219</v>
      </c>
      <c r="I13" s="227" t="n">
        <v>7119</v>
      </c>
      <c r="J13" s="227" t="n">
        <v>1107</v>
      </c>
      <c r="K13" s="227" t="n">
        <v>3566</v>
      </c>
      <c r="L13" s="227" t="n">
        <v>590</v>
      </c>
      <c r="M13" s="227" t="n">
        <v>98</v>
      </c>
      <c r="N13" s="227" t="n">
        <v>430</v>
      </c>
      <c r="O13" s="227" t="n">
        <v>2328</v>
      </c>
      <c r="P13" s="227" t="n">
        <v>1241</v>
      </c>
      <c r="Q13" s="227" t="n">
        <v>12</v>
      </c>
      <c r="R13" s="227" t="n">
        <v>276</v>
      </c>
      <c r="S13" s="227" t="n">
        <v>582</v>
      </c>
      <c r="T13" s="227" t="n">
        <v>418</v>
      </c>
      <c r="U13" s="227" t="n">
        <v>830</v>
      </c>
      <c r="V13" s="227" t="n">
        <v>0</v>
      </c>
      <c r="W13" s="227" t="n">
        <v>1</v>
      </c>
      <c r="X13" s="227" t="n">
        <v>11</v>
      </c>
    </row>
    <row r="14">
      <c r="A14" s="4" t="s">
        <v>15</v>
      </c>
      <c r="B14" s="227" t="n">
        <v>15893</v>
      </c>
      <c r="C14" s="227" t="n">
        <v>332</v>
      </c>
      <c r="D14" s="227" t="n">
        <v>3</v>
      </c>
      <c r="E14" s="227" t="n">
        <v>1351</v>
      </c>
      <c r="F14" s="227" t="n">
        <v>1</v>
      </c>
      <c r="G14" s="227" t="n">
        <v>6</v>
      </c>
      <c r="H14" s="227" t="n">
        <v>3632</v>
      </c>
      <c r="I14" s="227" t="n">
        <v>2007</v>
      </c>
      <c r="J14" s="227" t="n">
        <v>449</v>
      </c>
      <c r="K14" s="227" t="n">
        <v>410</v>
      </c>
      <c r="L14" s="227" t="n">
        <v>262</v>
      </c>
      <c r="M14" s="227" t="n">
        <v>122</v>
      </c>
      <c r="N14" s="227" t="n">
        <v>59</v>
      </c>
      <c r="O14" s="227" t="n">
        <v>1090</v>
      </c>
      <c r="P14" s="227" t="n">
        <v>630</v>
      </c>
      <c r="Q14" s="227" t="n">
        <v>2</v>
      </c>
      <c r="R14" s="227" t="n">
        <v>310</v>
      </c>
      <c r="S14" s="227" t="n">
        <v>35</v>
      </c>
      <c r="T14" s="227" t="n">
        <v>680</v>
      </c>
      <c r="U14" s="227" t="n">
        <v>4469</v>
      </c>
      <c r="V14" s="227" t="n">
        <v>2</v>
      </c>
      <c r="W14" s="227" t="n">
        <v>0</v>
      </c>
      <c r="X14" s="227" t="n">
        <v>41</v>
      </c>
    </row>
    <row r="15">
      <c r="A15" s="4" t="s">
        <v>16</v>
      </c>
      <c r="B15" s="227" t="n">
        <v>1411</v>
      </c>
      <c r="C15" s="227" t="n">
        <v>8</v>
      </c>
      <c r="D15" s="227" t="n">
        <v>0</v>
      </c>
      <c r="E15" s="227" t="n">
        <v>46</v>
      </c>
      <c r="F15" s="227" t="n">
        <v>1</v>
      </c>
      <c r="G15" s="227" t="n">
        <v>1</v>
      </c>
      <c r="H15" s="227" t="n">
        <v>42</v>
      </c>
      <c r="I15" s="227" t="n">
        <v>110</v>
      </c>
      <c r="J15" s="227" t="n">
        <v>20</v>
      </c>
      <c r="K15" s="227" t="n">
        <v>46</v>
      </c>
      <c r="L15" s="227" t="n">
        <v>27</v>
      </c>
      <c r="M15" s="227" t="n">
        <v>1</v>
      </c>
      <c r="N15" s="227" t="n">
        <v>22</v>
      </c>
      <c r="O15" s="227" t="n">
        <v>73</v>
      </c>
      <c r="P15" s="227" t="n">
        <v>61</v>
      </c>
      <c r="Q15" s="227" t="n">
        <v>0</v>
      </c>
      <c r="R15" s="227" t="n">
        <v>19</v>
      </c>
      <c r="S15" s="227" t="n">
        <v>1</v>
      </c>
      <c r="T15" s="227" t="n">
        <v>23</v>
      </c>
      <c r="U15" s="227" t="n">
        <v>35</v>
      </c>
      <c r="V15" s="227" t="n">
        <v>0</v>
      </c>
      <c r="W15" s="227" t="n">
        <v>0</v>
      </c>
      <c r="X15" s="227" t="n">
        <v>875</v>
      </c>
    </row>
    <row r="16">
      <c r="A16" s="49" t="s">
        <v>262</v>
      </c>
      <c r="B16" s="229" t="n">
        <v>117730</v>
      </c>
      <c r="C16" s="229" t="n">
        <v>2540</v>
      </c>
      <c r="D16" s="229" t="n">
        <v>36</v>
      </c>
      <c r="E16" s="229" t="n">
        <v>13799</v>
      </c>
      <c r="F16" s="229" t="n">
        <v>38</v>
      </c>
      <c r="G16" s="229" t="n">
        <v>158</v>
      </c>
      <c r="H16" s="229" t="n">
        <v>21688</v>
      </c>
      <c r="I16" s="229" t="n">
        <v>25679</v>
      </c>
      <c r="J16" s="229" t="n">
        <v>3900</v>
      </c>
      <c r="K16" s="229" t="n">
        <v>10674</v>
      </c>
      <c r="L16" s="229" t="n">
        <v>2399</v>
      </c>
      <c r="M16" s="229" t="n">
        <v>1114</v>
      </c>
      <c r="N16" s="229" t="n">
        <v>1063</v>
      </c>
      <c r="O16" s="229" t="n">
        <v>10286</v>
      </c>
      <c r="P16" s="229" t="n">
        <v>5001</v>
      </c>
      <c r="Q16" s="229" t="n">
        <v>45</v>
      </c>
      <c r="R16" s="229" t="n">
        <v>2117</v>
      </c>
      <c r="S16" s="229" t="n">
        <v>1142</v>
      </c>
      <c r="T16" s="229" t="n">
        <v>2903</v>
      </c>
      <c r="U16" s="229" t="n">
        <v>12110</v>
      </c>
      <c r="V16" s="229" t="n">
        <v>4</v>
      </c>
      <c r="W16" s="229" t="n">
        <v>2</v>
      </c>
      <c r="X16" s="229" t="n">
        <v>1032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27" t="n">
        <v>20190</v>
      </c>
      <c r="C18" s="227" t="n">
        <v>63</v>
      </c>
      <c r="D18" s="227" t="n">
        <v>44</v>
      </c>
      <c r="E18" s="227" t="n">
        <v>643</v>
      </c>
      <c r="F18" s="227" t="n">
        <v>11</v>
      </c>
      <c r="G18" s="227" t="n">
        <v>22</v>
      </c>
      <c r="H18" s="227" t="n">
        <v>377</v>
      </c>
      <c r="I18" s="227" t="n">
        <v>9491</v>
      </c>
      <c r="J18" s="227" t="n">
        <v>746</v>
      </c>
      <c r="K18" s="227" t="n">
        <v>2472</v>
      </c>
      <c r="L18" s="227" t="n">
        <v>230</v>
      </c>
      <c r="M18" s="227" t="n">
        <v>155</v>
      </c>
      <c r="N18" s="227" t="n">
        <v>303</v>
      </c>
      <c r="O18" s="227" t="n">
        <v>491</v>
      </c>
      <c r="P18" s="227" t="n">
        <v>516</v>
      </c>
      <c r="Q18" s="227" t="n">
        <v>9</v>
      </c>
      <c r="R18" s="227" t="n">
        <v>621</v>
      </c>
      <c r="S18" s="227" t="n">
        <v>47</v>
      </c>
      <c r="T18" s="227" t="n">
        <v>2970</v>
      </c>
      <c r="U18" s="227" t="n">
        <v>979</v>
      </c>
      <c r="V18" s="227" t="n">
        <v>0</v>
      </c>
      <c r="W18" s="227" t="n">
        <v>0</v>
      </c>
      <c r="X18" s="227" t="n">
        <v>0</v>
      </c>
    </row>
    <row r="19">
      <c r="A19" s="4" t="s">
        <v>12</v>
      </c>
      <c r="B19" s="227" t="n">
        <v>65025</v>
      </c>
      <c r="C19" s="227" t="n">
        <v>1713</v>
      </c>
      <c r="D19" s="227" t="n">
        <v>4</v>
      </c>
      <c r="E19" s="227" t="n">
        <v>8501</v>
      </c>
      <c r="F19" s="227" t="n">
        <v>9</v>
      </c>
      <c r="G19" s="227" t="n">
        <v>42</v>
      </c>
      <c r="H19" s="227" t="n">
        <v>15164</v>
      </c>
      <c r="I19" s="227" t="n">
        <v>12881</v>
      </c>
      <c r="J19" s="227" t="n">
        <v>2019</v>
      </c>
      <c r="K19" s="227" t="n">
        <v>4680</v>
      </c>
      <c r="L19" s="227" t="n">
        <v>1311</v>
      </c>
      <c r="M19" s="227" t="n">
        <v>843</v>
      </c>
      <c r="N19" s="227" t="n">
        <v>299</v>
      </c>
      <c r="O19" s="227" t="n">
        <v>5898</v>
      </c>
      <c r="P19" s="227" t="n">
        <v>2474</v>
      </c>
      <c r="Q19" s="227" t="n">
        <v>29</v>
      </c>
      <c r="R19" s="227" t="n">
        <v>1200</v>
      </c>
      <c r="S19" s="227" t="n">
        <v>384</v>
      </c>
      <c r="T19" s="227" t="n">
        <v>1390</v>
      </c>
      <c r="U19" s="227" t="n">
        <v>6085</v>
      </c>
      <c r="V19" s="227" t="n">
        <v>2</v>
      </c>
      <c r="W19" s="227" t="n">
        <v>1</v>
      </c>
      <c r="X19" s="227" t="n">
        <v>96</v>
      </c>
    </row>
    <row r="20">
      <c r="A20" s="4" t="s">
        <v>13</v>
      </c>
      <c r="B20" s="227" t="n">
        <v>49537</v>
      </c>
      <c r="C20" s="227" t="n">
        <v>679</v>
      </c>
      <c r="D20" s="227" t="n">
        <v>20</v>
      </c>
      <c r="E20" s="227" t="n">
        <v>11133</v>
      </c>
      <c r="F20" s="227" t="n">
        <v>364</v>
      </c>
      <c r="G20" s="227" t="n">
        <v>667</v>
      </c>
      <c r="H20" s="227" t="n">
        <v>1904</v>
      </c>
      <c r="I20" s="227" t="n">
        <v>13451</v>
      </c>
      <c r="J20" s="227" t="n">
        <v>2391</v>
      </c>
      <c r="K20" s="227" t="n">
        <v>7754</v>
      </c>
      <c r="L20" s="227" t="n">
        <v>717</v>
      </c>
      <c r="M20" s="227" t="n">
        <v>114</v>
      </c>
      <c r="N20" s="227" t="n">
        <v>1120</v>
      </c>
      <c r="O20" s="227" t="n">
        <v>2621</v>
      </c>
      <c r="P20" s="227" t="n">
        <v>2774</v>
      </c>
      <c r="Q20" s="227" t="n">
        <v>3</v>
      </c>
      <c r="R20" s="227" t="n">
        <v>892</v>
      </c>
      <c r="S20" s="227" t="n">
        <v>583</v>
      </c>
      <c r="T20" s="227" t="n">
        <v>1285</v>
      </c>
      <c r="U20" s="227" t="n">
        <v>1048</v>
      </c>
      <c r="V20" s="227" t="n">
        <v>0</v>
      </c>
      <c r="W20" s="227" t="n">
        <v>0</v>
      </c>
      <c r="X20" s="227" t="n">
        <v>17</v>
      </c>
    </row>
    <row r="21">
      <c r="A21" s="4" t="s">
        <v>14</v>
      </c>
      <c r="B21" s="227" t="n">
        <v>213416</v>
      </c>
      <c r="C21" s="227" t="n">
        <v>3209</v>
      </c>
      <c r="D21" s="227" t="n">
        <v>2245</v>
      </c>
      <c r="E21" s="227" t="n">
        <v>66492</v>
      </c>
      <c r="F21" s="227" t="n">
        <v>157</v>
      </c>
      <c r="G21" s="227" t="n">
        <v>885</v>
      </c>
      <c r="H21" s="227" t="n">
        <v>16512</v>
      </c>
      <c r="I21" s="227" t="n">
        <v>51729</v>
      </c>
      <c r="J21" s="227" t="n">
        <v>13945</v>
      </c>
      <c r="K21" s="227" t="n">
        <v>20710</v>
      </c>
      <c r="L21" s="227" t="n">
        <v>3949</v>
      </c>
      <c r="M21" s="227" t="n">
        <v>500</v>
      </c>
      <c r="N21" s="227" t="n">
        <v>2091</v>
      </c>
      <c r="O21" s="227" t="n">
        <v>11357</v>
      </c>
      <c r="P21" s="227" t="n">
        <v>7927</v>
      </c>
      <c r="Q21" s="227" t="n">
        <v>43</v>
      </c>
      <c r="R21" s="227" t="n">
        <v>1069</v>
      </c>
      <c r="S21" s="227" t="n">
        <v>5242</v>
      </c>
      <c r="T21" s="227" t="n">
        <v>2652</v>
      </c>
      <c r="U21" s="227" t="n">
        <v>2675</v>
      </c>
      <c r="V21" s="227" t="n">
        <v>0</v>
      </c>
      <c r="W21" s="227" t="n">
        <v>1</v>
      </c>
      <c r="X21" s="227" t="n">
        <v>26</v>
      </c>
    </row>
    <row r="22">
      <c r="A22" s="4" t="s">
        <v>15</v>
      </c>
      <c r="B22" s="227" t="n">
        <v>15879</v>
      </c>
      <c r="C22" s="227" t="n">
        <v>331</v>
      </c>
      <c r="D22" s="227" t="n">
        <v>3</v>
      </c>
      <c r="E22" s="227" t="n">
        <v>1350</v>
      </c>
      <c r="F22" s="227" t="n">
        <v>1</v>
      </c>
      <c r="G22" s="227" t="n">
        <v>6</v>
      </c>
      <c r="H22" s="227" t="n">
        <v>3629</v>
      </c>
      <c r="I22" s="227" t="n">
        <v>2005</v>
      </c>
      <c r="J22" s="227" t="n">
        <v>449</v>
      </c>
      <c r="K22" s="227" t="n">
        <v>409</v>
      </c>
      <c r="L22" s="227" t="n">
        <v>262</v>
      </c>
      <c r="M22" s="227" t="n">
        <v>121</v>
      </c>
      <c r="N22" s="227" t="n">
        <v>59</v>
      </c>
      <c r="O22" s="227" t="n">
        <v>1088</v>
      </c>
      <c r="P22" s="227" t="n">
        <v>629</v>
      </c>
      <c r="Q22" s="227" t="n">
        <v>2</v>
      </c>
      <c r="R22" s="227" t="n">
        <v>310</v>
      </c>
      <c r="S22" s="227" t="n">
        <v>35</v>
      </c>
      <c r="T22" s="227" t="n">
        <v>680</v>
      </c>
      <c r="U22" s="227" t="n">
        <v>4467</v>
      </c>
      <c r="V22" s="227" t="n">
        <v>2</v>
      </c>
      <c r="W22" s="227" t="n">
        <v>0</v>
      </c>
      <c r="X22" s="227" t="n">
        <v>41</v>
      </c>
    </row>
    <row r="23">
      <c r="A23" s="4" t="s">
        <v>16</v>
      </c>
      <c r="B23" s="227" t="n">
        <v>1411</v>
      </c>
      <c r="C23" s="227" t="n">
        <v>8</v>
      </c>
      <c r="D23" s="227" t="n">
        <v>0</v>
      </c>
      <c r="E23" s="227" t="n">
        <v>46</v>
      </c>
      <c r="F23" s="227" t="n">
        <v>1</v>
      </c>
      <c r="G23" s="227" t="n">
        <v>1</v>
      </c>
      <c r="H23" s="227" t="n">
        <v>42</v>
      </c>
      <c r="I23" s="227" t="n">
        <v>110</v>
      </c>
      <c r="J23" s="227" t="n">
        <v>20</v>
      </c>
      <c r="K23" s="227" t="n">
        <v>46</v>
      </c>
      <c r="L23" s="227" t="n">
        <v>27</v>
      </c>
      <c r="M23" s="227" t="n">
        <v>1</v>
      </c>
      <c r="N23" s="227" t="n">
        <v>22</v>
      </c>
      <c r="O23" s="227" t="n">
        <v>73</v>
      </c>
      <c r="P23" s="227" t="n">
        <v>61</v>
      </c>
      <c r="Q23" s="227" t="n">
        <v>0</v>
      </c>
      <c r="R23" s="227" t="n">
        <v>19</v>
      </c>
      <c r="S23" s="227" t="n">
        <v>1</v>
      </c>
      <c r="T23" s="227" t="n">
        <v>23</v>
      </c>
      <c r="U23" s="227" t="n">
        <v>35</v>
      </c>
      <c r="V23" s="227" t="n">
        <v>0</v>
      </c>
      <c r="W23" s="227" t="n">
        <v>0</v>
      </c>
      <c r="X23" s="227" t="n">
        <v>875</v>
      </c>
    </row>
    <row r="24">
      <c r="A24" s="49" t="s">
        <v>262</v>
      </c>
      <c r="B24" s="229" t="n">
        <v>365458</v>
      </c>
      <c r="C24" s="229" t="n">
        <v>6003</v>
      </c>
      <c r="D24" s="229" t="n">
        <v>2316</v>
      </c>
      <c r="E24" s="229" t="n">
        <v>88165</v>
      </c>
      <c r="F24" s="229" t="n">
        <v>543</v>
      </c>
      <c r="G24" s="229" t="n">
        <v>1623</v>
      </c>
      <c r="H24" s="229" t="n">
        <v>37628</v>
      </c>
      <c r="I24" s="229" t="n">
        <v>89667</v>
      </c>
      <c r="J24" s="229" t="n">
        <v>19570</v>
      </c>
      <c r="K24" s="229" t="n">
        <v>36071</v>
      </c>
      <c r="L24" s="229" t="n">
        <v>6496</v>
      </c>
      <c r="M24" s="229" t="n">
        <v>1734</v>
      </c>
      <c r="N24" s="229" t="n">
        <v>3894</v>
      </c>
      <c r="O24" s="229" t="n">
        <v>21528</v>
      </c>
      <c r="P24" s="229" t="n">
        <v>14381</v>
      </c>
      <c r="Q24" s="229" t="n">
        <v>86</v>
      </c>
      <c r="R24" s="229" t="n">
        <v>4111</v>
      </c>
      <c r="S24" s="229" t="n">
        <v>6292</v>
      </c>
      <c r="T24" s="229" t="n">
        <v>9000</v>
      </c>
      <c r="U24" s="229" t="n">
        <v>15289</v>
      </c>
      <c r="V24" s="229" t="n">
        <v>4</v>
      </c>
      <c r="W24" s="229" t="n">
        <v>2</v>
      </c>
      <c r="X24" s="229" t="n">
        <v>1055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8" t="n">
        <v>11269391.09</v>
      </c>
      <c r="C26" s="228" t="n">
        <v>35194.19</v>
      </c>
      <c r="D26" s="228" t="n">
        <v>27957.62</v>
      </c>
      <c r="E26" s="228" t="n">
        <v>313495.5</v>
      </c>
      <c r="F26" s="228" t="n">
        <v>5484.08</v>
      </c>
      <c r="G26" s="228" t="n">
        <v>12520.47</v>
      </c>
      <c r="H26" s="228" t="n">
        <v>195272.35</v>
      </c>
      <c r="I26" s="228" t="n">
        <v>5338541</v>
      </c>
      <c r="J26" s="228" t="n">
        <v>454990.06</v>
      </c>
      <c r="K26" s="228" t="n">
        <v>1187261.95</v>
      </c>
      <c r="L26" s="228" t="n">
        <v>133361.18</v>
      </c>
      <c r="M26" s="228" t="n">
        <v>105572.36</v>
      </c>
      <c r="N26" s="228" t="n">
        <v>155886.92</v>
      </c>
      <c r="O26" s="228" t="n">
        <v>251011.45</v>
      </c>
      <c r="P26" s="228" t="n">
        <v>324068.57</v>
      </c>
      <c r="Q26" s="228" t="n">
        <v>2418.8</v>
      </c>
      <c r="R26" s="228" t="n">
        <v>252976.19</v>
      </c>
      <c r="S26" s="228" t="n">
        <v>22425.59</v>
      </c>
      <c r="T26" s="228" t="n">
        <v>1993642.16</v>
      </c>
      <c r="U26" s="228" t="n">
        <v>457310.65</v>
      </c>
      <c r="V26" s="228" t="n">
        <v>0</v>
      </c>
      <c r="W26" s="228" t="n">
        <v>0</v>
      </c>
      <c r="X26" s="228" t="n">
        <v>0</v>
      </c>
    </row>
    <row r="27">
      <c r="A27" s="4" t="s">
        <v>12</v>
      </c>
      <c r="B27" s="228" t="n">
        <v>47716683.93</v>
      </c>
      <c r="C27" s="228" t="n">
        <v>1279815.19</v>
      </c>
      <c r="D27" s="228" t="n">
        <v>2700</v>
      </c>
      <c r="E27" s="228" t="n">
        <v>6105237.6</v>
      </c>
      <c r="F27" s="228" t="n">
        <v>5850</v>
      </c>
      <c r="G27" s="228" t="n">
        <v>30031.8</v>
      </c>
      <c r="H27" s="228" t="n">
        <v>11463344.13</v>
      </c>
      <c r="I27" s="228" t="n">
        <v>9340267.33</v>
      </c>
      <c r="J27" s="228" t="n">
        <v>1409391.15</v>
      </c>
      <c r="K27" s="228" t="n">
        <v>3540225.93</v>
      </c>
      <c r="L27" s="228" t="n">
        <v>915420.03</v>
      </c>
      <c r="M27" s="228" t="n">
        <v>537592.63</v>
      </c>
      <c r="N27" s="228" t="n">
        <v>207634.01</v>
      </c>
      <c r="O27" s="228" t="n">
        <v>4041853.43</v>
      </c>
      <c r="P27" s="228" t="n">
        <v>1798768.05</v>
      </c>
      <c r="Q27" s="228" t="n">
        <v>17899.93</v>
      </c>
      <c r="R27" s="228" t="n">
        <v>853680.24</v>
      </c>
      <c r="S27" s="228" t="n">
        <v>238051.88</v>
      </c>
      <c r="T27" s="228" t="n">
        <v>1056485.67</v>
      </c>
      <c r="U27" s="228" t="n">
        <v>4797813.53</v>
      </c>
      <c r="V27" s="228" t="n">
        <v>1620</v>
      </c>
      <c r="W27" s="228" t="n">
        <v>810</v>
      </c>
      <c r="X27" s="228" t="n">
        <v>72191.4</v>
      </c>
    </row>
    <row r="28">
      <c r="A28" s="4" t="s">
        <v>13</v>
      </c>
      <c r="B28" s="228" t="n">
        <v>22192066.02</v>
      </c>
      <c r="C28" s="228" t="n">
        <v>396463.73</v>
      </c>
      <c r="D28" s="228" t="n">
        <v>7785.37</v>
      </c>
      <c r="E28" s="228" t="n">
        <v>3177712.46</v>
      </c>
      <c r="F28" s="228" t="n">
        <v>189624.09</v>
      </c>
      <c r="G28" s="228" t="n">
        <v>213307.73</v>
      </c>
      <c r="H28" s="228" t="n">
        <v>879650.42</v>
      </c>
      <c r="I28" s="228" t="n">
        <v>7161934.78</v>
      </c>
      <c r="J28" s="228" t="n">
        <v>634741.2</v>
      </c>
      <c r="K28" s="228" t="n">
        <v>3651547.6</v>
      </c>
      <c r="L28" s="228" t="n">
        <v>451618.03</v>
      </c>
      <c r="M28" s="228" t="n">
        <v>56757.18</v>
      </c>
      <c r="N28" s="228" t="n">
        <v>600531.93</v>
      </c>
      <c r="O28" s="228" t="n">
        <v>1427204.69</v>
      </c>
      <c r="P28" s="228" t="n">
        <v>1552567.05</v>
      </c>
      <c r="Q28" s="228" t="n">
        <v>1885.08</v>
      </c>
      <c r="R28" s="228" t="n">
        <v>387805.73</v>
      </c>
      <c r="S28" s="228" t="n">
        <v>274078.83</v>
      </c>
      <c r="T28" s="228" t="n">
        <v>687716.07</v>
      </c>
      <c r="U28" s="228" t="n">
        <v>432010.33</v>
      </c>
      <c r="V28" s="228" t="n">
        <v>0</v>
      </c>
      <c r="W28" s="228" t="n">
        <v>0</v>
      </c>
      <c r="X28" s="228" t="n">
        <v>7123.72</v>
      </c>
    </row>
    <row r="29">
      <c r="A29" s="4" t="s">
        <v>14</v>
      </c>
      <c r="B29" s="228" t="n">
        <v>101247286.7</v>
      </c>
      <c r="C29" s="228" t="n">
        <v>1570786.57</v>
      </c>
      <c r="D29" s="228" t="n">
        <v>733529.67</v>
      </c>
      <c r="E29" s="228" t="n">
        <v>28444397.47</v>
      </c>
      <c r="F29" s="228" t="n">
        <v>48761.66</v>
      </c>
      <c r="G29" s="228" t="n">
        <v>345097.89</v>
      </c>
      <c r="H29" s="228" t="n">
        <v>9057142.31</v>
      </c>
      <c r="I29" s="228" t="n">
        <v>24860169.75</v>
      </c>
      <c r="J29" s="228" t="n">
        <v>6097589.7</v>
      </c>
      <c r="K29" s="228" t="n">
        <v>11371680.5</v>
      </c>
      <c r="L29" s="228" t="n">
        <v>1908413.07</v>
      </c>
      <c r="M29" s="228" t="n">
        <v>235269.42</v>
      </c>
      <c r="N29" s="228" t="n">
        <v>1032318.37</v>
      </c>
      <c r="O29" s="228" t="n">
        <v>5545963.11</v>
      </c>
      <c r="P29" s="228" t="n">
        <v>3788461.25</v>
      </c>
      <c r="Q29" s="228" t="n">
        <v>21450.17</v>
      </c>
      <c r="R29" s="228" t="n">
        <v>490448.33</v>
      </c>
      <c r="S29" s="228" t="n">
        <v>2699384.54</v>
      </c>
      <c r="T29" s="228" t="n">
        <v>1667313.43</v>
      </c>
      <c r="U29" s="228" t="n">
        <v>1315774.19</v>
      </c>
      <c r="V29" s="228" t="n">
        <v>0</v>
      </c>
      <c r="W29" s="228" t="n">
        <v>378.55</v>
      </c>
      <c r="X29" s="228" t="n">
        <v>12956.75</v>
      </c>
    </row>
    <row r="30">
      <c r="A30" s="4" t="s">
        <v>15</v>
      </c>
      <c r="B30" s="228" t="n">
        <v>4896601.45</v>
      </c>
      <c r="C30" s="228" t="n">
        <v>102919.51</v>
      </c>
      <c r="D30" s="228" t="n">
        <v>945</v>
      </c>
      <c r="E30" s="228" t="n">
        <v>414625.43</v>
      </c>
      <c r="F30" s="228" t="n">
        <v>135</v>
      </c>
      <c r="G30" s="228" t="n">
        <v>1752.38</v>
      </c>
      <c r="H30" s="228" t="n">
        <v>1128025.1</v>
      </c>
      <c r="I30" s="228" t="n">
        <v>613610.73</v>
      </c>
      <c r="J30" s="228" t="n">
        <v>138579.27</v>
      </c>
      <c r="K30" s="228" t="n">
        <v>123179.95</v>
      </c>
      <c r="L30" s="228" t="n">
        <v>81134.05</v>
      </c>
      <c r="M30" s="228" t="n">
        <v>36572.75</v>
      </c>
      <c r="N30" s="228" t="n">
        <v>18585</v>
      </c>
      <c r="O30" s="228" t="n">
        <v>334306.71</v>
      </c>
      <c r="P30" s="228" t="n">
        <v>193656.12</v>
      </c>
      <c r="Q30" s="228" t="n">
        <v>630</v>
      </c>
      <c r="R30" s="228" t="n">
        <v>95829.2</v>
      </c>
      <c r="S30" s="228" t="n">
        <v>10384.08</v>
      </c>
      <c r="T30" s="228" t="n">
        <v>207283.27</v>
      </c>
      <c r="U30" s="228" t="n">
        <v>1381326.49</v>
      </c>
      <c r="V30" s="228" t="n">
        <v>630</v>
      </c>
      <c r="W30" s="228" t="n">
        <v>0</v>
      </c>
      <c r="X30" s="228" t="n">
        <v>12491.41</v>
      </c>
    </row>
    <row r="31">
      <c r="A31" s="4" t="s">
        <v>16</v>
      </c>
      <c r="B31" s="228" t="n">
        <v>433120.45</v>
      </c>
      <c r="C31" s="228" t="n">
        <v>2520</v>
      </c>
      <c r="D31" s="228" t="n">
        <v>0</v>
      </c>
      <c r="E31" s="228" t="n">
        <v>14225.28</v>
      </c>
      <c r="F31" s="228" t="n">
        <v>315</v>
      </c>
      <c r="G31" s="228" t="n">
        <v>315</v>
      </c>
      <c r="H31" s="228" t="n">
        <v>13130.78</v>
      </c>
      <c r="I31" s="228" t="n">
        <v>33689.02</v>
      </c>
      <c r="J31" s="228" t="n">
        <v>6259.81</v>
      </c>
      <c r="K31" s="228" t="n">
        <v>14305.23</v>
      </c>
      <c r="L31" s="228" t="n">
        <v>8124.37</v>
      </c>
      <c r="M31" s="228" t="n">
        <v>315</v>
      </c>
      <c r="N31" s="228" t="n">
        <v>6781.83</v>
      </c>
      <c r="O31" s="228" t="n">
        <v>22421.96</v>
      </c>
      <c r="P31" s="228" t="n">
        <v>19287.2</v>
      </c>
      <c r="Q31" s="228" t="n">
        <v>0</v>
      </c>
      <c r="R31" s="228" t="n">
        <v>5768.83</v>
      </c>
      <c r="S31" s="228" t="n">
        <v>315</v>
      </c>
      <c r="T31" s="228" t="n">
        <v>7196.22</v>
      </c>
      <c r="U31" s="228" t="n">
        <v>10850.13</v>
      </c>
      <c r="V31" s="228" t="n">
        <v>0</v>
      </c>
      <c r="W31" s="228" t="n">
        <v>0</v>
      </c>
      <c r="X31" s="228" t="n">
        <v>267299.79</v>
      </c>
    </row>
    <row r="32">
      <c r="A32" s="49" t="s">
        <v>262</v>
      </c>
      <c r="B32" s="230" t="n">
        <v>187755149.64</v>
      </c>
      <c r="C32" s="230" t="n">
        <v>3387699.19</v>
      </c>
      <c r="D32" s="230" t="n">
        <v>772917.66</v>
      </c>
      <c r="E32" s="230" t="n">
        <v>38469693.74</v>
      </c>
      <c r="F32" s="230" t="n">
        <v>250169.83</v>
      </c>
      <c r="G32" s="230" t="n">
        <v>603025.27</v>
      </c>
      <c r="H32" s="230" t="n">
        <v>22736565.09</v>
      </c>
      <c r="I32" s="230" t="n">
        <v>47348212.61</v>
      </c>
      <c r="J32" s="230" t="n">
        <v>8741551.19</v>
      </c>
      <c r="K32" s="230" t="n">
        <v>19888201.16</v>
      </c>
      <c r="L32" s="230" t="n">
        <v>3498070.73</v>
      </c>
      <c r="M32" s="230" t="n">
        <v>972079.34</v>
      </c>
      <c r="N32" s="230" t="n">
        <v>2021738.06</v>
      </c>
      <c r="O32" s="230" t="n">
        <v>11622761.35</v>
      </c>
      <c r="P32" s="230" t="n">
        <v>7676808.24</v>
      </c>
      <c r="Q32" s="230" t="n">
        <v>44283.98</v>
      </c>
      <c r="R32" s="230" t="n">
        <v>2086508.52</v>
      </c>
      <c r="S32" s="230" t="n">
        <v>3244639.92</v>
      </c>
      <c r="T32" s="230" t="n">
        <v>5619636.82</v>
      </c>
      <c r="U32" s="230" t="n">
        <v>8395085.32</v>
      </c>
      <c r="V32" s="230" t="n">
        <v>2250</v>
      </c>
      <c r="W32" s="230" t="n">
        <v>1188.55</v>
      </c>
      <c r="X32" s="230" t="n">
        <v>372063.07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1" t="n">
        <v>3165</v>
      </c>
      <c r="C10" s="231" t="n">
        <v>16</v>
      </c>
      <c r="D10" s="231" t="n">
        <v>1</v>
      </c>
      <c r="E10" s="231" t="n">
        <v>154</v>
      </c>
      <c r="F10" s="231" t="n">
        <v>4</v>
      </c>
      <c r="G10" s="231" t="n">
        <v>7</v>
      </c>
      <c r="H10" s="231" t="n">
        <v>113</v>
      </c>
      <c r="I10" s="231" t="n">
        <v>1294</v>
      </c>
      <c r="J10" s="231" t="n">
        <v>37</v>
      </c>
      <c r="K10" s="231" t="n">
        <v>579</v>
      </c>
      <c r="L10" s="231" t="n">
        <v>29</v>
      </c>
      <c r="M10" s="231" t="n">
        <v>8</v>
      </c>
      <c r="N10" s="231" t="n">
        <v>66</v>
      </c>
      <c r="O10" s="231" t="n">
        <v>109</v>
      </c>
      <c r="P10" s="231" t="n">
        <v>99</v>
      </c>
      <c r="Q10" s="231" t="n">
        <v>0</v>
      </c>
      <c r="R10" s="231" t="n">
        <v>125</v>
      </c>
      <c r="S10" s="231" t="n">
        <v>17</v>
      </c>
      <c r="T10" s="231" t="n">
        <v>181</v>
      </c>
      <c r="U10" s="231" t="n">
        <v>324</v>
      </c>
      <c r="V10" s="231" t="n">
        <v>0</v>
      </c>
      <c r="W10" s="231" t="n">
        <v>0</v>
      </c>
      <c r="X10" s="231" t="n">
        <v>2</v>
      </c>
    </row>
    <row r="11">
      <c r="A11" s="4" t="s">
        <v>12</v>
      </c>
      <c r="B11" s="231" t="n">
        <v>70789</v>
      </c>
      <c r="C11" s="231" t="n">
        <v>1822</v>
      </c>
      <c r="D11" s="231" t="n">
        <v>4</v>
      </c>
      <c r="E11" s="231" t="n">
        <v>9077</v>
      </c>
      <c r="F11" s="231" t="n">
        <v>12</v>
      </c>
      <c r="G11" s="231" t="n">
        <v>39</v>
      </c>
      <c r="H11" s="231" t="n">
        <v>16664</v>
      </c>
      <c r="I11" s="231" t="n">
        <v>13643</v>
      </c>
      <c r="J11" s="231" t="n">
        <v>2162</v>
      </c>
      <c r="K11" s="231" t="n">
        <v>4896</v>
      </c>
      <c r="L11" s="231" t="n">
        <v>1426</v>
      </c>
      <c r="M11" s="231" t="n">
        <v>1004</v>
      </c>
      <c r="N11" s="231" t="n">
        <v>326</v>
      </c>
      <c r="O11" s="231" t="n">
        <v>6416</v>
      </c>
      <c r="P11" s="231" t="n">
        <v>2775</v>
      </c>
      <c r="Q11" s="231" t="n">
        <v>35</v>
      </c>
      <c r="R11" s="231" t="n">
        <v>1308</v>
      </c>
      <c r="S11" s="231" t="n">
        <v>350</v>
      </c>
      <c r="T11" s="231" t="n">
        <v>1578</v>
      </c>
      <c r="U11" s="231" t="n">
        <v>7136</v>
      </c>
      <c r="V11" s="231" t="n">
        <v>4</v>
      </c>
      <c r="W11" s="231" t="n">
        <v>1</v>
      </c>
      <c r="X11" s="231" t="n">
        <v>111</v>
      </c>
    </row>
    <row r="12">
      <c r="A12" s="4" t="s">
        <v>13</v>
      </c>
      <c r="B12" s="231" t="n">
        <v>8129</v>
      </c>
      <c r="C12" s="231" t="n">
        <v>111</v>
      </c>
      <c r="D12" s="231" t="n">
        <v>4</v>
      </c>
      <c r="E12" s="231" t="n">
        <v>756</v>
      </c>
      <c r="F12" s="231" t="n">
        <v>16</v>
      </c>
      <c r="G12" s="231" t="n">
        <v>21</v>
      </c>
      <c r="H12" s="231" t="n">
        <v>514</v>
      </c>
      <c r="I12" s="231" t="n">
        <v>2387</v>
      </c>
      <c r="J12" s="231" t="n">
        <v>263</v>
      </c>
      <c r="K12" s="231" t="n">
        <v>1336</v>
      </c>
      <c r="L12" s="231" t="n">
        <v>182</v>
      </c>
      <c r="M12" s="231" t="n">
        <v>44</v>
      </c>
      <c r="N12" s="231" t="n">
        <v>217</v>
      </c>
      <c r="O12" s="231" t="n">
        <v>828</v>
      </c>
      <c r="P12" s="231" t="n">
        <v>525</v>
      </c>
      <c r="Q12" s="231" t="n">
        <v>4</v>
      </c>
      <c r="R12" s="231" t="n">
        <v>183</v>
      </c>
      <c r="S12" s="231" t="n">
        <v>114</v>
      </c>
      <c r="T12" s="231" t="n">
        <v>233</v>
      </c>
      <c r="U12" s="231" t="n">
        <v>381</v>
      </c>
      <c r="V12" s="231" t="n">
        <v>0</v>
      </c>
      <c r="W12" s="231" t="n">
        <v>0</v>
      </c>
      <c r="X12" s="231" t="n">
        <v>10</v>
      </c>
    </row>
    <row r="13">
      <c r="A13" s="4" t="s">
        <v>14</v>
      </c>
      <c r="B13" s="231" t="n">
        <v>23154</v>
      </c>
      <c r="C13" s="231" t="n">
        <v>373</v>
      </c>
      <c r="D13" s="231" t="n">
        <v>21</v>
      </c>
      <c r="E13" s="231" t="n">
        <v>2817</v>
      </c>
      <c r="F13" s="231" t="n">
        <v>5</v>
      </c>
      <c r="G13" s="231" t="n">
        <v>67</v>
      </c>
      <c r="H13" s="231" t="n">
        <v>2208</v>
      </c>
      <c r="I13" s="231" t="n">
        <v>6520</v>
      </c>
      <c r="J13" s="231" t="n">
        <v>1037</v>
      </c>
      <c r="K13" s="231" t="n">
        <v>3563</v>
      </c>
      <c r="L13" s="231" t="n">
        <v>591</v>
      </c>
      <c r="M13" s="231" t="n">
        <v>88</v>
      </c>
      <c r="N13" s="231" t="n">
        <v>421</v>
      </c>
      <c r="O13" s="231" t="n">
        <v>2232</v>
      </c>
      <c r="P13" s="231" t="n">
        <v>1227</v>
      </c>
      <c r="Q13" s="231" t="n">
        <v>11</v>
      </c>
      <c r="R13" s="231" t="n">
        <v>281</v>
      </c>
      <c r="S13" s="231" t="n">
        <v>448</v>
      </c>
      <c r="T13" s="231" t="n">
        <v>420</v>
      </c>
      <c r="U13" s="231" t="n">
        <v>810</v>
      </c>
      <c r="V13" s="231" t="n">
        <v>0</v>
      </c>
      <c r="W13" s="231" t="n">
        <v>0</v>
      </c>
      <c r="X13" s="231" t="n">
        <v>14</v>
      </c>
    </row>
    <row r="14">
      <c r="A14" s="4" t="s">
        <v>15</v>
      </c>
      <c r="B14" s="231" t="n">
        <v>13561</v>
      </c>
      <c r="C14" s="231" t="n">
        <v>286</v>
      </c>
      <c r="D14" s="231" t="n">
        <v>2</v>
      </c>
      <c r="E14" s="231" t="n">
        <v>1167</v>
      </c>
      <c r="F14" s="231" t="n">
        <v>2</v>
      </c>
      <c r="G14" s="231" t="n">
        <v>4</v>
      </c>
      <c r="H14" s="231" t="n">
        <v>3191</v>
      </c>
      <c r="I14" s="231" t="n">
        <v>1666</v>
      </c>
      <c r="J14" s="231" t="n">
        <v>377</v>
      </c>
      <c r="K14" s="231" t="n">
        <v>362</v>
      </c>
      <c r="L14" s="231" t="n">
        <v>232</v>
      </c>
      <c r="M14" s="231" t="n">
        <v>138</v>
      </c>
      <c r="N14" s="231" t="n">
        <v>55</v>
      </c>
      <c r="O14" s="231" t="n">
        <v>984</v>
      </c>
      <c r="P14" s="231" t="n">
        <v>540</v>
      </c>
      <c r="Q14" s="231" t="n">
        <v>2</v>
      </c>
      <c r="R14" s="231" t="n">
        <v>259</v>
      </c>
      <c r="S14" s="231" t="n">
        <v>34</v>
      </c>
      <c r="T14" s="231" t="n">
        <v>544</v>
      </c>
      <c r="U14" s="231" t="n">
        <v>3687</v>
      </c>
      <c r="V14" s="231" t="n">
        <v>0</v>
      </c>
      <c r="W14" s="231" t="n">
        <v>0</v>
      </c>
      <c r="X14" s="231" t="n">
        <v>29</v>
      </c>
    </row>
    <row r="15">
      <c r="A15" s="4" t="s">
        <v>16</v>
      </c>
      <c r="B15" s="231" t="n">
        <v>1456</v>
      </c>
      <c r="C15" s="231" t="n">
        <v>15</v>
      </c>
      <c r="D15" s="231" t="n">
        <v>0</v>
      </c>
      <c r="E15" s="231" t="n">
        <v>44</v>
      </c>
      <c r="F15" s="231" t="n">
        <v>1</v>
      </c>
      <c r="G15" s="231" t="n">
        <v>1</v>
      </c>
      <c r="H15" s="231" t="n">
        <v>39</v>
      </c>
      <c r="I15" s="231" t="n">
        <v>115</v>
      </c>
      <c r="J15" s="231" t="n">
        <v>19</v>
      </c>
      <c r="K15" s="231" t="n">
        <v>49</v>
      </c>
      <c r="L15" s="231" t="n">
        <v>27</v>
      </c>
      <c r="M15" s="231" t="n">
        <v>1</v>
      </c>
      <c r="N15" s="231" t="n">
        <v>21</v>
      </c>
      <c r="O15" s="231" t="n">
        <v>71</v>
      </c>
      <c r="P15" s="231" t="n">
        <v>58</v>
      </c>
      <c r="Q15" s="231" t="n">
        <v>0</v>
      </c>
      <c r="R15" s="231" t="n">
        <v>18</v>
      </c>
      <c r="S15" s="231" t="n">
        <v>1</v>
      </c>
      <c r="T15" s="231" t="n">
        <v>24</v>
      </c>
      <c r="U15" s="231" t="n">
        <v>29</v>
      </c>
      <c r="V15" s="231" t="n">
        <v>0</v>
      </c>
      <c r="W15" s="231" t="n">
        <v>0</v>
      </c>
      <c r="X15" s="231" t="n">
        <v>923</v>
      </c>
    </row>
    <row r="16">
      <c r="A16" s="49" t="s">
        <v>262</v>
      </c>
      <c r="B16" s="233" t="n">
        <v>120254</v>
      </c>
      <c r="C16" s="233" t="n">
        <v>2623</v>
      </c>
      <c r="D16" s="233" t="n">
        <v>32</v>
      </c>
      <c r="E16" s="233" t="n">
        <v>14015</v>
      </c>
      <c r="F16" s="233" t="n">
        <v>40</v>
      </c>
      <c r="G16" s="233" t="n">
        <v>139</v>
      </c>
      <c r="H16" s="233" t="n">
        <v>22729</v>
      </c>
      <c r="I16" s="233" t="n">
        <v>25625</v>
      </c>
      <c r="J16" s="233" t="n">
        <v>3895</v>
      </c>
      <c r="K16" s="233" t="n">
        <v>10785</v>
      </c>
      <c r="L16" s="233" t="n">
        <v>2487</v>
      </c>
      <c r="M16" s="233" t="n">
        <v>1283</v>
      </c>
      <c r="N16" s="233" t="n">
        <v>1106</v>
      </c>
      <c r="O16" s="233" t="n">
        <v>10640</v>
      </c>
      <c r="P16" s="233" t="n">
        <v>5224</v>
      </c>
      <c r="Q16" s="233" t="n">
        <v>52</v>
      </c>
      <c r="R16" s="233" t="n">
        <v>2174</v>
      </c>
      <c r="S16" s="233" t="n">
        <v>964</v>
      </c>
      <c r="T16" s="233" t="n">
        <v>2980</v>
      </c>
      <c r="U16" s="233" t="n">
        <v>12367</v>
      </c>
      <c r="V16" s="233" t="n">
        <v>4</v>
      </c>
      <c r="W16" s="233" t="n">
        <v>1</v>
      </c>
      <c r="X16" s="233" t="n">
        <v>1089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1" t="n">
        <v>20750</v>
      </c>
      <c r="C18" s="231" t="n">
        <v>59</v>
      </c>
      <c r="D18" s="231" t="n">
        <v>44</v>
      </c>
      <c r="E18" s="231" t="n">
        <v>756</v>
      </c>
      <c r="F18" s="231" t="n">
        <v>45</v>
      </c>
      <c r="G18" s="231" t="n">
        <v>19</v>
      </c>
      <c r="H18" s="231" t="n">
        <v>341</v>
      </c>
      <c r="I18" s="231" t="n">
        <v>10702</v>
      </c>
      <c r="J18" s="231" t="n">
        <v>131</v>
      </c>
      <c r="K18" s="231" t="n">
        <v>2410</v>
      </c>
      <c r="L18" s="231" t="n">
        <v>208</v>
      </c>
      <c r="M18" s="231" t="n">
        <v>153</v>
      </c>
      <c r="N18" s="231" t="n">
        <v>274</v>
      </c>
      <c r="O18" s="231" t="n">
        <v>481</v>
      </c>
      <c r="P18" s="231" t="n">
        <v>401</v>
      </c>
      <c r="Q18" s="231" t="n">
        <v>0</v>
      </c>
      <c r="R18" s="231" t="n">
        <v>520</v>
      </c>
      <c r="S18" s="231" t="n">
        <v>55</v>
      </c>
      <c r="T18" s="231" t="n">
        <v>3193</v>
      </c>
      <c r="U18" s="231" t="n">
        <v>954</v>
      </c>
      <c r="V18" s="231" t="n">
        <v>0</v>
      </c>
      <c r="W18" s="231" t="n">
        <v>0</v>
      </c>
      <c r="X18" s="231" t="n">
        <v>4</v>
      </c>
    </row>
    <row r="19">
      <c r="A19" s="4" t="s">
        <v>12</v>
      </c>
      <c r="B19" s="231" t="n">
        <v>70633</v>
      </c>
      <c r="C19" s="231" t="n">
        <v>1818</v>
      </c>
      <c r="D19" s="231" t="n">
        <v>4</v>
      </c>
      <c r="E19" s="231" t="n">
        <v>9062</v>
      </c>
      <c r="F19" s="231" t="n">
        <v>12</v>
      </c>
      <c r="G19" s="231" t="n">
        <v>39</v>
      </c>
      <c r="H19" s="231" t="n">
        <v>16632</v>
      </c>
      <c r="I19" s="231" t="n">
        <v>13612</v>
      </c>
      <c r="J19" s="231" t="n">
        <v>2159</v>
      </c>
      <c r="K19" s="231" t="n">
        <v>4885</v>
      </c>
      <c r="L19" s="231" t="n">
        <v>1422</v>
      </c>
      <c r="M19" s="231" t="n">
        <v>998</v>
      </c>
      <c r="N19" s="231" t="n">
        <v>325</v>
      </c>
      <c r="O19" s="231" t="n">
        <v>6394</v>
      </c>
      <c r="P19" s="231" t="n">
        <v>2770</v>
      </c>
      <c r="Q19" s="231" t="n">
        <v>34</v>
      </c>
      <c r="R19" s="231" t="n">
        <v>1302</v>
      </c>
      <c r="S19" s="231" t="n">
        <v>348</v>
      </c>
      <c r="T19" s="231" t="n">
        <v>1576</v>
      </c>
      <c r="U19" s="231" t="n">
        <v>7125</v>
      </c>
      <c r="V19" s="231" t="n">
        <v>4</v>
      </c>
      <c r="W19" s="231" t="n">
        <v>1</v>
      </c>
      <c r="X19" s="231" t="n">
        <v>111</v>
      </c>
    </row>
    <row r="20">
      <c r="A20" s="4" t="s">
        <v>13</v>
      </c>
      <c r="B20" s="231" t="n">
        <v>50974</v>
      </c>
      <c r="C20" s="231" t="n">
        <v>743</v>
      </c>
      <c r="D20" s="231" t="n">
        <v>11</v>
      </c>
      <c r="E20" s="231" t="n">
        <v>10829</v>
      </c>
      <c r="F20" s="231" t="n">
        <v>368</v>
      </c>
      <c r="G20" s="231" t="n">
        <v>575</v>
      </c>
      <c r="H20" s="231" t="n">
        <v>1977</v>
      </c>
      <c r="I20" s="231" t="n">
        <v>13471</v>
      </c>
      <c r="J20" s="231" t="n">
        <v>2651</v>
      </c>
      <c r="K20" s="231" t="n">
        <v>8028</v>
      </c>
      <c r="L20" s="231" t="n">
        <v>696</v>
      </c>
      <c r="M20" s="231" t="n">
        <v>124</v>
      </c>
      <c r="N20" s="231" t="n">
        <v>1633</v>
      </c>
      <c r="O20" s="231" t="n">
        <v>2844</v>
      </c>
      <c r="P20" s="231" t="n">
        <v>3011</v>
      </c>
      <c r="Q20" s="231" t="n">
        <v>15</v>
      </c>
      <c r="R20" s="231" t="n">
        <v>994</v>
      </c>
      <c r="S20" s="231" t="n">
        <v>612</v>
      </c>
      <c r="T20" s="231" t="n">
        <v>1245</v>
      </c>
      <c r="U20" s="231" t="n">
        <v>1125</v>
      </c>
      <c r="V20" s="231" t="n">
        <v>0</v>
      </c>
      <c r="W20" s="231" t="n">
        <v>0</v>
      </c>
      <c r="X20" s="231" t="n">
        <v>22</v>
      </c>
    </row>
    <row r="21">
      <c r="A21" s="4" t="s">
        <v>14</v>
      </c>
      <c r="B21" s="231" t="n">
        <v>192836</v>
      </c>
      <c r="C21" s="231" t="n">
        <v>3561</v>
      </c>
      <c r="D21" s="231" t="n">
        <v>2112</v>
      </c>
      <c r="E21" s="231" t="n">
        <v>55773</v>
      </c>
      <c r="F21" s="231" t="n">
        <v>18</v>
      </c>
      <c r="G21" s="231" t="n">
        <v>762</v>
      </c>
      <c r="H21" s="231" t="n">
        <v>17571</v>
      </c>
      <c r="I21" s="231" t="n">
        <v>45046</v>
      </c>
      <c r="J21" s="231" t="n">
        <v>12659</v>
      </c>
      <c r="K21" s="231" t="n">
        <v>19417</v>
      </c>
      <c r="L21" s="231" t="n">
        <v>4387</v>
      </c>
      <c r="M21" s="231" t="n">
        <v>489</v>
      </c>
      <c r="N21" s="231" t="n">
        <v>2001</v>
      </c>
      <c r="O21" s="231" t="n">
        <v>11081</v>
      </c>
      <c r="P21" s="231" t="n">
        <v>7794</v>
      </c>
      <c r="Q21" s="231" t="n">
        <v>44</v>
      </c>
      <c r="R21" s="231" t="n">
        <v>871</v>
      </c>
      <c r="S21" s="231" t="n">
        <v>4301</v>
      </c>
      <c r="T21" s="231" t="n">
        <v>2406</v>
      </c>
      <c r="U21" s="231" t="n">
        <v>2511</v>
      </c>
      <c r="V21" s="231" t="n">
        <v>0</v>
      </c>
      <c r="W21" s="231" t="n">
        <v>0</v>
      </c>
      <c r="X21" s="231" t="n">
        <v>32</v>
      </c>
    </row>
    <row r="22">
      <c r="A22" s="4" t="s">
        <v>15</v>
      </c>
      <c r="B22" s="231" t="n">
        <v>13550</v>
      </c>
      <c r="C22" s="231" t="n">
        <v>286</v>
      </c>
      <c r="D22" s="231" t="n">
        <v>2</v>
      </c>
      <c r="E22" s="231" t="n">
        <v>1167</v>
      </c>
      <c r="F22" s="231" t="n">
        <v>2</v>
      </c>
      <c r="G22" s="231" t="n">
        <v>4</v>
      </c>
      <c r="H22" s="231" t="n">
        <v>3190</v>
      </c>
      <c r="I22" s="231" t="n">
        <v>1664</v>
      </c>
      <c r="J22" s="231" t="n">
        <v>377</v>
      </c>
      <c r="K22" s="231" t="n">
        <v>361</v>
      </c>
      <c r="L22" s="231" t="n">
        <v>232</v>
      </c>
      <c r="M22" s="231" t="n">
        <v>138</v>
      </c>
      <c r="N22" s="231" t="n">
        <v>55</v>
      </c>
      <c r="O22" s="231" t="n">
        <v>982</v>
      </c>
      <c r="P22" s="231" t="n">
        <v>538</v>
      </c>
      <c r="Q22" s="231" t="n">
        <v>2</v>
      </c>
      <c r="R22" s="231" t="n">
        <v>258</v>
      </c>
      <c r="S22" s="231" t="n">
        <v>34</v>
      </c>
      <c r="T22" s="231" t="n">
        <v>544</v>
      </c>
      <c r="U22" s="231" t="n">
        <v>3685</v>
      </c>
      <c r="V22" s="231" t="n">
        <v>0</v>
      </c>
      <c r="W22" s="231" t="n">
        <v>0</v>
      </c>
      <c r="X22" s="231" t="n">
        <v>29</v>
      </c>
    </row>
    <row r="23">
      <c r="A23" s="4" t="s">
        <v>16</v>
      </c>
      <c r="B23" s="231" t="n">
        <v>1452</v>
      </c>
      <c r="C23" s="231" t="n">
        <v>15</v>
      </c>
      <c r="D23" s="231" t="n">
        <v>0</v>
      </c>
      <c r="E23" s="231" t="n">
        <v>44</v>
      </c>
      <c r="F23" s="231" t="n">
        <v>1</v>
      </c>
      <c r="G23" s="231" t="n">
        <v>1</v>
      </c>
      <c r="H23" s="231" t="n">
        <v>39</v>
      </c>
      <c r="I23" s="231" t="n">
        <v>115</v>
      </c>
      <c r="J23" s="231" t="n">
        <v>19</v>
      </c>
      <c r="K23" s="231" t="n">
        <v>47</v>
      </c>
      <c r="L23" s="231" t="n">
        <v>26</v>
      </c>
      <c r="M23" s="231" t="n">
        <v>1</v>
      </c>
      <c r="N23" s="231" t="n">
        <v>21</v>
      </c>
      <c r="O23" s="231" t="n">
        <v>71</v>
      </c>
      <c r="P23" s="231" t="n">
        <v>58</v>
      </c>
      <c r="Q23" s="231" t="n">
        <v>0</v>
      </c>
      <c r="R23" s="231" t="n">
        <v>18</v>
      </c>
      <c r="S23" s="231" t="n">
        <v>1</v>
      </c>
      <c r="T23" s="231" t="n">
        <v>24</v>
      </c>
      <c r="U23" s="231" t="n">
        <v>29</v>
      </c>
      <c r="V23" s="231" t="n">
        <v>0</v>
      </c>
      <c r="W23" s="231" t="n">
        <v>0</v>
      </c>
      <c r="X23" s="231" t="n">
        <v>922</v>
      </c>
    </row>
    <row r="24">
      <c r="A24" s="49" t="s">
        <v>262</v>
      </c>
      <c r="B24" s="233" t="n">
        <v>350195</v>
      </c>
      <c r="C24" s="233" t="n">
        <v>6482</v>
      </c>
      <c r="D24" s="233" t="n">
        <v>2173</v>
      </c>
      <c r="E24" s="233" t="n">
        <v>77631</v>
      </c>
      <c r="F24" s="233" t="n">
        <v>446</v>
      </c>
      <c r="G24" s="233" t="n">
        <v>1400</v>
      </c>
      <c r="H24" s="233" t="n">
        <v>39750</v>
      </c>
      <c r="I24" s="233" t="n">
        <v>84610</v>
      </c>
      <c r="J24" s="233" t="n">
        <v>17996</v>
      </c>
      <c r="K24" s="233" t="n">
        <v>35148</v>
      </c>
      <c r="L24" s="233" t="n">
        <v>6971</v>
      </c>
      <c r="M24" s="233" t="n">
        <v>1903</v>
      </c>
      <c r="N24" s="233" t="n">
        <v>4309</v>
      </c>
      <c r="O24" s="233" t="n">
        <v>21853</v>
      </c>
      <c r="P24" s="233" t="n">
        <v>14572</v>
      </c>
      <c r="Q24" s="233" t="n">
        <v>95</v>
      </c>
      <c r="R24" s="233" t="n">
        <v>3963</v>
      </c>
      <c r="S24" s="233" t="n">
        <v>5351</v>
      </c>
      <c r="T24" s="233" t="n">
        <v>8988</v>
      </c>
      <c r="U24" s="233" t="n">
        <v>15429</v>
      </c>
      <c r="V24" s="233" t="n">
        <v>4</v>
      </c>
      <c r="W24" s="233" t="n">
        <v>1</v>
      </c>
      <c r="X24" s="233" t="n">
        <v>1120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32" t="n">
        <v>14702627.8</v>
      </c>
      <c r="C26" s="232" t="n">
        <v>44636.21</v>
      </c>
      <c r="D26" s="232" t="n">
        <v>34049</v>
      </c>
      <c r="E26" s="232" t="n">
        <v>398284.79</v>
      </c>
      <c r="F26" s="232" t="n">
        <v>25723.78</v>
      </c>
      <c r="G26" s="232" t="n">
        <v>12761.29</v>
      </c>
      <c r="H26" s="232" t="n">
        <v>243026.99</v>
      </c>
      <c r="I26" s="232" t="n">
        <v>7522682.21</v>
      </c>
      <c r="J26" s="232" t="n">
        <v>64888.24</v>
      </c>
      <c r="K26" s="232" t="n">
        <v>1553187.27</v>
      </c>
      <c r="L26" s="232" t="n">
        <v>165013.1</v>
      </c>
      <c r="M26" s="232" t="n">
        <v>133604.07</v>
      </c>
      <c r="N26" s="232" t="n">
        <v>212417.95</v>
      </c>
      <c r="O26" s="232" t="n">
        <v>350751.4</v>
      </c>
      <c r="P26" s="232" t="n">
        <v>298455.02</v>
      </c>
      <c r="Q26" s="232" t="n">
        <v>0</v>
      </c>
      <c r="R26" s="232" t="n">
        <v>261286.06</v>
      </c>
      <c r="S26" s="232" t="n">
        <v>31383.37</v>
      </c>
      <c r="T26" s="232" t="n">
        <v>2745820.18</v>
      </c>
      <c r="U26" s="232" t="n">
        <v>602294.74</v>
      </c>
      <c r="V26" s="232" t="n">
        <v>0</v>
      </c>
      <c r="W26" s="232" t="n">
        <v>0</v>
      </c>
      <c r="X26" s="232" t="n">
        <v>2362.13</v>
      </c>
    </row>
    <row r="27">
      <c r="A27" s="4" t="s">
        <v>12</v>
      </c>
      <c r="B27" s="232" t="n">
        <v>56659495.05</v>
      </c>
      <c r="C27" s="232" t="n">
        <v>1471921.15</v>
      </c>
      <c r="D27" s="232" t="n">
        <v>3120</v>
      </c>
      <c r="E27" s="232" t="n">
        <v>7110492.19</v>
      </c>
      <c r="F27" s="232" t="n">
        <v>9900</v>
      </c>
      <c r="G27" s="232" t="n">
        <v>29271.91</v>
      </c>
      <c r="H27" s="232" t="n">
        <v>13692320.53</v>
      </c>
      <c r="I27" s="232" t="n">
        <v>10747870.66</v>
      </c>
      <c r="J27" s="232" t="n">
        <v>1685082.34</v>
      </c>
      <c r="K27" s="232" t="n">
        <v>4005843.75</v>
      </c>
      <c r="L27" s="232" t="n">
        <v>1092268.52</v>
      </c>
      <c r="M27" s="232" t="n">
        <v>719141.73</v>
      </c>
      <c r="N27" s="232" t="n">
        <v>253757.9</v>
      </c>
      <c r="O27" s="232" t="n">
        <v>4863479.29</v>
      </c>
      <c r="P27" s="232" t="n">
        <v>2215642.29</v>
      </c>
      <c r="Q27" s="232" t="n">
        <v>24348.61</v>
      </c>
      <c r="R27" s="232" t="n">
        <v>1026474.54</v>
      </c>
      <c r="S27" s="232" t="n">
        <v>229613.54</v>
      </c>
      <c r="T27" s="232" t="n">
        <v>1301953.64</v>
      </c>
      <c r="U27" s="232" t="n">
        <v>6081968.26</v>
      </c>
      <c r="V27" s="232" t="n">
        <v>3480</v>
      </c>
      <c r="W27" s="232" t="n">
        <v>870</v>
      </c>
      <c r="X27" s="232" t="n">
        <v>90674.2</v>
      </c>
    </row>
    <row r="28">
      <c r="A28" s="4" t="s">
        <v>13</v>
      </c>
      <c r="B28" s="232" t="n">
        <v>30230441.21</v>
      </c>
      <c r="C28" s="232" t="n">
        <v>515202.06</v>
      </c>
      <c r="D28" s="232" t="n">
        <v>5227.32</v>
      </c>
      <c r="E28" s="232" t="n">
        <v>4270223.61</v>
      </c>
      <c r="F28" s="232" t="n">
        <v>206536.33</v>
      </c>
      <c r="G28" s="232" t="n">
        <v>249098.77</v>
      </c>
      <c r="H28" s="232" t="n">
        <v>1289191.74</v>
      </c>
      <c r="I28" s="232" t="n">
        <v>9058438.38</v>
      </c>
      <c r="J28" s="232" t="n">
        <v>973772.27</v>
      </c>
      <c r="K28" s="232" t="n">
        <v>5718652.66</v>
      </c>
      <c r="L28" s="232" t="n">
        <v>507708.96</v>
      </c>
      <c r="M28" s="232" t="n">
        <v>74798.56</v>
      </c>
      <c r="N28" s="232" t="n">
        <v>904799.1</v>
      </c>
      <c r="O28" s="232" t="n">
        <v>1920997.58</v>
      </c>
      <c r="P28" s="232" t="n">
        <v>2085545.36</v>
      </c>
      <c r="Q28" s="232" t="n">
        <v>7347.6</v>
      </c>
      <c r="R28" s="232" t="n">
        <v>499192.91</v>
      </c>
      <c r="S28" s="232" t="n">
        <v>352889.2</v>
      </c>
      <c r="T28" s="232" t="n">
        <v>916857.45</v>
      </c>
      <c r="U28" s="232" t="n">
        <v>662428.87</v>
      </c>
      <c r="V28" s="232" t="n">
        <v>0</v>
      </c>
      <c r="W28" s="232" t="n">
        <v>0</v>
      </c>
      <c r="X28" s="232" t="n">
        <v>11532.48</v>
      </c>
    </row>
    <row r="29">
      <c r="A29" s="4" t="s">
        <v>14</v>
      </c>
      <c r="B29" s="232" t="n">
        <v>104566024.79</v>
      </c>
      <c r="C29" s="232" t="n">
        <v>1998591.28</v>
      </c>
      <c r="D29" s="232" t="n">
        <v>810284.66</v>
      </c>
      <c r="E29" s="232" t="n">
        <v>27322262.68</v>
      </c>
      <c r="F29" s="232" t="n">
        <v>11695.06</v>
      </c>
      <c r="G29" s="232" t="n">
        <v>375468.49</v>
      </c>
      <c r="H29" s="232" t="n">
        <v>10877126.63</v>
      </c>
      <c r="I29" s="232" t="n">
        <v>23925459.18</v>
      </c>
      <c r="J29" s="232" t="n">
        <v>6575909.2</v>
      </c>
      <c r="K29" s="232" t="n">
        <v>11996337.39</v>
      </c>
      <c r="L29" s="232" t="n">
        <v>2512756.67</v>
      </c>
      <c r="M29" s="232" t="n">
        <v>242308.96</v>
      </c>
      <c r="N29" s="232" t="n">
        <v>1148702.82</v>
      </c>
      <c r="O29" s="232" t="n">
        <v>6148093.93</v>
      </c>
      <c r="P29" s="232" t="n">
        <v>4312374.5</v>
      </c>
      <c r="Q29" s="232" t="n">
        <v>24682.41</v>
      </c>
      <c r="R29" s="232" t="n">
        <v>469499.5</v>
      </c>
      <c r="S29" s="232" t="n">
        <v>2714750.08</v>
      </c>
      <c r="T29" s="232" t="n">
        <v>1679825.75</v>
      </c>
      <c r="U29" s="232" t="n">
        <v>1399949.51</v>
      </c>
      <c r="V29" s="232" t="n">
        <v>0</v>
      </c>
      <c r="W29" s="232" t="n">
        <v>0</v>
      </c>
      <c r="X29" s="232" t="n">
        <v>19946.09</v>
      </c>
    </row>
    <row r="30">
      <c r="A30" s="4" t="s">
        <v>15</v>
      </c>
      <c r="B30" s="232" t="n">
        <v>4770150.51</v>
      </c>
      <c r="C30" s="232" t="n">
        <v>101416.18</v>
      </c>
      <c r="D30" s="232" t="n">
        <v>720</v>
      </c>
      <c r="E30" s="232" t="n">
        <v>409083.63</v>
      </c>
      <c r="F30" s="232" t="n">
        <v>540</v>
      </c>
      <c r="G30" s="232" t="n">
        <v>1440</v>
      </c>
      <c r="H30" s="232" t="n">
        <v>1132280.68</v>
      </c>
      <c r="I30" s="232" t="n">
        <v>582364.63</v>
      </c>
      <c r="J30" s="232" t="n">
        <v>132632.99</v>
      </c>
      <c r="K30" s="232" t="n">
        <v>125371.7</v>
      </c>
      <c r="L30" s="232" t="n">
        <v>82140.85</v>
      </c>
      <c r="M30" s="232" t="n">
        <v>46316.45</v>
      </c>
      <c r="N30" s="232" t="n">
        <v>19700</v>
      </c>
      <c r="O30" s="232" t="n">
        <v>343412.38</v>
      </c>
      <c r="P30" s="232" t="n">
        <v>189501.1</v>
      </c>
      <c r="Q30" s="232" t="n">
        <v>720</v>
      </c>
      <c r="R30" s="232" t="n">
        <v>91162.8</v>
      </c>
      <c r="S30" s="232" t="n">
        <v>11660.42</v>
      </c>
      <c r="T30" s="232" t="n">
        <v>188285.41</v>
      </c>
      <c r="U30" s="232" t="n">
        <v>1301158.09</v>
      </c>
      <c r="V30" s="232" t="n">
        <v>0</v>
      </c>
      <c r="W30" s="232" t="n">
        <v>0</v>
      </c>
      <c r="X30" s="232" t="n">
        <v>10243.2</v>
      </c>
    </row>
    <row r="31">
      <c r="A31" s="4" t="s">
        <v>16</v>
      </c>
      <c r="B31" s="232" t="n">
        <v>510636.38</v>
      </c>
      <c r="C31" s="232" t="n">
        <v>5299.7</v>
      </c>
      <c r="D31" s="232" t="n">
        <v>0</v>
      </c>
      <c r="E31" s="232" t="n">
        <v>15545.91</v>
      </c>
      <c r="F31" s="232" t="n">
        <v>360</v>
      </c>
      <c r="G31" s="232" t="n">
        <v>360</v>
      </c>
      <c r="H31" s="232" t="n">
        <v>13977.97</v>
      </c>
      <c r="I31" s="232" t="n">
        <v>40287.13</v>
      </c>
      <c r="J31" s="232" t="n">
        <v>6739.53</v>
      </c>
      <c r="K31" s="232" t="n">
        <v>17081.36</v>
      </c>
      <c r="L31" s="232" t="n">
        <v>9034.93</v>
      </c>
      <c r="M31" s="232" t="n">
        <v>360</v>
      </c>
      <c r="N31" s="232" t="n">
        <v>7236.65</v>
      </c>
      <c r="O31" s="232" t="n">
        <v>25144.6</v>
      </c>
      <c r="P31" s="232" t="n">
        <v>20138.78</v>
      </c>
      <c r="Q31" s="232" t="n">
        <v>0</v>
      </c>
      <c r="R31" s="232" t="n">
        <v>6471.34</v>
      </c>
      <c r="S31" s="232" t="n">
        <v>360</v>
      </c>
      <c r="T31" s="232" t="n">
        <v>8591.22</v>
      </c>
      <c r="U31" s="232" t="n">
        <v>10393.58</v>
      </c>
      <c r="V31" s="232" t="n">
        <v>0</v>
      </c>
      <c r="W31" s="232" t="n">
        <v>0</v>
      </c>
      <c r="X31" s="232" t="n">
        <v>323253.68</v>
      </c>
    </row>
    <row r="32">
      <c r="A32" s="49" t="s">
        <v>262</v>
      </c>
      <c r="B32" s="234" t="n">
        <v>211439375.74</v>
      </c>
      <c r="C32" s="234" t="n">
        <v>4137066.58</v>
      </c>
      <c r="D32" s="234" t="n">
        <v>853400.98</v>
      </c>
      <c r="E32" s="234" t="n">
        <v>39525892.81</v>
      </c>
      <c r="F32" s="234" t="n">
        <v>254755.17</v>
      </c>
      <c r="G32" s="234" t="n">
        <v>668400.46</v>
      </c>
      <c r="H32" s="234" t="n">
        <v>27247924.54</v>
      </c>
      <c r="I32" s="234" t="n">
        <v>51877102.19</v>
      </c>
      <c r="J32" s="234" t="n">
        <v>9439024.57</v>
      </c>
      <c r="K32" s="234" t="n">
        <v>23416474.13</v>
      </c>
      <c r="L32" s="234" t="n">
        <v>4368923.03</v>
      </c>
      <c r="M32" s="234" t="n">
        <v>1216529.77</v>
      </c>
      <c r="N32" s="234" t="n">
        <v>2546614.42</v>
      </c>
      <c r="O32" s="234" t="n">
        <v>13651879.18</v>
      </c>
      <c r="P32" s="234" t="n">
        <v>9121657.05</v>
      </c>
      <c r="Q32" s="234" t="n">
        <v>57098.62</v>
      </c>
      <c r="R32" s="234" t="n">
        <v>2354087.15</v>
      </c>
      <c r="S32" s="234" t="n">
        <v>3340656.61</v>
      </c>
      <c r="T32" s="234" t="n">
        <v>6841333.65</v>
      </c>
      <c r="U32" s="234" t="n">
        <v>10058193.05</v>
      </c>
      <c r="V32" s="234" t="n">
        <v>3480</v>
      </c>
      <c r="W32" s="234" t="n">
        <v>870</v>
      </c>
      <c r="X32" s="234" t="n">
        <v>458011.78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58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59</v>
      </c>
    </row>
    <row r="6">
      <c r="A6" s="46" t="s">
        <v>60</v>
      </c>
      <c r="B6" s="46" t="s">
        <v>61</v>
      </c>
      <c r="C6" s="46" t="s">
        <v>62</v>
      </c>
      <c r="D6" s="46" t="s">
        <v>63</v>
      </c>
      <c r="E6" s="46" t="s">
        <v>64</v>
      </c>
      <c r="F6" s="46" t="s">
        <v>65</v>
      </c>
      <c r="G6" s="46" t="s">
        <v>66</v>
      </c>
      <c r="H6" s="46" t="s">
        <v>67</v>
      </c>
      <c r="I6" s="46" t="s">
        <v>68</v>
      </c>
      <c r="J6" s="46" t="s">
        <v>69</v>
      </c>
      <c r="K6" s="46" t="s">
        <v>70</v>
      </c>
      <c r="L6" s="46" t="s">
        <v>71</v>
      </c>
      <c r="M6" s="46" t="s">
        <v>72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10186</v>
      </c>
      <c r="G9" s="50" t="n">
        <v>2479</v>
      </c>
      <c r="H9" s="50" t="n">
        <v>2774</v>
      </c>
      <c r="I9" s="50"/>
      <c r="J9" s="50"/>
      <c r="K9" s="50"/>
      <c r="L9" s="50"/>
      <c r="M9" s="50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5" t="n">
        <v>3178</v>
      </c>
      <c r="C10" s="235" t="n">
        <v>17</v>
      </c>
      <c r="D10" s="235" t="n">
        <v>1</v>
      </c>
      <c r="E10" s="235" t="n">
        <v>150</v>
      </c>
      <c r="F10" s="235" t="n">
        <v>5</v>
      </c>
      <c r="G10" s="235" t="n">
        <v>8</v>
      </c>
      <c r="H10" s="235" t="n">
        <v>115</v>
      </c>
      <c r="I10" s="235" t="n">
        <v>1307</v>
      </c>
      <c r="J10" s="235" t="n">
        <v>34</v>
      </c>
      <c r="K10" s="235" t="n">
        <v>601</v>
      </c>
      <c r="L10" s="235" t="n">
        <v>29</v>
      </c>
      <c r="M10" s="235" t="n">
        <v>8</v>
      </c>
      <c r="N10" s="235" t="n">
        <v>55</v>
      </c>
      <c r="O10" s="235" t="n">
        <v>110</v>
      </c>
      <c r="P10" s="235" t="n">
        <v>101</v>
      </c>
      <c r="Q10" s="235" t="n">
        <v>1</v>
      </c>
      <c r="R10" s="235" t="n">
        <v>111</v>
      </c>
      <c r="S10" s="235" t="n">
        <v>19</v>
      </c>
      <c r="T10" s="235" t="n">
        <v>183</v>
      </c>
      <c r="U10" s="235" t="n">
        <v>322</v>
      </c>
      <c r="V10" s="235" t="n">
        <v>0</v>
      </c>
      <c r="W10" s="235" t="n">
        <v>0</v>
      </c>
      <c r="X10" s="235" t="n">
        <v>1</v>
      </c>
    </row>
    <row r="11">
      <c r="A11" s="4" t="s">
        <v>12</v>
      </c>
      <c r="B11" s="235" t="n">
        <v>69351</v>
      </c>
      <c r="C11" s="235" t="n">
        <v>1770</v>
      </c>
      <c r="D11" s="235" t="n">
        <v>5</v>
      </c>
      <c r="E11" s="235" t="n">
        <v>8736</v>
      </c>
      <c r="F11" s="235" t="n">
        <v>14</v>
      </c>
      <c r="G11" s="235" t="n">
        <v>37</v>
      </c>
      <c r="H11" s="235" t="n">
        <v>16250</v>
      </c>
      <c r="I11" s="235" t="n">
        <v>13145</v>
      </c>
      <c r="J11" s="235" t="n">
        <v>2131</v>
      </c>
      <c r="K11" s="235" t="n">
        <v>4841</v>
      </c>
      <c r="L11" s="235" t="n">
        <v>1415</v>
      </c>
      <c r="M11" s="235" t="n">
        <v>1007</v>
      </c>
      <c r="N11" s="235" t="n">
        <v>319</v>
      </c>
      <c r="O11" s="235" t="n">
        <v>6206</v>
      </c>
      <c r="P11" s="235" t="n">
        <v>2782</v>
      </c>
      <c r="Q11" s="235" t="n">
        <v>29</v>
      </c>
      <c r="R11" s="235" t="n">
        <v>1299</v>
      </c>
      <c r="S11" s="235" t="n">
        <v>302</v>
      </c>
      <c r="T11" s="235" t="n">
        <v>1614</v>
      </c>
      <c r="U11" s="235" t="n">
        <v>7334</v>
      </c>
      <c r="V11" s="235" t="n">
        <v>3</v>
      </c>
      <c r="W11" s="235" t="n">
        <v>0</v>
      </c>
      <c r="X11" s="235" t="n">
        <v>112</v>
      </c>
    </row>
    <row r="12">
      <c r="A12" s="4" t="s">
        <v>13</v>
      </c>
      <c r="B12" s="235" t="n">
        <v>8404</v>
      </c>
      <c r="C12" s="235" t="n">
        <v>104</v>
      </c>
      <c r="D12" s="235" t="n">
        <v>3</v>
      </c>
      <c r="E12" s="235" t="n">
        <v>800</v>
      </c>
      <c r="F12" s="235" t="n">
        <v>16</v>
      </c>
      <c r="G12" s="235" t="n">
        <v>22</v>
      </c>
      <c r="H12" s="235" t="n">
        <v>502</v>
      </c>
      <c r="I12" s="235" t="n">
        <v>2474</v>
      </c>
      <c r="J12" s="235" t="n">
        <v>278</v>
      </c>
      <c r="K12" s="235" t="n">
        <v>1445</v>
      </c>
      <c r="L12" s="235" t="n">
        <v>179</v>
      </c>
      <c r="M12" s="235" t="n">
        <v>47</v>
      </c>
      <c r="N12" s="235" t="n">
        <v>217</v>
      </c>
      <c r="O12" s="235" t="n">
        <v>822</v>
      </c>
      <c r="P12" s="235" t="n">
        <v>549</v>
      </c>
      <c r="Q12" s="235" t="n">
        <v>3</v>
      </c>
      <c r="R12" s="235" t="n">
        <v>183</v>
      </c>
      <c r="S12" s="235" t="n">
        <v>104</v>
      </c>
      <c r="T12" s="235" t="n">
        <v>245</v>
      </c>
      <c r="U12" s="235" t="n">
        <v>402</v>
      </c>
      <c r="V12" s="235" t="n">
        <v>0</v>
      </c>
      <c r="W12" s="235" t="n">
        <v>0</v>
      </c>
      <c r="X12" s="235" t="n">
        <v>9</v>
      </c>
    </row>
    <row r="13">
      <c r="A13" s="4" t="s">
        <v>14</v>
      </c>
      <c r="B13" s="235" t="n">
        <v>20309</v>
      </c>
      <c r="C13" s="235" t="n">
        <v>318</v>
      </c>
      <c r="D13" s="235" t="n">
        <v>14</v>
      </c>
      <c r="E13" s="235" t="n">
        <v>2392</v>
      </c>
      <c r="F13" s="235" t="n">
        <v>5</v>
      </c>
      <c r="G13" s="235" t="n">
        <v>51</v>
      </c>
      <c r="H13" s="235" t="n">
        <v>1990</v>
      </c>
      <c r="I13" s="235" t="n">
        <v>5445</v>
      </c>
      <c r="J13" s="235" t="n">
        <v>830</v>
      </c>
      <c r="K13" s="235" t="n">
        <v>3347</v>
      </c>
      <c r="L13" s="235" t="n">
        <v>550</v>
      </c>
      <c r="M13" s="235" t="n">
        <v>90</v>
      </c>
      <c r="N13" s="235" t="n">
        <v>390</v>
      </c>
      <c r="O13" s="235" t="n">
        <v>1991</v>
      </c>
      <c r="P13" s="235" t="n">
        <v>1144</v>
      </c>
      <c r="Q13" s="235" t="n">
        <v>7</v>
      </c>
      <c r="R13" s="235" t="n">
        <v>258</v>
      </c>
      <c r="S13" s="235" t="n">
        <v>321</v>
      </c>
      <c r="T13" s="235" t="n">
        <v>388</v>
      </c>
      <c r="U13" s="235" t="n">
        <v>766</v>
      </c>
      <c r="V13" s="235" t="n">
        <v>0</v>
      </c>
      <c r="W13" s="235" t="n">
        <v>1</v>
      </c>
      <c r="X13" s="235" t="n">
        <v>11</v>
      </c>
    </row>
    <row r="14">
      <c r="A14" s="4" t="s">
        <v>15</v>
      </c>
      <c r="B14" s="235" t="n">
        <v>12450</v>
      </c>
      <c r="C14" s="235" t="n">
        <v>258</v>
      </c>
      <c r="D14" s="235" t="n">
        <v>1</v>
      </c>
      <c r="E14" s="235" t="n">
        <v>1075</v>
      </c>
      <c r="F14" s="235" t="n">
        <v>1</v>
      </c>
      <c r="G14" s="235" t="n">
        <v>2</v>
      </c>
      <c r="H14" s="235" t="n">
        <v>2927</v>
      </c>
      <c r="I14" s="235" t="n">
        <v>1546</v>
      </c>
      <c r="J14" s="235" t="n">
        <v>349</v>
      </c>
      <c r="K14" s="235" t="n">
        <v>319</v>
      </c>
      <c r="L14" s="235" t="n">
        <v>215</v>
      </c>
      <c r="M14" s="235" t="n">
        <v>130</v>
      </c>
      <c r="N14" s="235" t="n">
        <v>51</v>
      </c>
      <c r="O14" s="235" t="n">
        <v>882</v>
      </c>
      <c r="P14" s="235" t="n">
        <v>481</v>
      </c>
      <c r="Q14" s="235" t="n">
        <v>2</v>
      </c>
      <c r="R14" s="235" t="n">
        <v>236</v>
      </c>
      <c r="S14" s="235" t="n">
        <v>32</v>
      </c>
      <c r="T14" s="235" t="n">
        <v>505</v>
      </c>
      <c r="U14" s="235" t="n">
        <v>3412</v>
      </c>
      <c r="V14" s="235" t="n">
        <v>0</v>
      </c>
      <c r="W14" s="235" t="n">
        <v>0</v>
      </c>
      <c r="X14" s="235" t="n">
        <v>26</v>
      </c>
    </row>
    <row r="15">
      <c r="A15" s="4" t="s">
        <v>16</v>
      </c>
      <c r="B15" s="235" t="n">
        <v>1432</v>
      </c>
      <c r="C15" s="235" t="n">
        <v>11</v>
      </c>
      <c r="D15" s="235" t="n">
        <v>0</v>
      </c>
      <c r="E15" s="235" t="n">
        <v>34</v>
      </c>
      <c r="F15" s="235" t="n">
        <v>1</v>
      </c>
      <c r="G15" s="235" t="n">
        <v>1</v>
      </c>
      <c r="H15" s="235" t="n">
        <v>39</v>
      </c>
      <c r="I15" s="235" t="n">
        <v>106</v>
      </c>
      <c r="J15" s="235" t="n">
        <v>18</v>
      </c>
      <c r="K15" s="235" t="n">
        <v>54</v>
      </c>
      <c r="L15" s="235" t="n">
        <v>28</v>
      </c>
      <c r="M15" s="235" t="n">
        <v>1</v>
      </c>
      <c r="N15" s="235" t="n">
        <v>22</v>
      </c>
      <c r="O15" s="235" t="n">
        <v>72</v>
      </c>
      <c r="P15" s="235" t="n">
        <v>58</v>
      </c>
      <c r="Q15" s="235" t="n">
        <v>0</v>
      </c>
      <c r="R15" s="235" t="n">
        <v>19</v>
      </c>
      <c r="S15" s="235" t="n">
        <v>1</v>
      </c>
      <c r="T15" s="235" t="n">
        <v>23</v>
      </c>
      <c r="U15" s="235" t="n">
        <v>26</v>
      </c>
      <c r="V15" s="235" t="n">
        <v>0</v>
      </c>
      <c r="W15" s="235" t="n">
        <v>0</v>
      </c>
      <c r="X15" s="235" t="n">
        <v>918</v>
      </c>
    </row>
    <row r="16">
      <c r="A16" s="49" t="s">
        <v>262</v>
      </c>
      <c r="B16" s="237" t="n">
        <v>115124</v>
      </c>
      <c r="C16" s="237" t="n">
        <v>2478</v>
      </c>
      <c r="D16" s="237" t="n">
        <v>24</v>
      </c>
      <c r="E16" s="237" t="n">
        <v>13187</v>
      </c>
      <c r="F16" s="237" t="n">
        <v>42</v>
      </c>
      <c r="G16" s="237" t="n">
        <v>121</v>
      </c>
      <c r="H16" s="237" t="n">
        <v>21823</v>
      </c>
      <c r="I16" s="237" t="n">
        <v>24023</v>
      </c>
      <c r="J16" s="237" t="n">
        <v>3640</v>
      </c>
      <c r="K16" s="237" t="n">
        <v>10607</v>
      </c>
      <c r="L16" s="237" t="n">
        <v>2416</v>
      </c>
      <c r="M16" s="237" t="n">
        <v>1283</v>
      </c>
      <c r="N16" s="237" t="n">
        <v>1054</v>
      </c>
      <c r="O16" s="237" t="n">
        <v>10083</v>
      </c>
      <c r="P16" s="237" t="n">
        <v>5115</v>
      </c>
      <c r="Q16" s="237" t="n">
        <v>42</v>
      </c>
      <c r="R16" s="237" t="n">
        <v>2106</v>
      </c>
      <c r="S16" s="237" t="n">
        <v>779</v>
      </c>
      <c r="T16" s="237" t="n">
        <v>2958</v>
      </c>
      <c r="U16" s="237" t="n">
        <v>12262</v>
      </c>
      <c r="V16" s="237" t="n">
        <v>3</v>
      </c>
      <c r="W16" s="237" t="n">
        <v>1</v>
      </c>
      <c r="X16" s="237" t="n">
        <v>1077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5" t="n">
        <v>20732</v>
      </c>
      <c r="C18" s="235" t="n">
        <v>66</v>
      </c>
      <c r="D18" s="235" t="n">
        <v>45</v>
      </c>
      <c r="E18" s="235" t="n">
        <v>477</v>
      </c>
      <c r="F18" s="235" t="n">
        <v>78</v>
      </c>
      <c r="G18" s="235" t="n">
        <v>347</v>
      </c>
      <c r="H18" s="235" t="n">
        <v>339</v>
      </c>
      <c r="I18" s="235" t="n">
        <v>10818</v>
      </c>
      <c r="J18" s="235" t="n">
        <v>138</v>
      </c>
      <c r="K18" s="235" t="n">
        <v>2451</v>
      </c>
      <c r="L18" s="235" t="n">
        <v>222</v>
      </c>
      <c r="M18" s="235" t="n">
        <v>155</v>
      </c>
      <c r="N18" s="235" t="n">
        <v>218</v>
      </c>
      <c r="O18" s="235" t="n">
        <v>448</v>
      </c>
      <c r="P18" s="235" t="n">
        <v>384</v>
      </c>
      <c r="Q18" s="235" t="n">
        <v>6</v>
      </c>
      <c r="R18" s="235" t="n">
        <v>429</v>
      </c>
      <c r="S18" s="235" t="n">
        <v>88</v>
      </c>
      <c r="T18" s="235" t="n">
        <v>3078</v>
      </c>
      <c r="U18" s="235" t="n">
        <v>943</v>
      </c>
      <c r="V18" s="235" t="n">
        <v>0</v>
      </c>
      <c r="W18" s="235" t="n">
        <v>0</v>
      </c>
      <c r="X18" s="235" t="n">
        <v>2</v>
      </c>
    </row>
    <row r="19">
      <c r="A19" s="4" t="s">
        <v>12</v>
      </c>
      <c r="B19" s="235" t="n">
        <v>69275</v>
      </c>
      <c r="C19" s="235" t="n">
        <v>1769</v>
      </c>
      <c r="D19" s="235" t="n">
        <v>5</v>
      </c>
      <c r="E19" s="235" t="n">
        <v>8728</v>
      </c>
      <c r="F19" s="235" t="n">
        <v>14</v>
      </c>
      <c r="G19" s="235" t="n">
        <v>37</v>
      </c>
      <c r="H19" s="235" t="n">
        <v>16233</v>
      </c>
      <c r="I19" s="235" t="n">
        <v>13125</v>
      </c>
      <c r="J19" s="235" t="n">
        <v>2129</v>
      </c>
      <c r="K19" s="235" t="n">
        <v>4837</v>
      </c>
      <c r="L19" s="235" t="n">
        <v>1415</v>
      </c>
      <c r="M19" s="235" t="n">
        <v>1005</v>
      </c>
      <c r="N19" s="235" t="n">
        <v>318</v>
      </c>
      <c r="O19" s="235" t="n">
        <v>6198</v>
      </c>
      <c r="P19" s="235" t="n">
        <v>2778</v>
      </c>
      <c r="Q19" s="235" t="n">
        <v>29</v>
      </c>
      <c r="R19" s="235" t="n">
        <v>1297</v>
      </c>
      <c r="S19" s="235" t="n">
        <v>302</v>
      </c>
      <c r="T19" s="235" t="n">
        <v>1611</v>
      </c>
      <c r="U19" s="235" t="n">
        <v>7330</v>
      </c>
      <c r="V19" s="235" t="n">
        <v>3</v>
      </c>
      <c r="W19" s="235" t="n">
        <v>0</v>
      </c>
      <c r="X19" s="235" t="n">
        <v>112</v>
      </c>
    </row>
    <row r="20">
      <c r="A20" s="4" t="s">
        <v>13</v>
      </c>
      <c r="B20" s="235" t="n">
        <v>59823</v>
      </c>
      <c r="C20" s="235" t="n">
        <v>670</v>
      </c>
      <c r="D20" s="235" t="n">
        <v>11</v>
      </c>
      <c r="E20" s="235" t="n">
        <v>17219</v>
      </c>
      <c r="F20" s="235" t="n">
        <v>296</v>
      </c>
      <c r="G20" s="235" t="n">
        <v>235</v>
      </c>
      <c r="H20" s="235" t="n">
        <v>2001</v>
      </c>
      <c r="I20" s="235" t="n">
        <v>14600</v>
      </c>
      <c r="J20" s="235" t="n">
        <v>3247</v>
      </c>
      <c r="K20" s="235" t="n">
        <v>8843</v>
      </c>
      <c r="L20" s="235" t="n">
        <v>651</v>
      </c>
      <c r="M20" s="235" t="n">
        <v>127</v>
      </c>
      <c r="N20" s="235" t="n">
        <v>1957</v>
      </c>
      <c r="O20" s="235" t="n">
        <v>2683</v>
      </c>
      <c r="P20" s="235" t="n">
        <v>3213</v>
      </c>
      <c r="Q20" s="235" t="n">
        <v>6</v>
      </c>
      <c r="R20" s="235" t="n">
        <v>950</v>
      </c>
      <c r="S20" s="235" t="n">
        <v>480</v>
      </c>
      <c r="T20" s="235" t="n">
        <v>1475</v>
      </c>
      <c r="U20" s="235" t="n">
        <v>1139</v>
      </c>
      <c r="V20" s="235" t="n">
        <v>0</v>
      </c>
      <c r="W20" s="235" t="n">
        <v>0</v>
      </c>
      <c r="X20" s="235" t="n">
        <v>20</v>
      </c>
    </row>
    <row r="21">
      <c r="A21" s="4" t="s">
        <v>14</v>
      </c>
      <c r="B21" s="235" t="n">
        <v>157871</v>
      </c>
      <c r="C21" s="235" t="n">
        <v>2624</v>
      </c>
      <c r="D21" s="235" t="n">
        <v>201</v>
      </c>
      <c r="E21" s="235" t="n">
        <v>45936</v>
      </c>
      <c r="F21" s="235" t="n">
        <v>17</v>
      </c>
      <c r="G21" s="235" t="n">
        <v>363</v>
      </c>
      <c r="H21" s="235" t="n">
        <v>15181</v>
      </c>
      <c r="I21" s="235" t="n">
        <v>34209</v>
      </c>
      <c r="J21" s="235" t="n">
        <v>10027</v>
      </c>
      <c r="K21" s="235" t="n">
        <v>17654</v>
      </c>
      <c r="L21" s="235" t="n">
        <v>3352</v>
      </c>
      <c r="M21" s="235" t="n">
        <v>447</v>
      </c>
      <c r="N21" s="235" t="n">
        <v>1840</v>
      </c>
      <c r="O21" s="235" t="n">
        <v>9294</v>
      </c>
      <c r="P21" s="235" t="n">
        <v>7537</v>
      </c>
      <c r="Q21" s="235" t="n">
        <v>32</v>
      </c>
      <c r="R21" s="235" t="n">
        <v>743</v>
      </c>
      <c r="S21" s="235" t="n">
        <v>3792</v>
      </c>
      <c r="T21" s="235" t="n">
        <v>2220</v>
      </c>
      <c r="U21" s="235" t="n">
        <v>2377</v>
      </c>
      <c r="V21" s="235" t="n">
        <v>0</v>
      </c>
      <c r="W21" s="235" t="n">
        <v>1</v>
      </c>
      <c r="X21" s="235" t="n">
        <v>24</v>
      </c>
    </row>
    <row r="22">
      <c r="A22" s="4" t="s">
        <v>15</v>
      </c>
      <c r="B22" s="235" t="n">
        <v>12445</v>
      </c>
      <c r="C22" s="235" t="n">
        <v>258</v>
      </c>
      <c r="D22" s="235" t="n">
        <v>1</v>
      </c>
      <c r="E22" s="235" t="n">
        <v>1075</v>
      </c>
      <c r="F22" s="235" t="n">
        <v>1</v>
      </c>
      <c r="G22" s="235" t="n">
        <v>2</v>
      </c>
      <c r="H22" s="235" t="n">
        <v>2927</v>
      </c>
      <c r="I22" s="235" t="n">
        <v>1544</v>
      </c>
      <c r="J22" s="235" t="n">
        <v>349</v>
      </c>
      <c r="K22" s="235" t="n">
        <v>319</v>
      </c>
      <c r="L22" s="235" t="n">
        <v>215</v>
      </c>
      <c r="M22" s="235" t="n">
        <v>130</v>
      </c>
      <c r="N22" s="235" t="n">
        <v>51</v>
      </c>
      <c r="O22" s="235" t="n">
        <v>880</v>
      </c>
      <c r="P22" s="235" t="n">
        <v>481</v>
      </c>
      <c r="Q22" s="235" t="n">
        <v>2</v>
      </c>
      <c r="R22" s="235" t="n">
        <v>236</v>
      </c>
      <c r="S22" s="235" t="n">
        <v>32</v>
      </c>
      <c r="T22" s="235" t="n">
        <v>505</v>
      </c>
      <c r="U22" s="235" t="n">
        <v>3411</v>
      </c>
      <c r="V22" s="235" t="n">
        <v>0</v>
      </c>
      <c r="W22" s="235" t="n">
        <v>0</v>
      </c>
      <c r="X22" s="235" t="n">
        <v>26</v>
      </c>
    </row>
    <row r="23">
      <c r="A23" s="4" t="s">
        <v>16</v>
      </c>
      <c r="B23" s="235" t="n">
        <v>1431</v>
      </c>
      <c r="C23" s="235" t="n">
        <v>11</v>
      </c>
      <c r="D23" s="235" t="n">
        <v>0</v>
      </c>
      <c r="E23" s="235" t="n">
        <v>34</v>
      </c>
      <c r="F23" s="235" t="n">
        <v>1</v>
      </c>
      <c r="G23" s="235" t="n">
        <v>1</v>
      </c>
      <c r="H23" s="235" t="n">
        <v>39</v>
      </c>
      <c r="I23" s="235" t="n">
        <v>106</v>
      </c>
      <c r="J23" s="235" t="n">
        <v>18</v>
      </c>
      <c r="K23" s="235" t="n">
        <v>53</v>
      </c>
      <c r="L23" s="235" t="n">
        <v>28</v>
      </c>
      <c r="M23" s="235" t="n">
        <v>1</v>
      </c>
      <c r="N23" s="235" t="n">
        <v>22</v>
      </c>
      <c r="O23" s="235" t="n">
        <v>72</v>
      </c>
      <c r="P23" s="235" t="n">
        <v>58</v>
      </c>
      <c r="Q23" s="235" t="n">
        <v>0</v>
      </c>
      <c r="R23" s="235" t="n">
        <v>19</v>
      </c>
      <c r="S23" s="235" t="n">
        <v>1</v>
      </c>
      <c r="T23" s="235" t="n">
        <v>23</v>
      </c>
      <c r="U23" s="235" t="n">
        <v>26</v>
      </c>
      <c r="V23" s="235" t="n">
        <v>0</v>
      </c>
      <c r="W23" s="235" t="n">
        <v>0</v>
      </c>
      <c r="X23" s="235" t="n">
        <v>918</v>
      </c>
    </row>
    <row r="24">
      <c r="A24" s="49" t="s">
        <v>262</v>
      </c>
      <c r="B24" s="237" t="n">
        <v>321577</v>
      </c>
      <c r="C24" s="237" t="n">
        <v>5398</v>
      </c>
      <c r="D24" s="237" t="n">
        <v>263</v>
      </c>
      <c r="E24" s="237" t="n">
        <v>73469</v>
      </c>
      <c r="F24" s="237" t="n">
        <v>407</v>
      </c>
      <c r="G24" s="237" t="n">
        <v>985</v>
      </c>
      <c r="H24" s="237" t="n">
        <v>36720</v>
      </c>
      <c r="I24" s="237" t="n">
        <v>74402</v>
      </c>
      <c r="J24" s="237" t="n">
        <v>15908</v>
      </c>
      <c r="K24" s="237" t="n">
        <v>34157</v>
      </c>
      <c r="L24" s="237" t="n">
        <v>5883</v>
      </c>
      <c r="M24" s="237" t="n">
        <v>1865</v>
      </c>
      <c r="N24" s="237" t="n">
        <v>4406</v>
      </c>
      <c r="O24" s="237" t="n">
        <v>19575</v>
      </c>
      <c r="P24" s="237" t="n">
        <v>14451</v>
      </c>
      <c r="Q24" s="237" t="n">
        <v>75</v>
      </c>
      <c r="R24" s="237" t="n">
        <v>3674</v>
      </c>
      <c r="S24" s="237" t="n">
        <v>4695</v>
      </c>
      <c r="T24" s="237" t="n">
        <v>8912</v>
      </c>
      <c r="U24" s="237" t="n">
        <v>15226</v>
      </c>
      <c r="V24" s="237" t="n">
        <v>3</v>
      </c>
      <c r="W24" s="237" t="n">
        <v>1</v>
      </c>
      <c r="X24" s="237" t="n">
        <v>1102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36" t="n">
        <v>16130771.6</v>
      </c>
      <c r="C26" s="236" t="n">
        <v>51114.67</v>
      </c>
      <c r="D26" s="236" t="n">
        <v>38701.64</v>
      </c>
      <c r="E26" s="236" t="n">
        <v>374211.56</v>
      </c>
      <c r="F26" s="236" t="n">
        <v>47889.36</v>
      </c>
      <c r="G26" s="236" t="n">
        <v>150857.44</v>
      </c>
      <c r="H26" s="236" t="n">
        <v>254975.96</v>
      </c>
      <c r="I26" s="236" t="n">
        <v>8367504.71</v>
      </c>
      <c r="J26" s="236" t="n">
        <v>70988.11</v>
      </c>
      <c r="K26" s="236" t="n">
        <v>1765013.86</v>
      </c>
      <c r="L26" s="236" t="n">
        <v>194367.26</v>
      </c>
      <c r="M26" s="236" t="n">
        <v>108444.59</v>
      </c>
      <c r="N26" s="236" t="n">
        <v>186797.1</v>
      </c>
      <c r="O26" s="236" t="n">
        <v>358933.78</v>
      </c>
      <c r="P26" s="236" t="n">
        <v>333145.59</v>
      </c>
      <c r="Q26" s="236" t="n">
        <v>2560.07</v>
      </c>
      <c r="R26" s="236" t="n">
        <v>269548.36</v>
      </c>
      <c r="S26" s="236" t="n">
        <v>40153.13</v>
      </c>
      <c r="T26" s="236" t="n">
        <v>2838616.47</v>
      </c>
      <c r="U26" s="236" t="n">
        <v>675166.76</v>
      </c>
      <c r="V26" s="236" t="n">
        <v>0</v>
      </c>
      <c r="W26" s="236" t="n">
        <v>0</v>
      </c>
      <c r="X26" s="236" t="n">
        <v>1781.18</v>
      </c>
    </row>
    <row r="27">
      <c r="A27" s="4" t="s">
        <v>12</v>
      </c>
      <c r="B27" s="236" t="n">
        <v>55592750.1</v>
      </c>
      <c r="C27" s="236" t="n">
        <v>1416855.83</v>
      </c>
      <c r="D27" s="236" t="n">
        <v>4350</v>
      </c>
      <c r="E27" s="236" t="n">
        <v>6862356.27</v>
      </c>
      <c r="F27" s="236" t="n">
        <v>11010</v>
      </c>
      <c r="G27" s="236" t="n">
        <v>26116.93</v>
      </c>
      <c r="H27" s="236" t="n">
        <v>13361534.21</v>
      </c>
      <c r="I27" s="236" t="n">
        <v>10326831.51</v>
      </c>
      <c r="J27" s="236" t="n">
        <v>1650497.58</v>
      </c>
      <c r="K27" s="236" t="n">
        <v>3957012.18</v>
      </c>
      <c r="L27" s="236" t="n">
        <v>1097017.38</v>
      </c>
      <c r="M27" s="236" t="n">
        <v>723957.63</v>
      </c>
      <c r="N27" s="236" t="n">
        <v>250640.76</v>
      </c>
      <c r="O27" s="236" t="n">
        <v>4727652.48</v>
      </c>
      <c r="P27" s="236" t="n">
        <v>2239620.45</v>
      </c>
      <c r="Q27" s="236" t="n">
        <v>19507.05</v>
      </c>
      <c r="R27" s="236" t="n">
        <v>1025878.78</v>
      </c>
      <c r="S27" s="236" t="n">
        <v>203447.41</v>
      </c>
      <c r="T27" s="236" t="n">
        <v>1335842.55</v>
      </c>
      <c r="U27" s="236" t="n">
        <v>6257442.67</v>
      </c>
      <c r="V27" s="236" t="n">
        <v>2520</v>
      </c>
      <c r="W27" s="236" t="n">
        <v>0</v>
      </c>
      <c r="X27" s="236" t="n">
        <v>92658.43</v>
      </c>
    </row>
    <row r="28">
      <c r="A28" s="4" t="s">
        <v>13</v>
      </c>
      <c r="B28" s="236" t="n">
        <v>34940711.77</v>
      </c>
      <c r="C28" s="236" t="n">
        <v>515175.51</v>
      </c>
      <c r="D28" s="236" t="n">
        <v>2874.79</v>
      </c>
      <c r="E28" s="236" t="n">
        <v>5501386.71</v>
      </c>
      <c r="F28" s="236" t="n">
        <v>171435.1</v>
      </c>
      <c r="G28" s="236" t="n">
        <v>104394.36</v>
      </c>
      <c r="H28" s="236" t="n">
        <v>1407530.35</v>
      </c>
      <c r="I28" s="236" t="n">
        <v>10197581.49</v>
      </c>
      <c r="J28" s="236" t="n">
        <v>1137118.69</v>
      </c>
      <c r="K28" s="236" t="n">
        <v>7042319.67</v>
      </c>
      <c r="L28" s="236" t="n">
        <v>519151.23</v>
      </c>
      <c r="M28" s="236" t="n">
        <v>87768.82</v>
      </c>
      <c r="N28" s="236" t="n">
        <v>1173823.61</v>
      </c>
      <c r="O28" s="236" t="n">
        <v>1854326.07</v>
      </c>
      <c r="P28" s="236" t="n">
        <v>2368425.43</v>
      </c>
      <c r="Q28" s="236" t="n">
        <v>3808.48</v>
      </c>
      <c r="R28" s="236" t="n">
        <v>579782.92</v>
      </c>
      <c r="S28" s="236" t="n">
        <v>278087.93</v>
      </c>
      <c r="T28" s="236" t="n">
        <v>1210079.94</v>
      </c>
      <c r="U28" s="236" t="n">
        <v>773928.54</v>
      </c>
      <c r="V28" s="236" t="n">
        <v>0</v>
      </c>
      <c r="W28" s="236" t="n">
        <v>0</v>
      </c>
      <c r="X28" s="236" t="n">
        <v>11712.13</v>
      </c>
    </row>
    <row r="29">
      <c r="A29" s="4" t="s">
        <v>14</v>
      </c>
      <c r="B29" s="236" t="n">
        <v>86863972.77</v>
      </c>
      <c r="C29" s="236" t="n">
        <v>1459239.1</v>
      </c>
      <c r="D29" s="236" t="n">
        <v>101948.69</v>
      </c>
      <c r="E29" s="236" t="n">
        <v>22825441.9</v>
      </c>
      <c r="F29" s="236" t="n">
        <v>10528.99</v>
      </c>
      <c r="G29" s="236" t="n">
        <v>188306.26</v>
      </c>
      <c r="H29" s="236" t="n">
        <v>9276296.4</v>
      </c>
      <c r="I29" s="236" t="n">
        <v>18112327.03</v>
      </c>
      <c r="J29" s="236" t="n">
        <v>5146010.35</v>
      </c>
      <c r="K29" s="236" t="n">
        <v>11134423.62</v>
      </c>
      <c r="L29" s="236" t="n">
        <v>1947548.35</v>
      </c>
      <c r="M29" s="236" t="n">
        <v>210371.3</v>
      </c>
      <c r="N29" s="236" t="n">
        <v>1077518.27</v>
      </c>
      <c r="O29" s="236" t="n">
        <v>5188340.66</v>
      </c>
      <c r="P29" s="236" t="n">
        <v>4186330.21</v>
      </c>
      <c r="Q29" s="236" t="n">
        <v>17683</v>
      </c>
      <c r="R29" s="236" t="n">
        <v>392036.28</v>
      </c>
      <c r="S29" s="236" t="n">
        <v>2565129.67</v>
      </c>
      <c r="T29" s="236" t="n">
        <v>1614475.15</v>
      </c>
      <c r="U29" s="236" t="n">
        <v>1393650.38</v>
      </c>
      <c r="V29" s="236" t="n">
        <v>0</v>
      </c>
      <c r="W29" s="236" t="n">
        <v>379.4</v>
      </c>
      <c r="X29" s="236" t="n">
        <v>15987.76</v>
      </c>
    </row>
    <row r="30">
      <c r="A30" s="4" t="s">
        <v>15</v>
      </c>
      <c r="B30" s="236" t="n">
        <v>4375993.21</v>
      </c>
      <c r="C30" s="236" t="n">
        <v>90760.65</v>
      </c>
      <c r="D30" s="236" t="n">
        <v>360</v>
      </c>
      <c r="E30" s="236" t="n">
        <v>377767.77</v>
      </c>
      <c r="F30" s="236" t="n">
        <v>180</v>
      </c>
      <c r="G30" s="236" t="n">
        <v>720</v>
      </c>
      <c r="H30" s="236" t="n">
        <v>1036592.72</v>
      </c>
      <c r="I30" s="236" t="n">
        <v>539513.75</v>
      </c>
      <c r="J30" s="236" t="n">
        <v>122406.19</v>
      </c>
      <c r="K30" s="236" t="n">
        <v>110300.51</v>
      </c>
      <c r="L30" s="236" t="n">
        <v>75349.03</v>
      </c>
      <c r="M30" s="236" t="n">
        <v>42885.3</v>
      </c>
      <c r="N30" s="236" t="n">
        <v>18213.7</v>
      </c>
      <c r="O30" s="236" t="n">
        <v>308858.07</v>
      </c>
      <c r="P30" s="236" t="n">
        <v>168546.04</v>
      </c>
      <c r="Q30" s="236" t="n">
        <v>720</v>
      </c>
      <c r="R30" s="236" t="n">
        <v>82267.86</v>
      </c>
      <c r="S30" s="236" t="n">
        <v>10952.54</v>
      </c>
      <c r="T30" s="236" t="n">
        <v>175007.78</v>
      </c>
      <c r="U30" s="236" t="n">
        <v>1205231.3</v>
      </c>
      <c r="V30" s="236" t="n">
        <v>0</v>
      </c>
      <c r="W30" s="236" t="n">
        <v>0</v>
      </c>
      <c r="X30" s="236" t="n">
        <v>9360</v>
      </c>
    </row>
    <row r="31">
      <c r="A31" s="4" t="s">
        <v>16</v>
      </c>
      <c r="B31" s="236" t="n">
        <v>502071.13</v>
      </c>
      <c r="C31" s="236" t="n">
        <v>3960</v>
      </c>
      <c r="D31" s="236" t="n">
        <v>0</v>
      </c>
      <c r="E31" s="236" t="n">
        <v>11890.87</v>
      </c>
      <c r="F31" s="236" t="n">
        <v>360</v>
      </c>
      <c r="G31" s="236" t="n">
        <v>360</v>
      </c>
      <c r="H31" s="236" t="n">
        <v>13459.82</v>
      </c>
      <c r="I31" s="236" t="n">
        <v>37274.29</v>
      </c>
      <c r="J31" s="236" t="n">
        <v>6334.46</v>
      </c>
      <c r="K31" s="236" t="n">
        <v>18832.75</v>
      </c>
      <c r="L31" s="236" t="n">
        <v>9955.48</v>
      </c>
      <c r="M31" s="236" t="n">
        <v>360</v>
      </c>
      <c r="N31" s="236" t="n">
        <v>7592.85</v>
      </c>
      <c r="O31" s="236" t="n">
        <v>25579.23</v>
      </c>
      <c r="P31" s="236" t="n">
        <v>20529.61</v>
      </c>
      <c r="Q31" s="236" t="n">
        <v>0</v>
      </c>
      <c r="R31" s="236" t="n">
        <v>6601.81</v>
      </c>
      <c r="S31" s="236" t="n">
        <v>360</v>
      </c>
      <c r="T31" s="236" t="n">
        <v>8062.56</v>
      </c>
      <c r="U31" s="236" t="n">
        <v>9296.43</v>
      </c>
      <c r="V31" s="236" t="n">
        <v>0</v>
      </c>
      <c r="W31" s="236" t="n">
        <v>0</v>
      </c>
      <c r="X31" s="236" t="n">
        <v>321260.97</v>
      </c>
    </row>
    <row r="32">
      <c r="A32" s="49" t="s">
        <v>262</v>
      </c>
      <c r="B32" s="238" t="n">
        <v>198406270.58</v>
      </c>
      <c r="C32" s="238" t="n">
        <v>3537105.76</v>
      </c>
      <c r="D32" s="238" t="n">
        <v>148235.12</v>
      </c>
      <c r="E32" s="238" t="n">
        <v>35953055.08</v>
      </c>
      <c r="F32" s="238" t="n">
        <v>241403.45</v>
      </c>
      <c r="G32" s="238" t="n">
        <v>470754.99</v>
      </c>
      <c r="H32" s="238" t="n">
        <v>25350389.46</v>
      </c>
      <c r="I32" s="238" t="n">
        <v>47581032.78</v>
      </c>
      <c r="J32" s="238" t="n">
        <v>8133355.38</v>
      </c>
      <c r="K32" s="238" t="n">
        <v>24027902.59</v>
      </c>
      <c r="L32" s="238" t="n">
        <v>3843388.73</v>
      </c>
      <c r="M32" s="238" t="n">
        <v>1173787.64</v>
      </c>
      <c r="N32" s="238" t="n">
        <v>2714586.29</v>
      </c>
      <c r="O32" s="238" t="n">
        <v>12463690.29</v>
      </c>
      <c r="P32" s="238" t="n">
        <v>9316597.33</v>
      </c>
      <c r="Q32" s="238" t="n">
        <v>44278.6</v>
      </c>
      <c r="R32" s="238" t="n">
        <v>2356116.01</v>
      </c>
      <c r="S32" s="238" t="n">
        <v>3098130.68</v>
      </c>
      <c r="T32" s="238" t="n">
        <v>7182084.45</v>
      </c>
      <c r="U32" s="238" t="n">
        <v>10314716.08</v>
      </c>
      <c r="V32" s="238" t="n">
        <v>2520</v>
      </c>
      <c r="W32" s="238" t="n">
        <v>379.4</v>
      </c>
      <c r="X32" s="238" t="n">
        <v>452760.47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9" t="n">
        <v>2455</v>
      </c>
      <c r="C10" s="239" t="n">
        <v>12</v>
      </c>
      <c r="D10" s="239" t="n">
        <v>1</v>
      </c>
      <c r="E10" s="239" t="n">
        <v>113</v>
      </c>
      <c r="F10" s="239" t="n">
        <v>5</v>
      </c>
      <c r="G10" s="239" t="n">
        <v>7</v>
      </c>
      <c r="H10" s="239" t="n">
        <v>82</v>
      </c>
      <c r="I10" s="239" t="n">
        <v>955</v>
      </c>
      <c r="J10" s="239" t="n">
        <v>29</v>
      </c>
      <c r="K10" s="239" t="n">
        <v>519</v>
      </c>
      <c r="L10" s="239" t="n">
        <v>22</v>
      </c>
      <c r="M10" s="239" t="n">
        <v>5</v>
      </c>
      <c r="N10" s="239" t="n">
        <v>46</v>
      </c>
      <c r="O10" s="239" t="n">
        <v>84</v>
      </c>
      <c r="P10" s="239" t="n">
        <v>95</v>
      </c>
      <c r="Q10" s="239" t="n">
        <v>0</v>
      </c>
      <c r="R10" s="239" t="n">
        <v>89</v>
      </c>
      <c r="S10" s="239" t="n">
        <v>13</v>
      </c>
      <c r="T10" s="239" t="n">
        <v>153</v>
      </c>
      <c r="U10" s="239" t="n">
        <v>224</v>
      </c>
      <c r="V10" s="239" t="n">
        <v>0</v>
      </c>
      <c r="W10" s="239" t="n">
        <v>0</v>
      </c>
      <c r="X10" s="239" t="n">
        <v>1</v>
      </c>
    </row>
    <row r="11">
      <c r="A11" s="4" t="s">
        <v>12</v>
      </c>
      <c r="B11" s="239" t="n">
        <v>66578</v>
      </c>
      <c r="C11" s="239" t="n">
        <v>1759</v>
      </c>
      <c r="D11" s="239" t="n">
        <v>4</v>
      </c>
      <c r="E11" s="239" t="n">
        <v>8382</v>
      </c>
      <c r="F11" s="239" t="n">
        <v>9</v>
      </c>
      <c r="G11" s="239" t="n">
        <v>33</v>
      </c>
      <c r="H11" s="239" t="n">
        <v>15604</v>
      </c>
      <c r="I11" s="239" t="n">
        <v>12329</v>
      </c>
      <c r="J11" s="239" t="n">
        <v>2101</v>
      </c>
      <c r="K11" s="239" t="n">
        <v>4746</v>
      </c>
      <c r="L11" s="239" t="n">
        <v>1375</v>
      </c>
      <c r="M11" s="239" t="n">
        <v>934</v>
      </c>
      <c r="N11" s="239" t="n">
        <v>313</v>
      </c>
      <c r="O11" s="239" t="n">
        <v>6156</v>
      </c>
      <c r="P11" s="239" t="n">
        <v>2746</v>
      </c>
      <c r="Q11" s="239" t="n">
        <v>23</v>
      </c>
      <c r="R11" s="239" t="n">
        <v>1282</v>
      </c>
      <c r="S11" s="239" t="n">
        <v>321</v>
      </c>
      <c r="T11" s="239" t="n">
        <v>1628</v>
      </c>
      <c r="U11" s="239" t="n">
        <v>6724</v>
      </c>
      <c r="V11" s="239" t="n">
        <v>2</v>
      </c>
      <c r="W11" s="239" t="n">
        <v>0</v>
      </c>
      <c r="X11" s="239" t="n">
        <v>107</v>
      </c>
    </row>
    <row r="12">
      <c r="A12" s="4" t="s">
        <v>13</v>
      </c>
      <c r="B12" s="239" t="n">
        <v>7579</v>
      </c>
      <c r="C12" s="239" t="n">
        <v>97</v>
      </c>
      <c r="D12" s="239" t="n">
        <v>4</v>
      </c>
      <c r="E12" s="239" t="n">
        <v>775</v>
      </c>
      <c r="F12" s="239" t="n">
        <v>15</v>
      </c>
      <c r="G12" s="239" t="n">
        <v>20</v>
      </c>
      <c r="H12" s="239" t="n">
        <v>459</v>
      </c>
      <c r="I12" s="239" t="n">
        <v>2103</v>
      </c>
      <c r="J12" s="239" t="n">
        <v>257</v>
      </c>
      <c r="K12" s="239" t="n">
        <v>1310</v>
      </c>
      <c r="L12" s="239" t="n">
        <v>172</v>
      </c>
      <c r="M12" s="239" t="n">
        <v>31</v>
      </c>
      <c r="N12" s="239" t="n">
        <v>209</v>
      </c>
      <c r="O12" s="239" t="n">
        <v>772</v>
      </c>
      <c r="P12" s="239" t="n">
        <v>517</v>
      </c>
      <c r="Q12" s="239" t="n">
        <v>4</v>
      </c>
      <c r="R12" s="239" t="n">
        <v>157</v>
      </c>
      <c r="S12" s="239" t="n">
        <v>90</v>
      </c>
      <c r="T12" s="239" t="n">
        <v>220</v>
      </c>
      <c r="U12" s="239" t="n">
        <v>359</v>
      </c>
      <c r="V12" s="239" t="n">
        <v>0</v>
      </c>
      <c r="W12" s="239" t="n">
        <v>0</v>
      </c>
      <c r="X12" s="239" t="n">
        <v>8</v>
      </c>
    </row>
    <row r="13">
      <c r="A13" s="4" t="s">
        <v>14</v>
      </c>
      <c r="B13" s="239" t="n">
        <v>20106</v>
      </c>
      <c r="C13" s="239" t="n">
        <v>331</v>
      </c>
      <c r="D13" s="239" t="n">
        <v>13</v>
      </c>
      <c r="E13" s="239" t="n">
        <v>2391</v>
      </c>
      <c r="F13" s="239" t="n">
        <v>8</v>
      </c>
      <c r="G13" s="239" t="n">
        <v>59</v>
      </c>
      <c r="H13" s="239" t="n">
        <v>1896</v>
      </c>
      <c r="I13" s="239" t="n">
        <v>5440</v>
      </c>
      <c r="J13" s="239" t="n">
        <v>839</v>
      </c>
      <c r="K13" s="239" t="n">
        <v>3363</v>
      </c>
      <c r="L13" s="239" t="n">
        <v>548</v>
      </c>
      <c r="M13" s="239" t="n">
        <v>89</v>
      </c>
      <c r="N13" s="239" t="n">
        <v>368</v>
      </c>
      <c r="O13" s="239" t="n">
        <v>1947</v>
      </c>
      <c r="P13" s="239" t="n">
        <v>1091</v>
      </c>
      <c r="Q13" s="239" t="n">
        <v>8</v>
      </c>
      <c r="R13" s="239" t="n">
        <v>246</v>
      </c>
      <c r="S13" s="239" t="n">
        <v>309</v>
      </c>
      <c r="T13" s="239" t="n">
        <v>392</v>
      </c>
      <c r="U13" s="239" t="n">
        <v>757</v>
      </c>
      <c r="V13" s="239" t="n">
        <v>0</v>
      </c>
      <c r="W13" s="239" t="n">
        <v>1</v>
      </c>
      <c r="X13" s="239" t="n">
        <v>10</v>
      </c>
    </row>
    <row r="14">
      <c r="A14" s="4" t="s">
        <v>15</v>
      </c>
      <c r="B14" s="239" t="n">
        <v>10668</v>
      </c>
      <c r="C14" s="239" t="n">
        <v>224</v>
      </c>
      <c r="D14" s="239" t="n">
        <v>1</v>
      </c>
      <c r="E14" s="239" t="n">
        <v>979</v>
      </c>
      <c r="F14" s="239" t="n">
        <v>1</v>
      </c>
      <c r="G14" s="239" t="n">
        <v>3</v>
      </c>
      <c r="H14" s="239" t="n">
        <v>2732</v>
      </c>
      <c r="I14" s="239" t="n">
        <v>1343</v>
      </c>
      <c r="J14" s="239" t="n">
        <v>325</v>
      </c>
      <c r="K14" s="239" t="n">
        <v>278</v>
      </c>
      <c r="L14" s="239" t="n">
        <v>199</v>
      </c>
      <c r="M14" s="239" t="n">
        <v>116</v>
      </c>
      <c r="N14" s="239" t="n">
        <v>44</v>
      </c>
      <c r="O14" s="239" t="n">
        <v>795</v>
      </c>
      <c r="P14" s="239" t="n">
        <v>460</v>
      </c>
      <c r="Q14" s="239" t="n">
        <v>2</v>
      </c>
      <c r="R14" s="239" t="n">
        <v>204</v>
      </c>
      <c r="S14" s="239" t="n">
        <v>24</v>
      </c>
      <c r="T14" s="239" t="n">
        <v>452</v>
      </c>
      <c r="U14" s="239" t="n">
        <v>2463</v>
      </c>
      <c r="V14" s="239" t="n">
        <v>0</v>
      </c>
      <c r="W14" s="239" t="n">
        <v>0</v>
      </c>
      <c r="X14" s="239" t="n">
        <v>23</v>
      </c>
    </row>
    <row r="15">
      <c r="A15" s="4" t="s">
        <v>16</v>
      </c>
      <c r="B15" s="239" t="n">
        <v>1323</v>
      </c>
      <c r="C15" s="239" t="n">
        <v>10</v>
      </c>
      <c r="D15" s="239" t="n">
        <v>0</v>
      </c>
      <c r="E15" s="239" t="n">
        <v>29</v>
      </c>
      <c r="F15" s="239" t="n">
        <v>0</v>
      </c>
      <c r="G15" s="239" t="n">
        <v>1</v>
      </c>
      <c r="H15" s="239" t="n">
        <v>38</v>
      </c>
      <c r="I15" s="239" t="n">
        <v>98</v>
      </c>
      <c r="J15" s="239" t="n">
        <v>20</v>
      </c>
      <c r="K15" s="239" t="n">
        <v>45</v>
      </c>
      <c r="L15" s="239" t="n">
        <v>29</v>
      </c>
      <c r="M15" s="239" t="n">
        <v>2</v>
      </c>
      <c r="N15" s="239" t="n">
        <v>19</v>
      </c>
      <c r="O15" s="239" t="n">
        <v>61</v>
      </c>
      <c r="P15" s="239" t="n">
        <v>52</v>
      </c>
      <c r="Q15" s="239" t="n">
        <v>1</v>
      </c>
      <c r="R15" s="239" t="n">
        <v>18</v>
      </c>
      <c r="S15" s="239" t="n">
        <v>2</v>
      </c>
      <c r="T15" s="239" t="n">
        <v>18</v>
      </c>
      <c r="U15" s="239" t="n">
        <v>19</v>
      </c>
      <c r="V15" s="239" t="n">
        <v>0</v>
      </c>
      <c r="W15" s="239" t="n">
        <v>0</v>
      </c>
      <c r="X15" s="239" t="n">
        <v>861</v>
      </c>
    </row>
    <row r="16">
      <c r="A16" s="49" t="s">
        <v>262</v>
      </c>
      <c r="B16" s="241" t="n">
        <v>108709</v>
      </c>
      <c r="C16" s="241" t="n">
        <v>2433</v>
      </c>
      <c r="D16" s="241" t="n">
        <v>23</v>
      </c>
      <c r="E16" s="241" t="n">
        <v>12669</v>
      </c>
      <c r="F16" s="241" t="n">
        <v>38</v>
      </c>
      <c r="G16" s="241" t="n">
        <v>123</v>
      </c>
      <c r="H16" s="241" t="n">
        <v>20811</v>
      </c>
      <c r="I16" s="241" t="n">
        <v>22268</v>
      </c>
      <c r="J16" s="241" t="n">
        <v>3571</v>
      </c>
      <c r="K16" s="241" t="n">
        <v>10261</v>
      </c>
      <c r="L16" s="241" t="n">
        <v>2345</v>
      </c>
      <c r="M16" s="241" t="n">
        <v>1177</v>
      </c>
      <c r="N16" s="241" t="n">
        <v>999</v>
      </c>
      <c r="O16" s="241" t="n">
        <v>9815</v>
      </c>
      <c r="P16" s="241" t="n">
        <v>4961</v>
      </c>
      <c r="Q16" s="241" t="n">
        <v>38</v>
      </c>
      <c r="R16" s="241" t="n">
        <v>1996</v>
      </c>
      <c r="S16" s="241" t="n">
        <v>759</v>
      </c>
      <c r="T16" s="241" t="n">
        <v>2863</v>
      </c>
      <c r="U16" s="241" t="n">
        <v>10546</v>
      </c>
      <c r="V16" s="241" t="n">
        <v>2</v>
      </c>
      <c r="W16" s="241" t="n">
        <v>1</v>
      </c>
      <c r="X16" s="241" t="n">
        <v>1010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9" t="n">
        <v>16543</v>
      </c>
      <c r="C18" s="239" t="n">
        <v>53</v>
      </c>
      <c r="D18" s="239" t="n">
        <v>44</v>
      </c>
      <c r="E18" s="239" t="n">
        <v>361</v>
      </c>
      <c r="F18" s="239" t="n">
        <v>80</v>
      </c>
      <c r="G18" s="239" t="n">
        <v>23</v>
      </c>
      <c r="H18" s="239" t="n">
        <v>243</v>
      </c>
      <c r="I18" s="239" t="n">
        <v>8817</v>
      </c>
      <c r="J18" s="239" t="n">
        <v>133</v>
      </c>
      <c r="K18" s="239" t="n">
        <v>1790</v>
      </c>
      <c r="L18" s="239" t="n">
        <v>177</v>
      </c>
      <c r="M18" s="239" t="n">
        <v>14</v>
      </c>
      <c r="N18" s="239" t="n">
        <v>869</v>
      </c>
      <c r="O18" s="239" t="n">
        <v>307</v>
      </c>
      <c r="P18" s="239" t="n">
        <v>371</v>
      </c>
      <c r="Q18" s="239" t="n">
        <v>0</v>
      </c>
      <c r="R18" s="239" t="n">
        <v>323</v>
      </c>
      <c r="S18" s="239" t="n">
        <v>41</v>
      </c>
      <c r="T18" s="239" t="n">
        <v>2356</v>
      </c>
      <c r="U18" s="239" t="n">
        <v>538</v>
      </c>
      <c r="V18" s="239" t="n">
        <v>0</v>
      </c>
      <c r="W18" s="239" t="n">
        <v>0</v>
      </c>
      <c r="X18" s="239" t="n">
        <v>3</v>
      </c>
    </row>
    <row r="19">
      <c r="A19" s="4" t="s">
        <v>12</v>
      </c>
      <c r="B19" s="239" t="n">
        <v>66521</v>
      </c>
      <c r="C19" s="239" t="n">
        <v>1758</v>
      </c>
      <c r="D19" s="239" t="n">
        <v>4</v>
      </c>
      <c r="E19" s="239" t="n">
        <v>8377</v>
      </c>
      <c r="F19" s="239" t="n">
        <v>9</v>
      </c>
      <c r="G19" s="239" t="n">
        <v>33</v>
      </c>
      <c r="H19" s="239" t="n">
        <v>15591</v>
      </c>
      <c r="I19" s="239" t="n">
        <v>12314</v>
      </c>
      <c r="J19" s="239" t="n">
        <v>2098</v>
      </c>
      <c r="K19" s="239" t="n">
        <v>4744</v>
      </c>
      <c r="L19" s="239" t="n">
        <v>1373</v>
      </c>
      <c r="M19" s="239" t="n">
        <v>934</v>
      </c>
      <c r="N19" s="239" t="n">
        <v>312</v>
      </c>
      <c r="O19" s="239" t="n">
        <v>6151</v>
      </c>
      <c r="P19" s="239" t="n">
        <v>2746</v>
      </c>
      <c r="Q19" s="239" t="n">
        <v>23</v>
      </c>
      <c r="R19" s="239" t="n">
        <v>1281</v>
      </c>
      <c r="S19" s="239" t="n">
        <v>321</v>
      </c>
      <c r="T19" s="239" t="n">
        <v>1628</v>
      </c>
      <c r="U19" s="239" t="n">
        <v>6715</v>
      </c>
      <c r="V19" s="239" t="n">
        <v>2</v>
      </c>
      <c r="W19" s="239" t="n">
        <v>0</v>
      </c>
      <c r="X19" s="239" t="n">
        <v>107</v>
      </c>
    </row>
    <row r="20">
      <c r="A20" s="4" t="s">
        <v>13</v>
      </c>
      <c r="B20" s="239" t="n">
        <v>64463</v>
      </c>
      <c r="C20" s="239" t="n">
        <v>650</v>
      </c>
      <c r="D20" s="239" t="n">
        <v>32</v>
      </c>
      <c r="E20" s="239" t="n">
        <v>24435</v>
      </c>
      <c r="F20" s="239" t="n">
        <v>219</v>
      </c>
      <c r="G20" s="239" t="n">
        <v>514</v>
      </c>
      <c r="H20" s="239" t="n">
        <v>1909</v>
      </c>
      <c r="I20" s="239" t="n">
        <v>13076</v>
      </c>
      <c r="J20" s="239" t="n">
        <v>3945</v>
      </c>
      <c r="K20" s="239" t="n">
        <v>7043</v>
      </c>
      <c r="L20" s="239" t="n">
        <v>625</v>
      </c>
      <c r="M20" s="239" t="n">
        <v>75</v>
      </c>
      <c r="N20" s="239" t="n">
        <v>1973</v>
      </c>
      <c r="O20" s="239" t="n">
        <v>2568</v>
      </c>
      <c r="P20" s="239" t="n">
        <v>3502</v>
      </c>
      <c r="Q20" s="239" t="n">
        <v>12</v>
      </c>
      <c r="R20" s="239" t="n">
        <v>775</v>
      </c>
      <c r="S20" s="239" t="n">
        <v>413</v>
      </c>
      <c r="T20" s="239" t="n">
        <v>1590</v>
      </c>
      <c r="U20" s="239" t="n">
        <v>1089</v>
      </c>
      <c r="V20" s="239" t="n">
        <v>0</v>
      </c>
      <c r="W20" s="239" t="n">
        <v>0</v>
      </c>
      <c r="X20" s="239" t="n">
        <v>18</v>
      </c>
    </row>
    <row r="21">
      <c r="A21" s="4" t="s">
        <v>14</v>
      </c>
      <c r="B21" s="239" t="n">
        <v>159040</v>
      </c>
      <c r="C21" s="239" t="n">
        <v>2902</v>
      </c>
      <c r="D21" s="239" t="n">
        <v>136</v>
      </c>
      <c r="E21" s="239" t="n">
        <v>46633</v>
      </c>
      <c r="F21" s="239" t="n">
        <v>111</v>
      </c>
      <c r="G21" s="239" t="n">
        <v>635</v>
      </c>
      <c r="H21" s="239" t="n">
        <v>13601</v>
      </c>
      <c r="I21" s="239" t="n">
        <v>32375</v>
      </c>
      <c r="J21" s="239" t="n">
        <v>10375</v>
      </c>
      <c r="K21" s="239" t="n">
        <v>19522</v>
      </c>
      <c r="L21" s="239" t="n">
        <v>3838</v>
      </c>
      <c r="M21" s="239" t="n">
        <v>540</v>
      </c>
      <c r="N21" s="239" t="n">
        <v>1821</v>
      </c>
      <c r="O21" s="239" t="n">
        <v>9226</v>
      </c>
      <c r="P21" s="239" t="n">
        <v>7741</v>
      </c>
      <c r="Q21" s="239" t="n">
        <v>28</v>
      </c>
      <c r="R21" s="239" t="n">
        <v>740</v>
      </c>
      <c r="S21" s="239" t="n">
        <v>3754</v>
      </c>
      <c r="T21" s="239" t="n">
        <v>2564</v>
      </c>
      <c r="U21" s="239" t="n">
        <v>2475</v>
      </c>
      <c r="V21" s="239" t="n">
        <v>0</v>
      </c>
      <c r="W21" s="239" t="n">
        <v>1</v>
      </c>
      <c r="X21" s="239" t="n">
        <v>22</v>
      </c>
    </row>
    <row r="22">
      <c r="A22" s="4" t="s">
        <v>15</v>
      </c>
      <c r="B22" s="239" t="n">
        <v>10667</v>
      </c>
      <c r="C22" s="239" t="n">
        <v>224</v>
      </c>
      <c r="D22" s="239" t="n">
        <v>1</v>
      </c>
      <c r="E22" s="239" t="n">
        <v>979</v>
      </c>
      <c r="F22" s="239" t="n">
        <v>1</v>
      </c>
      <c r="G22" s="239" t="n">
        <v>3</v>
      </c>
      <c r="H22" s="239" t="n">
        <v>2732</v>
      </c>
      <c r="I22" s="239" t="n">
        <v>1343</v>
      </c>
      <c r="J22" s="239" t="n">
        <v>325</v>
      </c>
      <c r="K22" s="239" t="n">
        <v>278</v>
      </c>
      <c r="L22" s="239" t="n">
        <v>199</v>
      </c>
      <c r="M22" s="239" t="n">
        <v>116</v>
      </c>
      <c r="N22" s="239" t="n">
        <v>44</v>
      </c>
      <c r="O22" s="239" t="n">
        <v>794</v>
      </c>
      <c r="P22" s="239" t="n">
        <v>460</v>
      </c>
      <c r="Q22" s="239" t="n">
        <v>2</v>
      </c>
      <c r="R22" s="239" t="n">
        <v>204</v>
      </c>
      <c r="S22" s="239" t="n">
        <v>24</v>
      </c>
      <c r="T22" s="239" t="n">
        <v>452</v>
      </c>
      <c r="U22" s="239" t="n">
        <v>2463</v>
      </c>
      <c r="V22" s="239" t="n">
        <v>0</v>
      </c>
      <c r="W22" s="239" t="n">
        <v>0</v>
      </c>
      <c r="X22" s="239" t="n">
        <v>23</v>
      </c>
    </row>
    <row r="23">
      <c r="A23" s="4" t="s">
        <v>16</v>
      </c>
      <c r="B23" s="239" t="n">
        <v>1323</v>
      </c>
      <c r="C23" s="239" t="n">
        <v>10</v>
      </c>
      <c r="D23" s="239" t="n">
        <v>0</v>
      </c>
      <c r="E23" s="239" t="n">
        <v>29</v>
      </c>
      <c r="F23" s="239" t="n">
        <v>0</v>
      </c>
      <c r="G23" s="239" t="n">
        <v>1</v>
      </c>
      <c r="H23" s="239" t="n">
        <v>38</v>
      </c>
      <c r="I23" s="239" t="n">
        <v>98</v>
      </c>
      <c r="J23" s="239" t="n">
        <v>20</v>
      </c>
      <c r="K23" s="239" t="n">
        <v>45</v>
      </c>
      <c r="L23" s="239" t="n">
        <v>29</v>
      </c>
      <c r="M23" s="239" t="n">
        <v>2</v>
      </c>
      <c r="N23" s="239" t="n">
        <v>19</v>
      </c>
      <c r="O23" s="239" t="n">
        <v>61</v>
      </c>
      <c r="P23" s="239" t="n">
        <v>52</v>
      </c>
      <c r="Q23" s="239" t="n">
        <v>1</v>
      </c>
      <c r="R23" s="239" t="n">
        <v>18</v>
      </c>
      <c r="S23" s="239" t="n">
        <v>2</v>
      </c>
      <c r="T23" s="239" t="n">
        <v>18</v>
      </c>
      <c r="U23" s="239" t="n">
        <v>19</v>
      </c>
      <c r="V23" s="239" t="n">
        <v>0</v>
      </c>
      <c r="W23" s="239" t="n">
        <v>0</v>
      </c>
      <c r="X23" s="239" t="n">
        <v>861</v>
      </c>
    </row>
    <row r="24">
      <c r="A24" s="49" t="s">
        <v>262</v>
      </c>
      <c r="B24" s="241" t="n">
        <v>318557</v>
      </c>
      <c r="C24" s="241" t="n">
        <v>5597</v>
      </c>
      <c r="D24" s="241" t="n">
        <v>217</v>
      </c>
      <c r="E24" s="241" t="n">
        <v>80814</v>
      </c>
      <c r="F24" s="241" t="n">
        <v>420</v>
      </c>
      <c r="G24" s="241" t="n">
        <v>1209</v>
      </c>
      <c r="H24" s="241" t="n">
        <v>34114</v>
      </c>
      <c r="I24" s="241" t="n">
        <v>68023</v>
      </c>
      <c r="J24" s="241" t="n">
        <v>16896</v>
      </c>
      <c r="K24" s="241" t="n">
        <v>33422</v>
      </c>
      <c r="L24" s="241" t="n">
        <v>6241</v>
      </c>
      <c r="M24" s="241" t="n">
        <v>1681</v>
      </c>
      <c r="N24" s="241" t="n">
        <v>5038</v>
      </c>
      <c r="O24" s="241" t="n">
        <v>19107</v>
      </c>
      <c r="P24" s="241" t="n">
        <v>14872</v>
      </c>
      <c r="Q24" s="241" t="n">
        <v>66</v>
      </c>
      <c r="R24" s="241" t="n">
        <v>3341</v>
      </c>
      <c r="S24" s="241" t="n">
        <v>4555</v>
      </c>
      <c r="T24" s="241" t="n">
        <v>8608</v>
      </c>
      <c r="U24" s="241" t="n">
        <v>13299</v>
      </c>
      <c r="V24" s="241" t="n">
        <v>2</v>
      </c>
      <c r="W24" s="241" t="n">
        <v>1</v>
      </c>
      <c r="X24" s="241" t="n">
        <v>1034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40" t="n">
        <v>6962179.99</v>
      </c>
      <c r="C26" s="240" t="n">
        <v>38378.88</v>
      </c>
      <c r="D26" s="240" t="n">
        <v>36258.83</v>
      </c>
      <c r="E26" s="240" t="n">
        <v>174532.79</v>
      </c>
      <c r="F26" s="240" t="n">
        <v>42354.66</v>
      </c>
      <c r="G26" s="240" t="n">
        <v>8655.09</v>
      </c>
      <c r="H26" s="240" t="n">
        <v>124485.78</v>
      </c>
      <c r="I26" s="240" t="n">
        <v>3011607.73</v>
      </c>
      <c r="J26" s="240" t="n">
        <v>59721.63</v>
      </c>
      <c r="K26" s="240" t="n">
        <v>1170428.34</v>
      </c>
      <c r="L26" s="240" t="n">
        <v>123866.86</v>
      </c>
      <c r="M26" s="240" t="n">
        <v>5731.94</v>
      </c>
      <c r="N26" s="240" t="n">
        <v>217160.21</v>
      </c>
      <c r="O26" s="240" t="n">
        <v>170197.92</v>
      </c>
      <c r="P26" s="240" t="n">
        <v>232369.26</v>
      </c>
      <c r="Q26" s="240" t="n">
        <v>0</v>
      </c>
      <c r="R26" s="240" t="n">
        <v>145121.3</v>
      </c>
      <c r="S26" s="240" t="n">
        <v>18805.73</v>
      </c>
      <c r="T26" s="240" t="n">
        <v>1159845.95</v>
      </c>
      <c r="U26" s="240" t="n">
        <v>221108.23</v>
      </c>
      <c r="V26" s="240" t="n">
        <v>0</v>
      </c>
      <c r="W26" s="240" t="n">
        <v>0</v>
      </c>
      <c r="X26" s="240" t="n">
        <v>1548.86</v>
      </c>
    </row>
    <row r="27">
      <c r="A27" s="4" t="s">
        <v>12</v>
      </c>
      <c r="B27" s="240" t="n">
        <v>52286873.44</v>
      </c>
      <c r="C27" s="240" t="n">
        <v>1412870.43</v>
      </c>
      <c r="D27" s="240" t="n">
        <v>3210</v>
      </c>
      <c r="E27" s="240" t="n">
        <v>6558035.08</v>
      </c>
      <c r="F27" s="240" t="n">
        <v>6210</v>
      </c>
      <c r="G27" s="240" t="n">
        <v>25326.58</v>
      </c>
      <c r="H27" s="240" t="n">
        <v>12866284.74</v>
      </c>
      <c r="I27" s="240" t="n">
        <v>9205789.58</v>
      </c>
      <c r="J27" s="240" t="n">
        <v>1636362.64</v>
      </c>
      <c r="K27" s="240" t="n">
        <v>3852392.77</v>
      </c>
      <c r="L27" s="240" t="n">
        <v>1073706.29</v>
      </c>
      <c r="M27" s="240" t="n">
        <v>676461.31</v>
      </c>
      <c r="N27" s="240" t="n">
        <v>247180.87</v>
      </c>
      <c r="O27" s="240" t="n">
        <v>4704696.49</v>
      </c>
      <c r="P27" s="240" t="n">
        <v>2188465.93</v>
      </c>
      <c r="Q27" s="240" t="n">
        <v>17630.7</v>
      </c>
      <c r="R27" s="240" t="n">
        <v>993479.11</v>
      </c>
      <c r="S27" s="240" t="n">
        <v>218252.31</v>
      </c>
      <c r="T27" s="240" t="n">
        <v>1338777.57</v>
      </c>
      <c r="U27" s="240" t="n">
        <v>5174309.32</v>
      </c>
      <c r="V27" s="240" t="n">
        <v>1740</v>
      </c>
      <c r="W27" s="240" t="n">
        <v>0</v>
      </c>
      <c r="X27" s="240" t="n">
        <v>85691.72</v>
      </c>
    </row>
    <row r="28">
      <c r="A28" s="4" t="s">
        <v>13</v>
      </c>
      <c r="B28" s="240" t="n">
        <v>28036765.42</v>
      </c>
      <c r="C28" s="240" t="n">
        <v>455998.15</v>
      </c>
      <c r="D28" s="240" t="n">
        <v>14653.12</v>
      </c>
      <c r="E28" s="240" t="n">
        <v>6467396.81</v>
      </c>
      <c r="F28" s="240" t="n">
        <v>100759.61</v>
      </c>
      <c r="G28" s="240" t="n">
        <v>181644.83</v>
      </c>
      <c r="H28" s="240" t="n">
        <v>1142310.45</v>
      </c>
      <c r="I28" s="240" t="n">
        <v>6295904.58</v>
      </c>
      <c r="J28" s="240" t="n">
        <v>1115155.74</v>
      </c>
      <c r="K28" s="240" t="n">
        <v>5054395.2</v>
      </c>
      <c r="L28" s="240" t="n">
        <v>441628.1</v>
      </c>
      <c r="M28" s="240" t="n">
        <v>46925.93</v>
      </c>
      <c r="N28" s="240" t="n">
        <v>1045427.56</v>
      </c>
      <c r="O28" s="240" t="n">
        <v>1600939.01</v>
      </c>
      <c r="P28" s="240" t="n">
        <v>1770663.54</v>
      </c>
      <c r="Q28" s="240" t="n">
        <v>5223.98</v>
      </c>
      <c r="R28" s="240" t="n">
        <v>384925.2</v>
      </c>
      <c r="S28" s="240" t="n">
        <v>212754.3</v>
      </c>
      <c r="T28" s="240" t="n">
        <v>1103871.17</v>
      </c>
      <c r="U28" s="240" t="n">
        <v>588519.91</v>
      </c>
      <c r="V28" s="240" t="n">
        <v>0</v>
      </c>
      <c r="W28" s="240" t="n">
        <v>0</v>
      </c>
      <c r="X28" s="240" t="n">
        <v>7668.23</v>
      </c>
    </row>
    <row r="29">
      <c r="A29" s="4" t="s">
        <v>14</v>
      </c>
      <c r="B29" s="240" t="n">
        <v>87552732.75</v>
      </c>
      <c r="C29" s="240" t="n">
        <v>1691386.93</v>
      </c>
      <c r="D29" s="240" t="n">
        <v>72940.44</v>
      </c>
      <c r="E29" s="240" t="n">
        <v>23824824.07</v>
      </c>
      <c r="F29" s="240" t="n">
        <v>43008.97</v>
      </c>
      <c r="G29" s="240" t="n">
        <v>297282.5</v>
      </c>
      <c r="H29" s="240" t="n">
        <v>8338840.26</v>
      </c>
      <c r="I29" s="240" t="n">
        <v>16536494.78</v>
      </c>
      <c r="J29" s="240" t="n">
        <v>5233877.06</v>
      </c>
      <c r="K29" s="240" t="n">
        <v>12525243.15</v>
      </c>
      <c r="L29" s="240" t="n">
        <v>2232508.37</v>
      </c>
      <c r="M29" s="240" t="n">
        <v>251119.3</v>
      </c>
      <c r="N29" s="240" t="n">
        <v>1039173.29</v>
      </c>
      <c r="O29" s="240" t="n">
        <v>5156306.19</v>
      </c>
      <c r="P29" s="240" t="n">
        <v>4362383.32</v>
      </c>
      <c r="Q29" s="240" t="n">
        <v>15893.96</v>
      </c>
      <c r="R29" s="240" t="n">
        <v>407726.21</v>
      </c>
      <c r="S29" s="240" t="n">
        <v>2337580.46</v>
      </c>
      <c r="T29" s="240" t="n">
        <v>1773694.3</v>
      </c>
      <c r="U29" s="240" t="n">
        <v>1399340.7</v>
      </c>
      <c r="V29" s="240" t="n">
        <v>0</v>
      </c>
      <c r="W29" s="240" t="n">
        <v>379.1</v>
      </c>
      <c r="X29" s="240" t="n">
        <v>12729.39</v>
      </c>
    </row>
    <row r="30">
      <c r="A30" s="4" t="s">
        <v>15</v>
      </c>
      <c r="B30" s="240" t="n">
        <v>3732745.95</v>
      </c>
      <c r="C30" s="240" t="n">
        <v>78435.96</v>
      </c>
      <c r="D30" s="240" t="n">
        <v>360</v>
      </c>
      <c r="E30" s="240" t="n">
        <v>343875.42</v>
      </c>
      <c r="F30" s="240" t="n">
        <v>180</v>
      </c>
      <c r="G30" s="240" t="n">
        <v>1080</v>
      </c>
      <c r="H30" s="240" t="n">
        <v>968193.97</v>
      </c>
      <c r="I30" s="240" t="n">
        <v>467446.02</v>
      </c>
      <c r="J30" s="240" t="n">
        <v>113743.99</v>
      </c>
      <c r="K30" s="240" t="n">
        <v>95317.15</v>
      </c>
      <c r="L30" s="240" t="n">
        <v>69654.89</v>
      </c>
      <c r="M30" s="240" t="n">
        <v>38305.01</v>
      </c>
      <c r="N30" s="240" t="n">
        <v>15683.88</v>
      </c>
      <c r="O30" s="240" t="n">
        <v>277766.66</v>
      </c>
      <c r="P30" s="240" t="n">
        <v>160952.15</v>
      </c>
      <c r="Q30" s="240" t="n">
        <v>720</v>
      </c>
      <c r="R30" s="240" t="n">
        <v>71572.87</v>
      </c>
      <c r="S30" s="240" t="n">
        <v>7747.18</v>
      </c>
      <c r="T30" s="240" t="n">
        <v>156149.25</v>
      </c>
      <c r="U30" s="240" t="n">
        <v>857281.55</v>
      </c>
      <c r="V30" s="240" t="n">
        <v>0</v>
      </c>
      <c r="W30" s="240" t="n">
        <v>0</v>
      </c>
      <c r="X30" s="240" t="n">
        <v>8280</v>
      </c>
    </row>
    <row r="31">
      <c r="A31" s="4" t="s">
        <v>16</v>
      </c>
      <c r="B31" s="240" t="n">
        <v>463347.43</v>
      </c>
      <c r="C31" s="240" t="n">
        <v>3600</v>
      </c>
      <c r="D31" s="240" t="n">
        <v>0</v>
      </c>
      <c r="E31" s="240" t="n">
        <v>10193.38</v>
      </c>
      <c r="F31" s="240" t="n">
        <v>0</v>
      </c>
      <c r="G31" s="240" t="n">
        <v>360</v>
      </c>
      <c r="H31" s="240" t="n">
        <v>13229.6</v>
      </c>
      <c r="I31" s="240" t="n">
        <v>34560.48</v>
      </c>
      <c r="J31" s="240" t="n">
        <v>7044.27</v>
      </c>
      <c r="K31" s="240" t="n">
        <v>15695.74</v>
      </c>
      <c r="L31" s="240" t="n">
        <v>10098.76</v>
      </c>
      <c r="M31" s="240" t="n">
        <v>720</v>
      </c>
      <c r="N31" s="240" t="n">
        <v>6647.92</v>
      </c>
      <c r="O31" s="240" t="n">
        <v>21624.43</v>
      </c>
      <c r="P31" s="240" t="n">
        <v>18298.57</v>
      </c>
      <c r="Q31" s="240" t="n">
        <v>360</v>
      </c>
      <c r="R31" s="240" t="n">
        <v>6449.32</v>
      </c>
      <c r="S31" s="240" t="n">
        <v>720</v>
      </c>
      <c r="T31" s="240" t="n">
        <v>6224</v>
      </c>
      <c r="U31" s="240" t="n">
        <v>6807.68</v>
      </c>
      <c r="V31" s="240" t="n">
        <v>0</v>
      </c>
      <c r="W31" s="240" t="n">
        <v>0</v>
      </c>
      <c r="X31" s="240" t="n">
        <v>300713.28</v>
      </c>
    </row>
    <row r="32">
      <c r="A32" s="49" t="s">
        <v>262</v>
      </c>
      <c r="B32" s="242" t="n">
        <v>179034644.98</v>
      </c>
      <c r="C32" s="242" t="n">
        <v>3680670.35</v>
      </c>
      <c r="D32" s="242" t="n">
        <v>127422.39</v>
      </c>
      <c r="E32" s="242" t="n">
        <v>37378857.55</v>
      </c>
      <c r="F32" s="242" t="n">
        <v>192513.24</v>
      </c>
      <c r="G32" s="242" t="n">
        <v>514349</v>
      </c>
      <c r="H32" s="242" t="n">
        <v>23453344.8</v>
      </c>
      <c r="I32" s="242" t="n">
        <v>35551803.17</v>
      </c>
      <c r="J32" s="242" t="n">
        <v>8165905.33</v>
      </c>
      <c r="K32" s="242" t="n">
        <v>22713472.35</v>
      </c>
      <c r="L32" s="242" t="n">
        <v>3951463.27</v>
      </c>
      <c r="M32" s="242" t="n">
        <v>1019263.49</v>
      </c>
      <c r="N32" s="242" t="n">
        <v>2571273.73</v>
      </c>
      <c r="O32" s="242" t="n">
        <v>11931530.7</v>
      </c>
      <c r="P32" s="242" t="n">
        <v>8733132.77</v>
      </c>
      <c r="Q32" s="242" t="n">
        <v>39828.64</v>
      </c>
      <c r="R32" s="242" t="n">
        <v>2009274.01</v>
      </c>
      <c r="S32" s="242" t="n">
        <v>2795859.98</v>
      </c>
      <c r="T32" s="242" t="n">
        <v>5538562.24</v>
      </c>
      <c r="U32" s="242" t="n">
        <v>8247367.39</v>
      </c>
      <c r="V32" s="242" t="n">
        <v>1740</v>
      </c>
      <c r="W32" s="242" t="n">
        <v>379.1</v>
      </c>
      <c r="X32" s="242" t="n">
        <v>416631.48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43" t="n">
        <v>565</v>
      </c>
      <c r="C10" s="243" t="n">
        <v>7</v>
      </c>
      <c r="D10" s="243" t="n">
        <v>1</v>
      </c>
      <c r="E10" s="243" t="n">
        <v>21</v>
      </c>
      <c r="F10" s="243" t="n">
        <v>2</v>
      </c>
      <c r="G10" s="243" t="n">
        <v>1</v>
      </c>
      <c r="H10" s="243" t="n">
        <v>23</v>
      </c>
      <c r="I10" s="243" t="n">
        <v>97</v>
      </c>
      <c r="J10" s="243" t="n">
        <v>7</v>
      </c>
      <c r="K10" s="243" t="n">
        <v>245</v>
      </c>
      <c r="L10" s="243" t="n">
        <v>10</v>
      </c>
      <c r="M10" s="243" t="n">
        <v>0</v>
      </c>
      <c r="N10" s="243" t="n">
        <v>14</v>
      </c>
      <c r="O10" s="243" t="n">
        <v>18</v>
      </c>
      <c r="P10" s="243" t="n">
        <v>33</v>
      </c>
      <c r="Q10" s="243" t="n">
        <v>0</v>
      </c>
      <c r="R10" s="243" t="n">
        <v>22</v>
      </c>
      <c r="S10" s="243" t="n">
        <v>4</v>
      </c>
      <c r="T10" s="243" t="n">
        <v>33</v>
      </c>
      <c r="U10" s="243" t="n">
        <v>26</v>
      </c>
      <c r="V10" s="243" t="n">
        <v>0</v>
      </c>
      <c r="W10" s="243" t="n">
        <v>0</v>
      </c>
      <c r="X10" s="243" t="n">
        <v>1</v>
      </c>
    </row>
    <row r="11">
      <c r="A11" s="4" t="s">
        <v>12</v>
      </c>
      <c r="B11" s="243" t="n">
        <v>56395</v>
      </c>
      <c r="C11" s="243" t="n">
        <v>1509</v>
      </c>
      <c r="D11" s="243" t="n">
        <v>4</v>
      </c>
      <c r="E11" s="243" t="n">
        <v>7377</v>
      </c>
      <c r="F11" s="243" t="n">
        <v>7</v>
      </c>
      <c r="G11" s="243" t="n">
        <v>30</v>
      </c>
      <c r="H11" s="243" t="n">
        <v>13810</v>
      </c>
      <c r="I11" s="243" t="n">
        <v>9517</v>
      </c>
      <c r="J11" s="243" t="n">
        <v>1926</v>
      </c>
      <c r="K11" s="243" t="n">
        <v>3880</v>
      </c>
      <c r="L11" s="243" t="n">
        <v>1260</v>
      </c>
      <c r="M11" s="243" t="n">
        <v>875</v>
      </c>
      <c r="N11" s="243" t="n">
        <v>270</v>
      </c>
      <c r="O11" s="243" t="n">
        <v>5735</v>
      </c>
      <c r="P11" s="243" t="n">
        <v>2473</v>
      </c>
      <c r="Q11" s="243" t="n">
        <v>28</v>
      </c>
      <c r="R11" s="243" t="n">
        <v>926</v>
      </c>
      <c r="S11" s="243" t="n">
        <v>217</v>
      </c>
      <c r="T11" s="243" t="n">
        <v>1459</v>
      </c>
      <c r="U11" s="243" t="n">
        <v>4998</v>
      </c>
      <c r="V11" s="243" t="n">
        <v>2</v>
      </c>
      <c r="W11" s="243" t="n">
        <v>0</v>
      </c>
      <c r="X11" s="243" t="n">
        <v>92</v>
      </c>
    </row>
    <row r="12">
      <c r="A12" s="4" t="s">
        <v>13</v>
      </c>
      <c r="B12" s="243" t="n">
        <v>5145</v>
      </c>
      <c r="C12" s="243" t="n">
        <v>74</v>
      </c>
      <c r="D12" s="243" t="n">
        <v>1</v>
      </c>
      <c r="E12" s="243" t="n">
        <v>624</v>
      </c>
      <c r="F12" s="243" t="n">
        <v>7</v>
      </c>
      <c r="G12" s="243" t="n">
        <v>17</v>
      </c>
      <c r="H12" s="243" t="n">
        <v>317</v>
      </c>
      <c r="I12" s="243" t="n">
        <v>1140</v>
      </c>
      <c r="J12" s="243" t="n">
        <v>215</v>
      </c>
      <c r="K12" s="243" t="n">
        <v>977</v>
      </c>
      <c r="L12" s="243" t="n">
        <v>117</v>
      </c>
      <c r="M12" s="243" t="n">
        <v>21</v>
      </c>
      <c r="N12" s="243" t="n">
        <v>140</v>
      </c>
      <c r="O12" s="243" t="n">
        <v>586</v>
      </c>
      <c r="P12" s="243" t="n">
        <v>377</v>
      </c>
      <c r="Q12" s="243" t="n">
        <v>2</v>
      </c>
      <c r="R12" s="243" t="n">
        <v>104</v>
      </c>
      <c r="S12" s="243" t="n">
        <v>68</v>
      </c>
      <c r="T12" s="243" t="n">
        <v>165</v>
      </c>
      <c r="U12" s="243" t="n">
        <v>188</v>
      </c>
      <c r="V12" s="243" t="n">
        <v>0</v>
      </c>
      <c r="W12" s="243" t="n">
        <v>0</v>
      </c>
      <c r="X12" s="243" t="n">
        <v>5</v>
      </c>
    </row>
    <row r="13">
      <c r="A13" s="4" t="s">
        <v>14</v>
      </c>
      <c r="B13" s="243" t="n">
        <v>15311</v>
      </c>
      <c r="C13" s="243" t="n">
        <v>264</v>
      </c>
      <c r="D13" s="243" t="n">
        <v>10</v>
      </c>
      <c r="E13" s="243" t="n">
        <v>1871</v>
      </c>
      <c r="F13" s="243" t="n">
        <v>5</v>
      </c>
      <c r="G13" s="243" t="n">
        <v>34</v>
      </c>
      <c r="H13" s="243" t="n">
        <v>1502</v>
      </c>
      <c r="I13" s="243" t="n">
        <v>3623</v>
      </c>
      <c r="J13" s="243" t="n">
        <v>728</v>
      </c>
      <c r="K13" s="243" t="n">
        <v>2654</v>
      </c>
      <c r="L13" s="243" t="n">
        <v>470</v>
      </c>
      <c r="M13" s="243" t="n">
        <v>63</v>
      </c>
      <c r="N13" s="243" t="n">
        <v>304</v>
      </c>
      <c r="O13" s="243" t="n">
        <v>1618</v>
      </c>
      <c r="P13" s="243" t="n">
        <v>907</v>
      </c>
      <c r="Q13" s="243" t="n">
        <v>8</v>
      </c>
      <c r="R13" s="243" t="n">
        <v>184</v>
      </c>
      <c r="S13" s="243" t="n">
        <v>177</v>
      </c>
      <c r="T13" s="243" t="n">
        <v>313</v>
      </c>
      <c r="U13" s="243" t="n">
        <v>569</v>
      </c>
      <c r="V13" s="243" t="n">
        <v>0</v>
      </c>
      <c r="W13" s="243" t="n">
        <v>1</v>
      </c>
      <c r="X13" s="243" t="n">
        <v>6</v>
      </c>
    </row>
    <row r="14">
      <c r="A14" s="4" t="s">
        <v>15</v>
      </c>
      <c r="B14" s="243" t="n">
        <v>8110</v>
      </c>
      <c r="C14" s="243" t="n">
        <v>196</v>
      </c>
      <c r="D14" s="243" t="n">
        <v>1</v>
      </c>
      <c r="E14" s="243" t="n">
        <v>805</v>
      </c>
      <c r="F14" s="243" t="n">
        <v>1</v>
      </c>
      <c r="G14" s="243" t="n">
        <v>1</v>
      </c>
      <c r="H14" s="243" t="n">
        <v>2341</v>
      </c>
      <c r="I14" s="243" t="n">
        <v>1004</v>
      </c>
      <c r="J14" s="243" t="n">
        <v>293</v>
      </c>
      <c r="K14" s="243" t="n">
        <v>204</v>
      </c>
      <c r="L14" s="243" t="n">
        <v>175</v>
      </c>
      <c r="M14" s="243" t="n">
        <v>99</v>
      </c>
      <c r="N14" s="243" t="n">
        <v>38</v>
      </c>
      <c r="O14" s="243" t="n">
        <v>695</v>
      </c>
      <c r="P14" s="243" t="n">
        <v>403</v>
      </c>
      <c r="Q14" s="243" t="n">
        <v>1</v>
      </c>
      <c r="R14" s="243" t="n">
        <v>151</v>
      </c>
      <c r="S14" s="243" t="n">
        <v>10</v>
      </c>
      <c r="T14" s="243" t="n">
        <v>376</v>
      </c>
      <c r="U14" s="243" t="n">
        <v>1302</v>
      </c>
      <c r="V14" s="243" t="n">
        <v>0</v>
      </c>
      <c r="W14" s="243" t="n">
        <v>0</v>
      </c>
      <c r="X14" s="243" t="n">
        <v>14</v>
      </c>
    </row>
    <row r="15">
      <c r="A15" s="4" t="s">
        <v>16</v>
      </c>
      <c r="B15" s="243" t="n">
        <v>1090</v>
      </c>
      <c r="C15" s="243" t="n">
        <v>8</v>
      </c>
      <c r="D15" s="243" t="n">
        <v>0</v>
      </c>
      <c r="E15" s="243" t="n">
        <v>27</v>
      </c>
      <c r="F15" s="243" t="n">
        <v>0</v>
      </c>
      <c r="G15" s="243" t="n">
        <v>1</v>
      </c>
      <c r="H15" s="243" t="n">
        <v>34</v>
      </c>
      <c r="I15" s="243" t="n">
        <v>87</v>
      </c>
      <c r="J15" s="243" t="n">
        <v>16</v>
      </c>
      <c r="K15" s="243" t="n">
        <v>33</v>
      </c>
      <c r="L15" s="243" t="n">
        <v>23</v>
      </c>
      <c r="M15" s="243" t="n">
        <v>1</v>
      </c>
      <c r="N15" s="243" t="n">
        <v>16</v>
      </c>
      <c r="O15" s="243" t="n">
        <v>54</v>
      </c>
      <c r="P15" s="243" t="n">
        <v>44</v>
      </c>
      <c r="Q15" s="243" t="n">
        <v>1</v>
      </c>
      <c r="R15" s="243" t="n">
        <v>12</v>
      </c>
      <c r="S15" s="243" t="n">
        <v>2</v>
      </c>
      <c r="T15" s="243" t="n">
        <v>14</v>
      </c>
      <c r="U15" s="243" t="n">
        <v>14</v>
      </c>
      <c r="V15" s="243" t="n">
        <v>0</v>
      </c>
      <c r="W15" s="243" t="n">
        <v>0</v>
      </c>
      <c r="X15" s="243" t="n">
        <v>703</v>
      </c>
    </row>
    <row r="16">
      <c r="A16" s="49" t="s">
        <v>262</v>
      </c>
      <c r="B16" s="245" t="n">
        <v>86618</v>
      </c>
      <c r="C16" s="245" t="n">
        <v>2058</v>
      </c>
      <c r="D16" s="245" t="n">
        <v>17</v>
      </c>
      <c r="E16" s="245" t="n">
        <v>10725</v>
      </c>
      <c r="F16" s="245" t="n">
        <v>22</v>
      </c>
      <c r="G16" s="245" t="n">
        <v>84</v>
      </c>
      <c r="H16" s="245" t="n">
        <v>18027</v>
      </c>
      <c r="I16" s="245" t="n">
        <v>15469</v>
      </c>
      <c r="J16" s="245" t="n">
        <v>3185</v>
      </c>
      <c r="K16" s="245" t="n">
        <v>7994</v>
      </c>
      <c r="L16" s="245" t="n">
        <v>2055</v>
      </c>
      <c r="M16" s="245" t="n">
        <v>1059</v>
      </c>
      <c r="N16" s="245" t="n">
        <v>782</v>
      </c>
      <c r="O16" s="245" t="n">
        <v>8706</v>
      </c>
      <c r="P16" s="245" t="n">
        <v>4237</v>
      </c>
      <c r="Q16" s="245" t="n">
        <v>40</v>
      </c>
      <c r="R16" s="245" t="n">
        <v>1399</v>
      </c>
      <c r="S16" s="245" t="n">
        <v>478</v>
      </c>
      <c r="T16" s="245" t="n">
        <v>2360</v>
      </c>
      <c r="U16" s="245" t="n">
        <v>7097</v>
      </c>
      <c r="V16" s="245" t="n">
        <v>2</v>
      </c>
      <c r="W16" s="245" t="n">
        <v>1</v>
      </c>
      <c r="X16" s="245" t="n">
        <v>821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43" t="n">
        <v>2097</v>
      </c>
      <c r="C18" s="243" t="n">
        <v>25</v>
      </c>
      <c r="D18" s="243" t="n">
        <v>43</v>
      </c>
      <c r="E18" s="243" t="n">
        <v>151</v>
      </c>
      <c r="F18" s="243" t="n">
        <v>61</v>
      </c>
      <c r="G18" s="243" t="n">
        <v>4</v>
      </c>
      <c r="H18" s="243" t="n">
        <v>46</v>
      </c>
      <c r="I18" s="243" t="n">
        <v>268</v>
      </c>
      <c r="J18" s="243" t="n">
        <v>62</v>
      </c>
      <c r="K18" s="243" t="n">
        <v>843</v>
      </c>
      <c r="L18" s="243" t="n">
        <v>106</v>
      </c>
      <c r="M18" s="243" t="n">
        <v>0</v>
      </c>
      <c r="N18" s="243" t="n">
        <v>44</v>
      </c>
      <c r="O18" s="243" t="n">
        <v>39</v>
      </c>
      <c r="P18" s="243" t="n">
        <v>103</v>
      </c>
      <c r="Q18" s="243" t="n">
        <v>0</v>
      </c>
      <c r="R18" s="243" t="n">
        <v>80</v>
      </c>
      <c r="S18" s="243" t="n">
        <v>7</v>
      </c>
      <c r="T18" s="243" t="n">
        <v>144</v>
      </c>
      <c r="U18" s="243" t="n">
        <v>69</v>
      </c>
      <c r="V18" s="243" t="n">
        <v>0</v>
      </c>
      <c r="W18" s="243" t="n">
        <v>0</v>
      </c>
      <c r="X18" s="243" t="n">
        <v>2</v>
      </c>
    </row>
    <row r="19">
      <c r="A19" s="4" t="s">
        <v>12</v>
      </c>
      <c r="B19" s="243" t="n">
        <v>56354</v>
      </c>
      <c r="C19" s="243" t="n">
        <v>1509</v>
      </c>
      <c r="D19" s="243" t="n">
        <v>4</v>
      </c>
      <c r="E19" s="243" t="n">
        <v>7372</v>
      </c>
      <c r="F19" s="243" t="n">
        <v>7</v>
      </c>
      <c r="G19" s="243" t="n">
        <v>30</v>
      </c>
      <c r="H19" s="243" t="n">
        <v>13802</v>
      </c>
      <c r="I19" s="243" t="n">
        <v>9508</v>
      </c>
      <c r="J19" s="243" t="n">
        <v>1925</v>
      </c>
      <c r="K19" s="243" t="n">
        <v>3875</v>
      </c>
      <c r="L19" s="243" t="n">
        <v>1259</v>
      </c>
      <c r="M19" s="243" t="n">
        <v>875</v>
      </c>
      <c r="N19" s="243" t="n">
        <v>269</v>
      </c>
      <c r="O19" s="243" t="n">
        <v>5732</v>
      </c>
      <c r="P19" s="243" t="n">
        <v>2473</v>
      </c>
      <c r="Q19" s="243" t="n">
        <v>28</v>
      </c>
      <c r="R19" s="243" t="n">
        <v>926</v>
      </c>
      <c r="S19" s="243" t="n">
        <v>217</v>
      </c>
      <c r="T19" s="243" t="n">
        <v>1459</v>
      </c>
      <c r="U19" s="243" t="n">
        <v>4990</v>
      </c>
      <c r="V19" s="243" t="n">
        <v>2</v>
      </c>
      <c r="W19" s="243" t="n">
        <v>0</v>
      </c>
      <c r="X19" s="243" t="n">
        <v>92</v>
      </c>
    </row>
    <row r="20">
      <c r="A20" s="4" t="s">
        <v>13</v>
      </c>
      <c r="B20" s="243" t="n">
        <v>57343</v>
      </c>
      <c r="C20" s="243" t="n">
        <v>550</v>
      </c>
      <c r="D20" s="243" t="n">
        <v>16</v>
      </c>
      <c r="E20" s="243" t="n">
        <v>30518</v>
      </c>
      <c r="F20" s="243" t="n">
        <v>112</v>
      </c>
      <c r="G20" s="243" t="n">
        <v>352</v>
      </c>
      <c r="H20" s="243" t="n">
        <v>1197</v>
      </c>
      <c r="I20" s="243" t="n">
        <v>5502</v>
      </c>
      <c r="J20" s="243" t="n">
        <v>3730</v>
      </c>
      <c r="K20" s="243" t="n">
        <v>5176</v>
      </c>
      <c r="L20" s="243" t="n">
        <v>576</v>
      </c>
      <c r="M20" s="243" t="n">
        <v>58</v>
      </c>
      <c r="N20" s="243" t="n">
        <v>1370</v>
      </c>
      <c r="O20" s="243" t="n">
        <v>3260</v>
      </c>
      <c r="P20" s="243" t="n">
        <v>2710</v>
      </c>
      <c r="Q20" s="243" t="n">
        <v>3</v>
      </c>
      <c r="R20" s="243" t="n">
        <v>496</v>
      </c>
      <c r="S20" s="243" t="n">
        <v>312</v>
      </c>
      <c r="T20" s="243" t="n">
        <v>825</v>
      </c>
      <c r="U20" s="243" t="n">
        <v>568</v>
      </c>
      <c r="V20" s="243" t="n">
        <v>0</v>
      </c>
      <c r="W20" s="243" t="n">
        <v>0</v>
      </c>
      <c r="X20" s="243" t="n">
        <v>12</v>
      </c>
    </row>
    <row r="21">
      <c r="A21" s="4" t="s">
        <v>14</v>
      </c>
      <c r="B21" s="243" t="n">
        <v>131141</v>
      </c>
      <c r="C21" s="243" t="n">
        <v>2288</v>
      </c>
      <c r="D21" s="243" t="n">
        <v>68</v>
      </c>
      <c r="E21" s="243" t="n">
        <v>43992</v>
      </c>
      <c r="F21" s="243" t="n">
        <v>103</v>
      </c>
      <c r="G21" s="243" t="n">
        <v>307</v>
      </c>
      <c r="H21" s="243" t="n">
        <v>11281</v>
      </c>
      <c r="I21" s="243" t="n">
        <v>20419</v>
      </c>
      <c r="J21" s="243" t="n">
        <v>8521</v>
      </c>
      <c r="K21" s="243" t="n">
        <v>16392</v>
      </c>
      <c r="L21" s="243" t="n">
        <v>3263</v>
      </c>
      <c r="M21" s="243" t="n">
        <v>245</v>
      </c>
      <c r="N21" s="243" t="n">
        <v>1495</v>
      </c>
      <c r="O21" s="243" t="n">
        <v>7346</v>
      </c>
      <c r="P21" s="243" t="n">
        <v>7141</v>
      </c>
      <c r="Q21" s="243" t="n">
        <v>30</v>
      </c>
      <c r="R21" s="243" t="n">
        <v>563</v>
      </c>
      <c r="S21" s="243" t="n">
        <v>3259</v>
      </c>
      <c r="T21" s="243" t="n">
        <v>2363</v>
      </c>
      <c r="U21" s="243" t="n">
        <v>2056</v>
      </c>
      <c r="V21" s="243" t="n">
        <v>0</v>
      </c>
      <c r="W21" s="243" t="n">
        <v>1</v>
      </c>
      <c r="X21" s="243" t="n">
        <v>8</v>
      </c>
    </row>
    <row r="22">
      <c r="A22" s="4" t="s">
        <v>15</v>
      </c>
      <c r="B22" s="243" t="n">
        <v>8107</v>
      </c>
      <c r="C22" s="243" t="n">
        <v>195</v>
      </c>
      <c r="D22" s="243" t="n">
        <v>1</v>
      </c>
      <c r="E22" s="243" t="n">
        <v>804</v>
      </c>
      <c r="F22" s="243" t="n">
        <v>1</v>
      </c>
      <c r="G22" s="243" t="n">
        <v>1</v>
      </c>
      <c r="H22" s="243" t="n">
        <v>2341</v>
      </c>
      <c r="I22" s="243" t="n">
        <v>1003</v>
      </c>
      <c r="J22" s="243" t="n">
        <v>293</v>
      </c>
      <c r="K22" s="243" t="n">
        <v>204</v>
      </c>
      <c r="L22" s="243" t="n">
        <v>175</v>
      </c>
      <c r="M22" s="243" t="n">
        <v>99</v>
      </c>
      <c r="N22" s="243" t="n">
        <v>38</v>
      </c>
      <c r="O22" s="243" t="n">
        <v>695</v>
      </c>
      <c r="P22" s="243" t="n">
        <v>403</v>
      </c>
      <c r="Q22" s="243" t="n">
        <v>1</v>
      </c>
      <c r="R22" s="243" t="n">
        <v>151</v>
      </c>
      <c r="S22" s="243" t="n">
        <v>10</v>
      </c>
      <c r="T22" s="243" t="n">
        <v>376</v>
      </c>
      <c r="U22" s="243" t="n">
        <v>1302</v>
      </c>
      <c r="V22" s="243" t="n">
        <v>0</v>
      </c>
      <c r="W22" s="243" t="n">
        <v>0</v>
      </c>
      <c r="X22" s="243" t="n">
        <v>14</v>
      </c>
    </row>
    <row r="23">
      <c r="A23" s="4" t="s">
        <v>16</v>
      </c>
      <c r="B23" s="243" t="n">
        <v>1090</v>
      </c>
      <c r="C23" s="243" t="n">
        <v>8</v>
      </c>
      <c r="D23" s="243" t="n">
        <v>0</v>
      </c>
      <c r="E23" s="243" t="n">
        <v>27</v>
      </c>
      <c r="F23" s="243" t="n">
        <v>0</v>
      </c>
      <c r="G23" s="243" t="n">
        <v>1</v>
      </c>
      <c r="H23" s="243" t="n">
        <v>34</v>
      </c>
      <c r="I23" s="243" t="n">
        <v>87</v>
      </c>
      <c r="J23" s="243" t="n">
        <v>16</v>
      </c>
      <c r="K23" s="243" t="n">
        <v>33</v>
      </c>
      <c r="L23" s="243" t="n">
        <v>23</v>
      </c>
      <c r="M23" s="243" t="n">
        <v>1</v>
      </c>
      <c r="N23" s="243" t="n">
        <v>16</v>
      </c>
      <c r="O23" s="243" t="n">
        <v>54</v>
      </c>
      <c r="P23" s="243" t="n">
        <v>44</v>
      </c>
      <c r="Q23" s="243" t="n">
        <v>1</v>
      </c>
      <c r="R23" s="243" t="n">
        <v>12</v>
      </c>
      <c r="S23" s="243" t="n">
        <v>2</v>
      </c>
      <c r="T23" s="243" t="n">
        <v>14</v>
      </c>
      <c r="U23" s="243" t="n">
        <v>14</v>
      </c>
      <c r="V23" s="243" t="n">
        <v>0</v>
      </c>
      <c r="W23" s="243" t="n">
        <v>0</v>
      </c>
      <c r="X23" s="243" t="n">
        <v>703</v>
      </c>
    </row>
    <row r="24">
      <c r="A24" s="49" t="s">
        <v>262</v>
      </c>
      <c r="B24" s="245" t="n">
        <v>256132</v>
      </c>
      <c r="C24" s="245" t="n">
        <v>4575</v>
      </c>
      <c r="D24" s="245" t="n">
        <v>132</v>
      </c>
      <c r="E24" s="245" t="n">
        <v>82864</v>
      </c>
      <c r="F24" s="245" t="n">
        <v>284</v>
      </c>
      <c r="G24" s="245" t="n">
        <v>695</v>
      </c>
      <c r="H24" s="245" t="n">
        <v>28701</v>
      </c>
      <c r="I24" s="245" t="n">
        <v>36787</v>
      </c>
      <c r="J24" s="245" t="n">
        <v>14547</v>
      </c>
      <c r="K24" s="245" t="n">
        <v>26523</v>
      </c>
      <c r="L24" s="245" t="n">
        <v>5402</v>
      </c>
      <c r="M24" s="245" t="n">
        <v>1278</v>
      </c>
      <c r="N24" s="245" t="n">
        <v>3232</v>
      </c>
      <c r="O24" s="245" t="n">
        <v>17126</v>
      </c>
      <c r="P24" s="245" t="n">
        <v>12874</v>
      </c>
      <c r="Q24" s="245" t="n">
        <v>63</v>
      </c>
      <c r="R24" s="245" t="n">
        <v>2228</v>
      </c>
      <c r="S24" s="245" t="n">
        <v>3807</v>
      </c>
      <c r="T24" s="245" t="n">
        <v>5181</v>
      </c>
      <c r="U24" s="245" t="n">
        <v>8999</v>
      </c>
      <c r="V24" s="245" t="n">
        <v>2</v>
      </c>
      <c r="W24" s="245" t="n">
        <v>1</v>
      </c>
      <c r="X24" s="245" t="n">
        <v>831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44" t="n">
        <v>1281769.09</v>
      </c>
      <c r="C26" s="244" t="n">
        <v>14770.54</v>
      </c>
      <c r="D26" s="244" t="n">
        <v>31954.07</v>
      </c>
      <c r="E26" s="244" t="n">
        <v>40746.17</v>
      </c>
      <c r="F26" s="244" t="n">
        <v>33957.86</v>
      </c>
      <c r="G26" s="244" t="n">
        <v>3908.53</v>
      </c>
      <c r="H26" s="244" t="n">
        <v>32352.93</v>
      </c>
      <c r="I26" s="244" t="n">
        <v>164740.19</v>
      </c>
      <c r="J26" s="244" t="n">
        <v>20858.92</v>
      </c>
      <c r="K26" s="244" t="n">
        <v>550919.27</v>
      </c>
      <c r="L26" s="244" t="n">
        <v>67797.79</v>
      </c>
      <c r="M26" s="244" t="n">
        <v>0</v>
      </c>
      <c r="N26" s="244" t="n">
        <v>29818.8</v>
      </c>
      <c r="O26" s="244" t="n">
        <v>24184.43</v>
      </c>
      <c r="P26" s="244" t="n">
        <v>69407.39</v>
      </c>
      <c r="Q26" s="244" t="n">
        <v>0</v>
      </c>
      <c r="R26" s="244" t="n">
        <v>41952.8</v>
      </c>
      <c r="S26" s="244" t="n">
        <v>4932.09</v>
      </c>
      <c r="T26" s="244" t="n">
        <v>105573.43</v>
      </c>
      <c r="U26" s="244" t="n">
        <v>43506.66</v>
      </c>
      <c r="V26" s="244" t="n">
        <v>0</v>
      </c>
      <c r="W26" s="244" t="n">
        <v>0</v>
      </c>
      <c r="X26" s="244" t="n">
        <v>387.22</v>
      </c>
    </row>
    <row r="27">
      <c r="A27" s="4" t="s">
        <v>12</v>
      </c>
      <c r="B27" s="244" t="n">
        <v>43480014.22</v>
      </c>
      <c r="C27" s="244" t="n">
        <v>1224906.59</v>
      </c>
      <c r="D27" s="244" t="n">
        <v>3210</v>
      </c>
      <c r="E27" s="244" t="n">
        <v>5711677.78</v>
      </c>
      <c r="F27" s="244" t="n">
        <v>5370</v>
      </c>
      <c r="G27" s="244" t="n">
        <v>22415.82</v>
      </c>
      <c r="H27" s="244" t="n">
        <v>11384496.54</v>
      </c>
      <c r="I27" s="244" t="n">
        <v>6841848.95</v>
      </c>
      <c r="J27" s="244" t="n">
        <v>1481384.7</v>
      </c>
      <c r="K27" s="244" t="n">
        <v>2879233.43</v>
      </c>
      <c r="L27" s="244" t="n">
        <v>975554.61</v>
      </c>
      <c r="M27" s="244" t="n">
        <v>616201.82</v>
      </c>
      <c r="N27" s="244" t="n">
        <v>208799.42</v>
      </c>
      <c r="O27" s="244" t="n">
        <v>4367105.09</v>
      </c>
      <c r="P27" s="244" t="n">
        <v>1969999.17</v>
      </c>
      <c r="Q27" s="244" t="n">
        <v>19374.92</v>
      </c>
      <c r="R27" s="244" t="n">
        <v>693484.46</v>
      </c>
      <c r="S27" s="244" t="n">
        <v>142138.82</v>
      </c>
      <c r="T27" s="244" t="n">
        <v>1184321.19</v>
      </c>
      <c r="U27" s="244" t="n">
        <v>3675183.18</v>
      </c>
      <c r="V27" s="244" t="n">
        <v>1740</v>
      </c>
      <c r="W27" s="244" t="n">
        <v>0</v>
      </c>
      <c r="X27" s="244" t="n">
        <v>71567.73</v>
      </c>
    </row>
    <row r="28">
      <c r="A28" s="4" t="s">
        <v>13</v>
      </c>
      <c r="B28" s="244" t="n">
        <v>29647235.18</v>
      </c>
      <c r="C28" s="244" t="n">
        <v>406280.69</v>
      </c>
      <c r="D28" s="244" t="n">
        <v>2280.5</v>
      </c>
      <c r="E28" s="244" t="n">
        <v>14368669.08</v>
      </c>
      <c r="F28" s="244" t="n">
        <v>45777.36</v>
      </c>
      <c r="G28" s="244" t="n">
        <v>93378.13</v>
      </c>
      <c r="H28" s="244" t="n">
        <v>785467.45</v>
      </c>
      <c r="I28" s="244" t="n">
        <v>3060493.88</v>
      </c>
      <c r="J28" s="244" t="n">
        <v>1647749.11</v>
      </c>
      <c r="K28" s="244" t="n">
        <v>3593093.93</v>
      </c>
      <c r="L28" s="244" t="n">
        <v>365290.08</v>
      </c>
      <c r="M28" s="244" t="n">
        <v>34111.52</v>
      </c>
      <c r="N28" s="244" t="n">
        <v>951419.24</v>
      </c>
      <c r="O28" s="244" t="n">
        <v>1461164.23</v>
      </c>
      <c r="P28" s="244" t="n">
        <v>1509733.32</v>
      </c>
      <c r="Q28" s="244" t="n">
        <v>1549.35</v>
      </c>
      <c r="R28" s="244" t="n">
        <v>223200.88</v>
      </c>
      <c r="S28" s="244" t="n">
        <v>169734.08</v>
      </c>
      <c r="T28" s="244" t="n">
        <v>569032.3</v>
      </c>
      <c r="U28" s="244" t="n">
        <v>353052.13</v>
      </c>
      <c r="V28" s="244" t="n">
        <v>0</v>
      </c>
      <c r="W28" s="244" t="n">
        <v>0</v>
      </c>
      <c r="X28" s="244" t="n">
        <v>5757.92</v>
      </c>
    </row>
    <row r="29">
      <c r="A29" s="4" t="s">
        <v>14</v>
      </c>
      <c r="B29" s="244" t="n">
        <v>69151424.53</v>
      </c>
      <c r="C29" s="244" t="n">
        <v>1381330</v>
      </c>
      <c r="D29" s="244" t="n">
        <v>39464.68</v>
      </c>
      <c r="E29" s="244" t="n">
        <v>21676151.5</v>
      </c>
      <c r="F29" s="244" t="n">
        <v>38340.61</v>
      </c>
      <c r="G29" s="244" t="n">
        <v>184096.11</v>
      </c>
      <c r="H29" s="244" t="n">
        <v>6521669.01</v>
      </c>
      <c r="I29" s="244" t="n">
        <v>9961447.85</v>
      </c>
      <c r="J29" s="244" t="n">
        <v>4252687.68</v>
      </c>
      <c r="K29" s="244" t="n">
        <v>9713958.68</v>
      </c>
      <c r="L29" s="244" t="n">
        <v>1875046.91</v>
      </c>
      <c r="M29" s="244" t="n">
        <v>126988.03</v>
      </c>
      <c r="N29" s="244" t="n">
        <v>825008.87</v>
      </c>
      <c r="O29" s="244" t="n">
        <v>4234812.38</v>
      </c>
      <c r="P29" s="244" t="n">
        <v>4079078.98</v>
      </c>
      <c r="Q29" s="244" t="n">
        <v>15997.38</v>
      </c>
      <c r="R29" s="244" t="n">
        <v>281831.08</v>
      </c>
      <c r="S29" s="244" t="n">
        <v>1566079.96</v>
      </c>
      <c r="T29" s="244" t="n">
        <v>1322778.14</v>
      </c>
      <c r="U29" s="244" t="n">
        <v>1049482.9</v>
      </c>
      <c r="V29" s="244" t="n">
        <v>0</v>
      </c>
      <c r="W29" s="244" t="n">
        <v>379.07</v>
      </c>
      <c r="X29" s="244" t="n">
        <v>4794.71</v>
      </c>
    </row>
    <row r="30">
      <c r="A30" s="4" t="s">
        <v>15</v>
      </c>
      <c r="B30" s="244" t="n">
        <v>2831816.39</v>
      </c>
      <c r="C30" s="244" t="n">
        <v>67814.35</v>
      </c>
      <c r="D30" s="244" t="n">
        <v>360</v>
      </c>
      <c r="E30" s="244" t="n">
        <v>280850.13</v>
      </c>
      <c r="F30" s="244" t="n">
        <v>180</v>
      </c>
      <c r="G30" s="244" t="n">
        <v>360</v>
      </c>
      <c r="H30" s="244" t="n">
        <v>830231.92</v>
      </c>
      <c r="I30" s="244" t="n">
        <v>347972.2</v>
      </c>
      <c r="J30" s="244" t="n">
        <v>102323.43</v>
      </c>
      <c r="K30" s="244" t="n">
        <v>70567.98</v>
      </c>
      <c r="L30" s="244" t="n">
        <v>60920.38</v>
      </c>
      <c r="M30" s="244" t="n">
        <v>34005.52</v>
      </c>
      <c r="N30" s="244" t="n">
        <v>13471.07</v>
      </c>
      <c r="O30" s="244" t="n">
        <v>242910.58</v>
      </c>
      <c r="P30" s="244" t="n">
        <v>141115.31</v>
      </c>
      <c r="Q30" s="244" t="n">
        <v>360</v>
      </c>
      <c r="R30" s="244" t="n">
        <v>52721.39</v>
      </c>
      <c r="S30" s="244" t="n">
        <v>3519.21</v>
      </c>
      <c r="T30" s="244" t="n">
        <v>128798.23</v>
      </c>
      <c r="U30" s="244" t="n">
        <v>448294.69</v>
      </c>
      <c r="V30" s="244" t="n">
        <v>0</v>
      </c>
      <c r="W30" s="244" t="n">
        <v>0</v>
      </c>
      <c r="X30" s="244" t="n">
        <v>5040</v>
      </c>
    </row>
    <row r="31">
      <c r="A31" s="4" t="s">
        <v>16</v>
      </c>
      <c r="B31" s="244" t="n">
        <v>382320.96</v>
      </c>
      <c r="C31" s="244" t="n">
        <v>2880</v>
      </c>
      <c r="D31" s="244" t="n">
        <v>0</v>
      </c>
      <c r="E31" s="244" t="n">
        <v>9470.87</v>
      </c>
      <c r="F31" s="244" t="n">
        <v>0</v>
      </c>
      <c r="G31" s="244" t="n">
        <v>360</v>
      </c>
      <c r="H31" s="244" t="n">
        <v>11864.9</v>
      </c>
      <c r="I31" s="244" t="n">
        <v>30674.75</v>
      </c>
      <c r="J31" s="244" t="n">
        <v>5560.09</v>
      </c>
      <c r="K31" s="244" t="n">
        <v>11501.64</v>
      </c>
      <c r="L31" s="244" t="n">
        <v>7954.1</v>
      </c>
      <c r="M31" s="244" t="n">
        <v>360</v>
      </c>
      <c r="N31" s="244" t="n">
        <v>5676.25</v>
      </c>
      <c r="O31" s="244" t="n">
        <v>19139.07</v>
      </c>
      <c r="P31" s="244" t="n">
        <v>15619.61</v>
      </c>
      <c r="Q31" s="244" t="n">
        <v>360</v>
      </c>
      <c r="R31" s="244" t="n">
        <v>4297.98</v>
      </c>
      <c r="S31" s="244" t="n">
        <v>720</v>
      </c>
      <c r="T31" s="244" t="n">
        <v>5040</v>
      </c>
      <c r="U31" s="244" t="n">
        <v>5036.67</v>
      </c>
      <c r="V31" s="244" t="n">
        <v>0</v>
      </c>
      <c r="W31" s="244" t="n">
        <v>0</v>
      </c>
      <c r="X31" s="244" t="n">
        <v>245805.03</v>
      </c>
    </row>
    <row r="32">
      <c r="A32" s="49" t="s">
        <v>262</v>
      </c>
      <c r="B32" s="246" t="n">
        <v>146774580.37</v>
      </c>
      <c r="C32" s="246" t="n">
        <v>3097982.17</v>
      </c>
      <c r="D32" s="246" t="n">
        <v>77269.25</v>
      </c>
      <c r="E32" s="246" t="n">
        <v>42087565.53</v>
      </c>
      <c r="F32" s="246" t="n">
        <v>123625.83</v>
      </c>
      <c r="G32" s="246" t="n">
        <v>304518.59</v>
      </c>
      <c r="H32" s="246" t="n">
        <v>19566082.75</v>
      </c>
      <c r="I32" s="246" t="n">
        <v>20407177.82</v>
      </c>
      <c r="J32" s="246" t="n">
        <v>7510563.93</v>
      </c>
      <c r="K32" s="246" t="n">
        <v>16819274.93</v>
      </c>
      <c r="L32" s="246" t="n">
        <v>3352563.87</v>
      </c>
      <c r="M32" s="246" t="n">
        <v>811666.89</v>
      </c>
      <c r="N32" s="246" t="n">
        <v>2034193.65</v>
      </c>
      <c r="O32" s="246" t="n">
        <v>10349315.78</v>
      </c>
      <c r="P32" s="246" t="n">
        <v>7784953.78</v>
      </c>
      <c r="Q32" s="246" t="n">
        <v>37641.65</v>
      </c>
      <c r="R32" s="246" t="n">
        <v>1297488.59</v>
      </c>
      <c r="S32" s="246" t="n">
        <v>1887124.16</v>
      </c>
      <c r="T32" s="246" t="n">
        <v>3315543.29</v>
      </c>
      <c r="U32" s="246" t="n">
        <v>5574556.23</v>
      </c>
      <c r="V32" s="246" t="n">
        <v>1740</v>
      </c>
      <c r="W32" s="246" t="n">
        <v>379.07</v>
      </c>
      <c r="X32" s="246" t="n">
        <v>333352.61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281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254</v>
      </c>
      <c r="C7" s="18" t="s">
        <v>282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283</v>
      </c>
      <c r="D8" s="3" t="s">
        <v>284</v>
      </c>
      <c r="E8" s="3" t="s">
        <v>285</v>
      </c>
      <c r="F8" s="3" t="s">
        <v>286</v>
      </c>
      <c r="G8" s="3" t="s">
        <v>287</v>
      </c>
      <c r="H8" s="3" t="s">
        <v>288</v>
      </c>
      <c r="I8" s="3" t="s">
        <v>289</v>
      </c>
      <c r="J8" s="3" t="s">
        <v>290</v>
      </c>
      <c r="K8" s="3" t="s">
        <v>291</v>
      </c>
      <c r="L8" s="3" t="s">
        <v>292</v>
      </c>
      <c r="M8" s="3" t="s">
        <v>293</v>
      </c>
      <c r="N8" s="3" t="s">
        <v>294</v>
      </c>
      <c r="O8" s="3" t="s">
        <v>295</v>
      </c>
      <c r="P8" s="3" t="s">
        <v>296</v>
      </c>
      <c r="Q8" s="3" t="s">
        <v>297</v>
      </c>
      <c r="R8" s="3" t="s">
        <v>298</v>
      </c>
      <c r="S8" s="3" t="s">
        <v>299</v>
      </c>
      <c r="T8" s="3" t="s">
        <v>300</v>
      </c>
      <c r="U8" s="3" t="s">
        <v>301</v>
      </c>
      <c r="V8" s="3" t="s">
        <v>302</v>
      </c>
      <c r="W8" s="3" t="s">
        <v>303</v>
      </c>
      <c r="X8" s="3" t="s">
        <v>304</v>
      </c>
    </row>
    <row r="9">
      <c r="A9" s="124" t="s">
        <v>261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47" t="n">
        <v>129</v>
      </c>
      <c r="C10" s="247" t="n">
        <v>1</v>
      </c>
      <c r="D10" s="247" t="n">
        <v>0</v>
      </c>
      <c r="E10" s="247" t="n">
        <v>8</v>
      </c>
      <c r="F10" s="247" t="n">
        <v>0</v>
      </c>
      <c r="G10" s="247" t="n">
        <v>0</v>
      </c>
      <c r="H10" s="247" t="n">
        <v>5</v>
      </c>
      <c r="I10" s="247" t="n">
        <v>27</v>
      </c>
      <c r="J10" s="247" t="n">
        <v>4</v>
      </c>
      <c r="K10" s="247" t="n">
        <v>50</v>
      </c>
      <c r="L10" s="247" t="n">
        <v>2</v>
      </c>
      <c r="M10" s="247" t="n">
        <v>0</v>
      </c>
      <c r="N10" s="247" t="n">
        <v>2</v>
      </c>
      <c r="O10" s="247" t="n">
        <v>4</v>
      </c>
      <c r="P10" s="247" t="n">
        <v>10</v>
      </c>
      <c r="Q10" s="247" t="n">
        <v>0</v>
      </c>
      <c r="R10" s="247" t="n">
        <v>3</v>
      </c>
      <c r="S10" s="247" t="n">
        <v>2</v>
      </c>
      <c r="T10" s="247" t="n">
        <v>5</v>
      </c>
      <c r="U10" s="247" t="n">
        <v>6</v>
      </c>
      <c r="V10" s="247" t="n">
        <v>0</v>
      </c>
      <c r="W10" s="247" t="n">
        <v>0</v>
      </c>
      <c r="X10" s="247" t="n">
        <v>0</v>
      </c>
    </row>
    <row r="11">
      <c r="A11" s="4" t="s">
        <v>12</v>
      </c>
      <c r="B11" s="247" t="n">
        <v>44127</v>
      </c>
      <c r="C11" s="247" t="n">
        <v>1173</v>
      </c>
      <c r="D11" s="247" t="n">
        <v>4</v>
      </c>
      <c r="E11" s="247" t="n">
        <v>5692</v>
      </c>
      <c r="F11" s="247" t="n">
        <v>5</v>
      </c>
      <c r="G11" s="247" t="n">
        <v>21</v>
      </c>
      <c r="H11" s="247" t="n">
        <v>10911</v>
      </c>
      <c r="I11" s="247" t="n">
        <v>7159</v>
      </c>
      <c r="J11" s="247" t="n">
        <v>1575</v>
      </c>
      <c r="K11" s="247" t="n">
        <v>2640</v>
      </c>
      <c r="L11" s="247" t="n">
        <v>1023</v>
      </c>
      <c r="M11" s="247" t="n">
        <v>745</v>
      </c>
      <c r="N11" s="247" t="n">
        <v>206</v>
      </c>
      <c r="O11" s="247" t="n">
        <v>4781</v>
      </c>
      <c r="P11" s="247" t="n">
        <v>1996</v>
      </c>
      <c r="Q11" s="247" t="n">
        <v>22</v>
      </c>
      <c r="R11" s="247" t="n">
        <v>691</v>
      </c>
      <c r="S11" s="247" t="n">
        <v>161</v>
      </c>
      <c r="T11" s="247" t="n">
        <v>1142</v>
      </c>
      <c r="U11" s="247" t="n">
        <v>4106</v>
      </c>
      <c r="V11" s="247" t="n">
        <v>1</v>
      </c>
      <c r="W11" s="247" t="n">
        <v>0</v>
      </c>
      <c r="X11" s="247" t="n">
        <v>73</v>
      </c>
    </row>
    <row r="12">
      <c r="A12" s="4" t="s">
        <v>13</v>
      </c>
      <c r="B12" s="247" t="n">
        <v>3132</v>
      </c>
      <c r="C12" s="247" t="n">
        <v>43</v>
      </c>
      <c r="D12" s="247" t="n">
        <v>1</v>
      </c>
      <c r="E12" s="247" t="n">
        <v>427</v>
      </c>
      <c r="F12" s="247" t="n">
        <v>4</v>
      </c>
      <c r="G12" s="247" t="n">
        <v>11</v>
      </c>
      <c r="H12" s="247" t="n">
        <v>195</v>
      </c>
      <c r="I12" s="247" t="n">
        <v>690</v>
      </c>
      <c r="J12" s="247" t="n">
        <v>134</v>
      </c>
      <c r="K12" s="247" t="n">
        <v>526</v>
      </c>
      <c r="L12" s="247" t="n">
        <v>88</v>
      </c>
      <c r="M12" s="247" t="n">
        <v>10</v>
      </c>
      <c r="N12" s="247" t="n">
        <v>76</v>
      </c>
      <c r="O12" s="247" t="n">
        <v>368</v>
      </c>
      <c r="P12" s="247" t="n">
        <v>261</v>
      </c>
      <c r="Q12" s="247" t="n">
        <v>0</v>
      </c>
      <c r="R12" s="247" t="n">
        <v>57</v>
      </c>
      <c r="S12" s="247" t="n">
        <v>38</v>
      </c>
      <c r="T12" s="247" t="n">
        <v>93</v>
      </c>
      <c r="U12" s="247" t="n">
        <v>108</v>
      </c>
      <c r="V12" s="247" t="n">
        <v>0</v>
      </c>
      <c r="W12" s="247" t="n">
        <v>0</v>
      </c>
      <c r="X12" s="247" t="n">
        <v>2</v>
      </c>
    </row>
    <row r="13">
      <c r="A13" s="4" t="s">
        <v>14</v>
      </c>
      <c r="B13" s="247" t="n">
        <v>7937</v>
      </c>
      <c r="C13" s="247" t="n">
        <v>146</v>
      </c>
      <c r="D13" s="247" t="n">
        <v>5</v>
      </c>
      <c r="E13" s="247" t="n">
        <v>989</v>
      </c>
      <c r="F13" s="247" t="n">
        <v>3</v>
      </c>
      <c r="G13" s="247" t="n">
        <v>23</v>
      </c>
      <c r="H13" s="247" t="n">
        <v>785</v>
      </c>
      <c r="I13" s="247" t="n">
        <v>1786</v>
      </c>
      <c r="J13" s="247" t="n">
        <v>353</v>
      </c>
      <c r="K13" s="247" t="n">
        <v>1380</v>
      </c>
      <c r="L13" s="247" t="n">
        <v>261</v>
      </c>
      <c r="M13" s="247" t="n">
        <v>33</v>
      </c>
      <c r="N13" s="247" t="n">
        <v>153</v>
      </c>
      <c r="O13" s="247" t="n">
        <v>848</v>
      </c>
      <c r="P13" s="247" t="n">
        <v>490</v>
      </c>
      <c r="Q13" s="247" t="n">
        <v>4</v>
      </c>
      <c r="R13" s="247" t="n">
        <v>107</v>
      </c>
      <c r="S13" s="247" t="n">
        <v>56</v>
      </c>
      <c r="T13" s="247" t="n">
        <v>178</v>
      </c>
      <c r="U13" s="247" t="n">
        <v>333</v>
      </c>
      <c r="V13" s="247" t="n">
        <v>0</v>
      </c>
      <c r="W13" s="247" t="n">
        <v>1</v>
      </c>
      <c r="X13" s="247" t="n">
        <v>3</v>
      </c>
    </row>
    <row r="14">
      <c r="A14" s="4" t="s">
        <v>15</v>
      </c>
      <c r="B14" s="247" t="n">
        <v>6266</v>
      </c>
      <c r="C14" s="247" t="n">
        <v>166</v>
      </c>
      <c r="D14" s="247" t="n">
        <v>0</v>
      </c>
      <c r="E14" s="247" t="n">
        <v>611</v>
      </c>
      <c r="F14" s="247" t="n">
        <v>0</v>
      </c>
      <c r="G14" s="247" t="n">
        <v>1</v>
      </c>
      <c r="H14" s="247" t="n">
        <v>1873</v>
      </c>
      <c r="I14" s="247" t="n">
        <v>764</v>
      </c>
      <c r="J14" s="247" t="n">
        <v>239</v>
      </c>
      <c r="K14" s="247" t="n">
        <v>151</v>
      </c>
      <c r="L14" s="247" t="n">
        <v>142</v>
      </c>
      <c r="M14" s="247" t="n">
        <v>78</v>
      </c>
      <c r="N14" s="247" t="n">
        <v>33</v>
      </c>
      <c r="O14" s="247" t="n">
        <v>570</v>
      </c>
      <c r="P14" s="247" t="n">
        <v>313</v>
      </c>
      <c r="Q14" s="247" t="n">
        <v>1</v>
      </c>
      <c r="R14" s="247" t="n">
        <v>104</v>
      </c>
      <c r="S14" s="247" t="n">
        <v>8</v>
      </c>
      <c r="T14" s="247" t="n">
        <v>263</v>
      </c>
      <c r="U14" s="247" t="n">
        <v>940</v>
      </c>
      <c r="V14" s="247" t="n">
        <v>0</v>
      </c>
      <c r="W14" s="247" t="n">
        <v>0</v>
      </c>
      <c r="X14" s="247" t="n">
        <v>9</v>
      </c>
    </row>
    <row r="15">
      <c r="A15" s="4" t="s">
        <v>16</v>
      </c>
      <c r="B15" s="247" t="n">
        <v>821</v>
      </c>
      <c r="C15" s="247" t="n">
        <v>8</v>
      </c>
      <c r="D15" s="247" t="n">
        <v>0</v>
      </c>
      <c r="E15" s="247" t="n">
        <v>21</v>
      </c>
      <c r="F15" s="247" t="n">
        <v>0</v>
      </c>
      <c r="G15" s="247" t="n">
        <v>1</v>
      </c>
      <c r="H15" s="247" t="n">
        <v>19</v>
      </c>
      <c r="I15" s="247" t="n">
        <v>73</v>
      </c>
      <c r="J15" s="247" t="n">
        <v>13</v>
      </c>
      <c r="K15" s="247" t="n">
        <v>20</v>
      </c>
      <c r="L15" s="247" t="n">
        <v>17</v>
      </c>
      <c r="M15" s="247" t="n">
        <v>2</v>
      </c>
      <c r="N15" s="247" t="n">
        <v>14</v>
      </c>
      <c r="O15" s="247" t="n">
        <v>40</v>
      </c>
      <c r="P15" s="247" t="n">
        <v>35</v>
      </c>
      <c r="Q15" s="247" t="n">
        <v>1</v>
      </c>
      <c r="R15" s="247" t="n">
        <v>8</v>
      </c>
      <c r="S15" s="247" t="n">
        <v>2</v>
      </c>
      <c r="T15" s="247" t="n">
        <v>9</v>
      </c>
      <c r="U15" s="247" t="n">
        <v>10</v>
      </c>
      <c r="V15" s="247" t="n">
        <v>0</v>
      </c>
      <c r="W15" s="247" t="n">
        <v>0</v>
      </c>
      <c r="X15" s="247" t="n">
        <v>528</v>
      </c>
    </row>
    <row r="16">
      <c r="A16" s="49" t="s">
        <v>262</v>
      </c>
      <c r="B16" s="249" t="n">
        <v>62412</v>
      </c>
      <c r="C16" s="249" t="n">
        <v>1537</v>
      </c>
      <c r="D16" s="249" t="n">
        <v>10</v>
      </c>
      <c r="E16" s="249" t="n">
        <v>7748</v>
      </c>
      <c r="F16" s="249" t="n">
        <v>12</v>
      </c>
      <c r="G16" s="249" t="n">
        <v>57</v>
      </c>
      <c r="H16" s="249" t="n">
        <v>13788</v>
      </c>
      <c r="I16" s="249" t="n">
        <v>10499</v>
      </c>
      <c r="J16" s="249" t="n">
        <v>2318</v>
      </c>
      <c r="K16" s="249" t="n">
        <v>4767</v>
      </c>
      <c r="L16" s="249" t="n">
        <v>1533</v>
      </c>
      <c r="M16" s="249" t="n">
        <v>868</v>
      </c>
      <c r="N16" s="249" t="n">
        <v>484</v>
      </c>
      <c r="O16" s="249" t="n">
        <v>6611</v>
      </c>
      <c r="P16" s="249" t="n">
        <v>3105</v>
      </c>
      <c r="Q16" s="249" t="n">
        <v>28</v>
      </c>
      <c r="R16" s="249" t="n">
        <v>970</v>
      </c>
      <c r="S16" s="249" t="n">
        <v>267</v>
      </c>
      <c r="T16" s="249" t="n">
        <v>1690</v>
      </c>
      <c r="U16" s="249" t="n">
        <v>5503</v>
      </c>
      <c r="V16" s="249" t="n">
        <v>1</v>
      </c>
      <c r="W16" s="249" t="n">
        <v>1</v>
      </c>
      <c r="X16" s="249" t="n">
        <v>615</v>
      </c>
    </row>
    <row r="17">
      <c r="A17" s="124" t="s">
        <v>263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47" t="n">
        <v>737</v>
      </c>
      <c r="C18" s="247" t="n">
        <v>12</v>
      </c>
      <c r="D18" s="247" t="n">
        <v>0</v>
      </c>
      <c r="E18" s="247" t="n">
        <v>83</v>
      </c>
      <c r="F18" s="247" t="n">
        <v>0</v>
      </c>
      <c r="G18" s="247" t="n">
        <v>0</v>
      </c>
      <c r="H18" s="247" t="n">
        <v>10</v>
      </c>
      <c r="I18" s="247" t="n">
        <v>131</v>
      </c>
      <c r="J18" s="247" t="n">
        <v>51</v>
      </c>
      <c r="K18" s="247" t="n">
        <v>203</v>
      </c>
      <c r="L18" s="247" t="n">
        <v>11</v>
      </c>
      <c r="M18" s="247" t="n">
        <v>0</v>
      </c>
      <c r="N18" s="247" t="n">
        <v>7</v>
      </c>
      <c r="O18" s="247" t="n">
        <v>6</v>
      </c>
      <c r="P18" s="247" t="n">
        <v>176</v>
      </c>
      <c r="Q18" s="247" t="n">
        <v>0</v>
      </c>
      <c r="R18" s="247" t="n">
        <v>13</v>
      </c>
      <c r="S18" s="247" t="n">
        <v>7</v>
      </c>
      <c r="T18" s="247" t="n">
        <v>13</v>
      </c>
      <c r="U18" s="247" t="n">
        <v>14</v>
      </c>
      <c r="V18" s="247" t="n">
        <v>0</v>
      </c>
      <c r="W18" s="247" t="n">
        <v>0</v>
      </c>
      <c r="X18" s="247" t="n">
        <v>0</v>
      </c>
    </row>
    <row r="19">
      <c r="A19" s="4" t="s">
        <v>12</v>
      </c>
      <c r="B19" s="247" t="n">
        <v>44110</v>
      </c>
      <c r="C19" s="247" t="n">
        <v>1172</v>
      </c>
      <c r="D19" s="247" t="n">
        <v>4</v>
      </c>
      <c r="E19" s="247" t="n">
        <v>5691</v>
      </c>
      <c r="F19" s="247" t="n">
        <v>5</v>
      </c>
      <c r="G19" s="247" t="n">
        <v>21</v>
      </c>
      <c r="H19" s="247" t="n">
        <v>10905</v>
      </c>
      <c r="I19" s="247" t="n">
        <v>7157</v>
      </c>
      <c r="J19" s="247" t="n">
        <v>1575</v>
      </c>
      <c r="K19" s="247" t="n">
        <v>2641</v>
      </c>
      <c r="L19" s="247" t="n">
        <v>1022</v>
      </c>
      <c r="M19" s="247" t="n">
        <v>744</v>
      </c>
      <c r="N19" s="247" t="n">
        <v>206</v>
      </c>
      <c r="O19" s="247" t="n">
        <v>4779</v>
      </c>
      <c r="P19" s="247" t="n">
        <v>1996</v>
      </c>
      <c r="Q19" s="247" t="n">
        <v>22</v>
      </c>
      <c r="R19" s="247" t="n">
        <v>691</v>
      </c>
      <c r="S19" s="247" t="n">
        <v>161</v>
      </c>
      <c r="T19" s="247" t="n">
        <v>1141</v>
      </c>
      <c r="U19" s="247" t="n">
        <v>4103</v>
      </c>
      <c r="V19" s="247" t="n">
        <v>1</v>
      </c>
      <c r="W19" s="247" t="n">
        <v>0</v>
      </c>
      <c r="X19" s="247" t="n">
        <v>73</v>
      </c>
    </row>
    <row r="20">
      <c r="A20" s="4" t="s">
        <v>13</v>
      </c>
      <c r="B20" s="247" t="n">
        <v>31245</v>
      </c>
      <c r="C20" s="247" t="n">
        <v>224</v>
      </c>
      <c r="D20" s="247" t="n">
        <v>22</v>
      </c>
      <c r="E20" s="247" t="n">
        <v>17581</v>
      </c>
      <c r="F20" s="247" t="n">
        <v>57</v>
      </c>
      <c r="G20" s="247" t="n">
        <v>78</v>
      </c>
      <c r="H20" s="247" t="n">
        <v>729</v>
      </c>
      <c r="I20" s="247" t="n">
        <v>2789</v>
      </c>
      <c r="J20" s="247" t="n">
        <v>2774</v>
      </c>
      <c r="K20" s="247" t="n">
        <v>2614</v>
      </c>
      <c r="L20" s="247" t="n">
        <v>336</v>
      </c>
      <c r="M20" s="247" t="n">
        <v>15</v>
      </c>
      <c r="N20" s="247" t="n">
        <v>287</v>
      </c>
      <c r="O20" s="247" t="n">
        <v>1200</v>
      </c>
      <c r="P20" s="247" t="n">
        <v>1411</v>
      </c>
      <c r="Q20" s="247" t="n">
        <v>0</v>
      </c>
      <c r="R20" s="247" t="n">
        <v>293</v>
      </c>
      <c r="S20" s="247" t="n">
        <v>210</v>
      </c>
      <c r="T20" s="247" t="n">
        <v>275</v>
      </c>
      <c r="U20" s="247" t="n">
        <v>344</v>
      </c>
      <c r="V20" s="247" t="n">
        <v>0</v>
      </c>
      <c r="W20" s="247" t="n">
        <v>0</v>
      </c>
      <c r="X20" s="247" t="n">
        <v>6</v>
      </c>
    </row>
    <row r="21">
      <c r="A21" s="4" t="s">
        <v>14</v>
      </c>
      <c r="B21" s="247" t="n">
        <v>63123</v>
      </c>
      <c r="C21" s="247" t="n">
        <v>1144</v>
      </c>
      <c r="D21" s="247" t="n">
        <v>44</v>
      </c>
      <c r="E21" s="247" t="n">
        <v>24109</v>
      </c>
      <c r="F21" s="247" t="n">
        <v>102</v>
      </c>
      <c r="G21" s="247" t="n">
        <v>118</v>
      </c>
      <c r="H21" s="247" t="n">
        <v>5117</v>
      </c>
      <c r="I21" s="247" t="n">
        <v>9795</v>
      </c>
      <c r="J21" s="247" t="n">
        <v>3883</v>
      </c>
      <c r="K21" s="247" t="n">
        <v>8243</v>
      </c>
      <c r="L21" s="247" t="n">
        <v>1181</v>
      </c>
      <c r="M21" s="247" t="n">
        <v>120</v>
      </c>
      <c r="N21" s="247" t="n">
        <v>605</v>
      </c>
      <c r="O21" s="247" t="n">
        <v>2793</v>
      </c>
      <c r="P21" s="247" t="n">
        <v>2613</v>
      </c>
      <c r="Q21" s="247" t="n">
        <v>18</v>
      </c>
      <c r="R21" s="247" t="n">
        <v>260</v>
      </c>
      <c r="S21" s="247" t="n">
        <v>894</v>
      </c>
      <c r="T21" s="247" t="n">
        <v>965</v>
      </c>
      <c r="U21" s="247" t="n">
        <v>1115</v>
      </c>
      <c r="V21" s="247" t="n">
        <v>0</v>
      </c>
      <c r="W21" s="247" t="n">
        <v>1</v>
      </c>
      <c r="X21" s="247" t="n">
        <v>3</v>
      </c>
    </row>
    <row r="22">
      <c r="A22" s="4" t="s">
        <v>15</v>
      </c>
      <c r="B22" s="247" t="n">
        <v>6265</v>
      </c>
      <c r="C22" s="247" t="n">
        <v>166</v>
      </c>
      <c r="D22" s="247" t="n">
        <v>0</v>
      </c>
      <c r="E22" s="247" t="n">
        <v>611</v>
      </c>
      <c r="F22" s="247" t="n">
        <v>0</v>
      </c>
      <c r="G22" s="247" t="n">
        <v>1</v>
      </c>
      <c r="H22" s="247" t="n">
        <v>1873</v>
      </c>
      <c r="I22" s="247" t="n">
        <v>764</v>
      </c>
      <c r="J22" s="247" t="n">
        <v>239</v>
      </c>
      <c r="K22" s="247" t="n">
        <v>151</v>
      </c>
      <c r="L22" s="247" t="n">
        <v>142</v>
      </c>
      <c r="M22" s="247" t="n">
        <v>78</v>
      </c>
      <c r="N22" s="247" t="n">
        <v>33</v>
      </c>
      <c r="O22" s="247" t="n">
        <v>570</v>
      </c>
      <c r="P22" s="247" t="n">
        <v>313</v>
      </c>
      <c r="Q22" s="247" t="n">
        <v>1</v>
      </c>
      <c r="R22" s="247" t="n">
        <v>104</v>
      </c>
      <c r="S22" s="247" t="n">
        <v>8</v>
      </c>
      <c r="T22" s="247" t="n">
        <v>263</v>
      </c>
      <c r="U22" s="247" t="n">
        <v>939</v>
      </c>
      <c r="V22" s="247" t="n">
        <v>0</v>
      </c>
      <c r="W22" s="247" t="n">
        <v>0</v>
      </c>
      <c r="X22" s="247" t="n">
        <v>9</v>
      </c>
    </row>
    <row r="23">
      <c r="A23" s="4" t="s">
        <v>16</v>
      </c>
      <c r="B23" s="247" t="n">
        <v>821</v>
      </c>
      <c r="C23" s="247" t="n">
        <v>8</v>
      </c>
      <c r="D23" s="247" t="n">
        <v>0</v>
      </c>
      <c r="E23" s="247" t="n">
        <v>21</v>
      </c>
      <c r="F23" s="247" t="n">
        <v>0</v>
      </c>
      <c r="G23" s="247" t="n">
        <v>1</v>
      </c>
      <c r="H23" s="247" t="n">
        <v>19</v>
      </c>
      <c r="I23" s="247" t="n">
        <v>73</v>
      </c>
      <c r="J23" s="247" t="n">
        <v>13</v>
      </c>
      <c r="K23" s="247" t="n">
        <v>20</v>
      </c>
      <c r="L23" s="247" t="n">
        <v>17</v>
      </c>
      <c r="M23" s="247" t="n">
        <v>2</v>
      </c>
      <c r="N23" s="247" t="n">
        <v>14</v>
      </c>
      <c r="O23" s="247" t="n">
        <v>40</v>
      </c>
      <c r="P23" s="247" t="n">
        <v>35</v>
      </c>
      <c r="Q23" s="247" t="n">
        <v>1</v>
      </c>
      <c r="R23" s="247" t="n">
        <v>8</v>
      </c>
      <c r="S23" s="247" t="n">
        <v>2</v>
      </c>
      <c r="T23" s="247" t="n">
        <v>9</v>
      </c>
      <c r="U23" s="247" t="n">
        <v>10</v>
      </c>
      <c r="V23" s="247" t="n">
        <v>0</v>
      </c>
      <c r="W23" s="247" t="n">
        <v>0</v>
      </c>
      <c r="X23" s="247" t="n">
        <v>528</v>
      </c>
    </row>
    <row r="24">
      <c r="A24" s="49" t="s">
        <v>262</v>
      </c>
      <c r="B24" s="249" t="n">
        <v>146301</v>
      </c>
      <c r="C24" s="249" t="n">
        <v>2726</v>
      </c>
      <c r="D24" s="249" t="n">
        <v>70</v>
      </c>
      <c r="E24" s="249" t="n">
        <v>48096</v>
      </c>
      <c r="F24" s="249" t="n">
        <v>164</v>
      </c>
      <c r="G24" s="249" t="n">
        <v>219</v>
      </c>
      <c r="H24" s="249" t="n">
        <v>18653</v>
      </c>
      <c r="I24" s="249" t="n">
        <v>20709</v>
      </c>
      <c r="J24" s="249" t="n">
        <v>8535</v>
      </c>
      <c r="K24" s="249" t="n">
        <v>13872</v>
      </c>
      <c r="L24" s="249" t="n">
        <v>2709</v>
      </c>
      <c r="M24" s="249" t="n">
        <v>959</v>
      </c>
      <c r="N24" s="249" t="n">
        <v>1152</v>
      </c>
      <c r="O24" s="249" t="n">
        <v>9388</v>
      </c>
      <c r="P24" s="249" t="n">
        <v>6544</v>
      </c>
      <c r="Q24" s="249" t="n">
        <v>42</v>
      </c>
      <c r="R24" s="249" t="n">
        <v>1369</v>
      </c>
      <c r="S24" s="249" t="n">
        <v>1282</v>
      </c>
      <c r="T24" s="249" t="n">
        <v>2666</v>
      </c>
      <c r="U24" s="249" t="n">
        <v>6525</v>
      </c>
      <c r="V24" s="249" t="n">
        <v>1</v>
      </c>
      <c r="W24" s="249" t="n">
        <v>1</v>
      </c>
      <c r="X24" s="249" t="n">
        <v>619</v>
      </c>
    </row>
    <row r="25">
      <c r="A25" s="124" t="s">
        <v>264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48" t="n">
        <v>332003.42</v>
      </c>
      <c r="C26" s="248" t="n">
        <v>7317.39</v>
      </c>
      <c r="D26" s="248" t="n">
        <v>0</v>
      </c>
      <c r="E26" s="248" t="n">
        <v>15555.5</v>
      </c>
      <c r="F26" s="248" t="n">
        <v>0</v>
      </c>
      <c r="G26" s="248" t="n">
        <v>0</v>
      </c>
      <c r="H26" s="248" t="n">
        <v>7202.89</v>
      </c>
      <c r="I26" s="248" t="n">
        <v>38413.7</v>
      </c>
      <c r="J26" s="248" t="n">
        <v>14503.84</v>
      </c>
      <c r="K26" s="248" t="n">
        <v>132729.03</v>
      </c>
      <c r="L26" s="248" t="n">
        <v>8207.11</v>
      </c>
      <c r="M26" s="248" t="n">
        <v>0</v>
      </c>
      <c r="N26" s="248" t="n">
        <v>6161.37</v>
      </c>
      <c r="O26" s="248" t="n">
        <v>4113.58</v>
      </c>
      <c r="P26" s="248" t="n">
        <v>66289.94</v>
      </c>
      <c r="Q26" s="248" t="n">
        <v>0</v>
      </c>
      <c r="R26" s="248" t="n">
        <v>8529.56</v>
      </c>
      <c r="S26" s="248" t="n">
        <v>3694.65</v>
      </c>
      <c r="T26" s="248" t="n">
        <v>11892.92</v>
      </c>
      <c r="U26" s="248" t="n">
        <v>7391.94</v>
      </c>
      <c r="V26" s="248" t="n">
        <v>0</v>
      </c>
      <c r="W26" s="248" t="n">
        <v>0</v>
      </c>
      <c r="X26" s="248" t="n">
        <v>0</v>
      </c>
    </row>
    <row r="27">
      <c r="A27" s="4" t="s">
        <v>12</v>
      </c>
      <c r="B27" s="248" t="n">
        <v>34100258.1</v>
      </c>
      <c r="C27" s="248" t="n">
        <v>957347.95</v>
      </c>
      <c r="D27" s="248" t="n">
        <v>2580</v>
      </c>
      <c r="E27" s="248" t="n">
        <v>4438182.28</v>
      </c>
      <c r="F27" s="248" t="n">
        <v>3540</v>
      </c>
      <c r="G27" s="248" t="n">
        <v>16380</v>
      </c>
      <c r="H27" s="248" t="n">
        <v>9034607.35</v>
      </c>
      <c r="I27" s="248" t="n">
        <v>5202426.09</v>
      </c>
      <c r="J27" s="248" t="n">
        <v>1207812.68</v>
      </c>
      <c r="K27" s="248" t="n">
        <v>1865761.73</v>
      </c>
      <c r="L27" s="248" t="n">
        <v>789421.75</v>
      </c>
      <c r="M27" s="248" t="n">
        <v>530133.44</v>
      </c>
      <c r="N27" s="248" t="n">
        <v>161302.07</v>
      </c>
      <c r="O27" s="248" t="n">
        <v>3661061.33</v>
      </c>
      <c r="P27" s="248" t="n">
        <v>1590693.08</v>
      </c>
      <c r="Q27" s="248" t="n">
        <v>16156.72</v>
      </c>
      <c r="R27" s="248" t="n">
        <v>522066.89</v>
      </c>
      <c r="S27" s="248" t="n">
        <v>106269.7</v>
      </c>
      <c r="T27" s="248" t="n">
        <v>915646.09</v>
      </c>
      <c r="U27" s="248" t="n">
        <v>3020164.95</v>
      </c>
      <c r="V27" s="248" t="n">
        <v>420</v>
      </c>
      <c r="W27" s="248" t="n">
        <v>0</v>
      </c>
      <c r="X27" s="248" t="n">
        <v>58284</v>
      </c>
    </row>
    <row r="28">
      <c r="A28" s="4" t="s">
        <v>13</v>
      </c>
      <c r="B28" s="248" t="n">
        <v>13383437.52</v>
      </c>
      <c r="C28" s="248" t="n">
        <v>148722.94</v>
      </c>
      <c r="D28" s="248" t="n">
        <v>2983.22</v>
      </c>
      <c r="E28" s="248" t="n">
        <v>5497105.51</v>
      </c>
      <c r="F28" s="248" t="n">
        <v>38044.93</v>
      </c>
      <c r="G28" s="248" t="n">
        <v>30273.76</v>
      </c>
      <c r="H28" s="248" t="n">
        <v>493606.86</v>
      </c>
      <c r="I28" s="248" t="n">
        <v>1779744.01</v>
      </c>
      <c r="J28" s="248" t="n">
        <v>805460.1</v>
      </c>
      <c r="K28" s="248" t="n">
        <v>1827601.23</v>
      </c>
      <c r="L28" s="248" t="n">
        <v>239509.77</v>
      </c>
      <c r="M28" s="248" t="n">
        <v>10710.89</v>
      </c>
      <c r="N28" s="248" t="n">
        <v>171359.67</v>
      </c>
      <c r="O28" s="248" t="n">
        <v>835059.16</v>
      </c>
      <c r="P28" s="248" t="n">
        <v>768817.38</v>
      </c>
      <c r="Q28" s="248" t="n">
        <v>0</v>
      </c>
      <c r="R28" s="248" t="n">
        <v>167939.21</v>
      </c>
      <c r="S28" s="248" t="n">
        <v>121877.17</v>
      </c>
      <c r="T28" s="248" t="n">
        <v>213123.17</v>
      </c>
      <c r="U28" s="248" t="n">
        <v>228268.89</v>
      </c>
      <c r="V28" s="248" t="n">
        <v>0</v>
      </c>
      <c r="W28" s="248" t="n">
        <v>0</v>
      </c>
      <c r="X28" s="248" t="n">
        <v>3229.65</v>
      </c>
    </row>
    <row r="29">
      <c r="A29" s="4" t="s">
        <v>14</v>
      </c>
      <c r="B29" s="248" t="n">
        <v>33242160.55</v>
      </c>
      <c r="C29" s="248" t="n">
        <v>704903.66</v>
      </c>
      <c r="D29" s="248" t="n">
        <v>24231.04</v>
      </c>
      <c r="E29" s="248" t="n">
        <v>11899837.35</v>
      </c>
      <c r="F29" s="248" t="n">
        <v>35100</v>
      </c>
      <c r="G29" s="248" t="n">
        <v>60356.7</v>
      </c>
      <c r="H29" s="248" t="n">
        <v>3244936.03</v>
      </c>
      <c r="I29" s="248" t="n">
        <v>4870167.47</v>
      </c>
      <c r="J29" s="248" t="n">
        <v>1973754.8</v>
      </c>
      <c r="K29" s="248" t="n">
        <v>4534762.92</v>
      </c>
      <c r="L29" s="248" t="n">
        <v>678854.46</v>
      </c>
      <c r="M29" s="248" t="n">
        <v>68818.02</v>
      </c>
      <c r="N29" s="248" t="n">
        <v>360149.08</v>
      </c>
      <c r="O29" s="248" t="n">
        <v>1634146.76</v>
      </c>
      <c r="P29" s="248" t="n">
        <v>1525879.1</v>
      </c>
      <c r="Q29" s="248" t="n">
        <v>9494.9</v>
      </c>
      <c r="R29" s="248" t="n">
        <v>145100.2</v>
      </c>
      <c r="S29" s="248" t="n">
        <v>379202.56</v>
      </c>
      <c r="T29" s="248" t="n">
        <v>520077.97</v>
      </c>
      <c r="U29" s="248" t="n">
        <v>570526.5</v>
      </c>
      <c r="V29" s="248" t="n">
        <v>0</v>
      </c>
      <c r="W29" s="248" t="n">
        <v>330</v>
      </c>
      <c r="X29" s="248" t="n">
        <v>1531.03</v>
      </c>
    </row>
    <row r="30">
      <c r="A30" s="4" t="s">
        <v>15</v>
      </c>
      <c r="B30" s="248" t="n">
        <v>2190896.46</v>
      </c>
      <c r="C30" s="248" t="n">
        <v>57645.37</v>
      </c>
      <c r="D30" s="248" t="n">
        <v>0</v>
      </c>
      <c r="E30" s="248" t="n">
        <v>213397.19</v>
      </c>
      <c r="F30" s="248" t="n">
        <v>0</v>
      </c>
      <c r="G30" s="248" t="n">
        <v>360</v>
      </c>
      <c r="H30" s="248" t="n">
        <v>664855.79</v>
      </c>
      <c r="I30" s="248" t="n">
        <v>266063.28</v>
      </c>
      <c r="J30" s="248" t="n">
        <v>83409.41</v>
      </c>
      <c r="K30" s="248" t="n">
        <v>51653.85</v>
      </c>
      <c r="L30" s="248" t="n">
        <v>49959.21</v>
      </c>
      <c r="M30" s="248" t="n">
        <v>26226.01</v>
      </c>
      <c r="N30" s="248" t="n">
        <v>11662.55</v>
      </c>
      <c r="O30" s="248" t="n">
        <v>199985</v>
      </c>
      <c r="P30" s="248" t="n">
        <v>109221.41</v>
      </c>
      <c r="Q30" s="248" t="n">
        <v>360</v>
      </c>
      <c r="R30" s="248" t="n">
        <v>36287.61</v>
      </c>
      <c r="S30" s="248" t="n">
        <v>2803.34</v>
      </c>
      <c r="T30" s="248" t="n">
        <v>90330.15</v>
      </c>
      <c r="U30" s="248" t="n">
        <v>323436.29</v>
      </c>
      <c r="V30" s="248" t="n">
        <v>0</v>
      </c>
      <c r="W30" s="248" t="n">
        <v>0</v>
      </c>
      <c r="X30" s="248" t="n">
        <v>3240</v>
      </c>
    </row>
    <row r="31">
      <c r="A31" s="4" t="s">
        <v>16</v>
      </c>
      <c r="B31" s="248" t="n">
        <v>288402.24</v>
      </c>
      <c r="C31" s="248" t="n">
        <v>2880</v>
      </c>
      <c r="D31" s="248" t="n">
        <v>0</v>
      </c>
      <c r="E31" s="248" t="n">
        <v>7310.87</v>
      </c>
      <c r="F31" s="248" t="n">
        <v>0</v>
      </c>
      <c r="G31" s="248" t="n">
        <v>360</v>
      </c>
      <c r="H31" s="248" t="n">
        <v>6714.2</v>
      </c>
      <c r="I31" s="248" t="n">
        <v>25582.53</v>
      </c>
      <c r="J31" s="248" t="n">
        <v>4541.41</v>
      </c>
      <c r="K31" s="248" t="n">
        <v>7059.38</v>
      </c>
      <c r="L31" s="248" t="n">
        <v>5905.56</v>
      </c>
      <c r="M31" s="248" t="n">
        <v>720</v>
      </c>
      <c r="N31" s="248" t="n">
        <v>5040</v>
      </c>
      <c r="O31" s="248" t="n">
        <v>14017.1</v>
      </c>
      <c r="P31" s="248" t="n">
        <v>12532.45</v>
      </c>
      <c r="Q31" s="248" t="n">
        <v>360</v>
      </c>
      <c r="R31" s="248" t="n">
        <v>2880</v>
      </c>
      <c r="S31" s="248" t="n">
        <v>720</v>
      </c>
      <c r="T31" s="248" t="n">
        <v>3240</v>
      </c>
      <c r="U31" s="248" t="n">
        <v>3596.67</v>
      </c>
      <c r="V31" s="248" t="n">
        <v>0</v>
      </c>
      <c r="W31" s="248" t="n">
        <v>0</v>
      </c>
      <c r="X31" s="248" t="n">
        <v>184942.07</v>
      </c>
    </row>
    <row r="32">
      <c r="A32" s="49" t="s">
        <v>262</v>
      </c>
      <c r="B32" s="250" t="n">
        <v>83537158.29</v>
      </c>
      <c r="C32" s="250" t="n">
        <v>1878817.31</v>
      </c>
      <c r="D32" s="250" t="n">
        <v>29794.26</v>
      </c>
      <c r="E32" s="250" t="n">
        <v>22071388.7</v>
      </c>
      <c r="F32" s="250" t="n">
        <v>76684.93</v>
      </c>
      <c r="G32" s="250" t="n">
        <v>107730.46</v>
      </c>
      <c r="H32" s="250" t="n">
        <v>13451923.12</v>
      </c>
      <c r="I32" s="250" t="n">
        <v>12182397.08</v>
      </c>
      <c r="J32" s="250" t="n">
        <v>4089482.24</v>
      </c>
      <c r="K32" s="250" t="n">
        <v>8419568.14</v>
      </c>
      <c r="L32" s="250" t="n">
        <v>1771857.86</v>
      </c>
      <c r="M32" s="250" t="n">
        <v>636608.36</v>
      </c>
      <c r="N32" s="250" t="n">
        <v>715674.74</v>
      </c>
      <c r="O32" s="250" t="n">
        <v>6348382.93</v>
      </c>
      <c r="P32" s="250" t="n">
        <v>4073433.36</v>
      </c>
      <c r="Q32" s="250" t="n">
        <v>26371.62</v>
      </c>
      <c r="R32" s="250" t="n">
        <v>882803.47</v>
      </c>
      <c r="S32" s="250" t="n">
        <v>614567.42</v>
      </c>
      <c r="T32" s="250" t="n">
        <v>1754310.3</v>
      </c>
      <c r="U32" s="250" t="n">
        <v>4153385.24</v>
      </c>
      <c r="V32" s="250" t="n">
        <v>420</v>
      </c>
      <c r="W32" s="250" t="n">
        <v>330</v>
      </c>
      <c r="X32" s="250" t="n">
        <v>251226.75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305</v>
      </c>
      <c r="B2" s="1"/>
      <c r="C2" s="1"/>
      <c r="D2" s="1"/>
    </row>
    <row r="4">
      <c r="A4" s="46" t="s">
        <v>306</v>
      </c>
      <c r="B4" s="46" t="s">
        <v>307</v>
      </c>
      <c r="C4" s="46" t="s">
        <v>308</v>
      </c>
      <c r="D4" s="46" t="s">
        <v>309</v>
      </c>
    </row>
    <row r="5">
      <c r="A5" s="4" t="s">
        <v>310</v>
      </c>
      <c r="B5" s="4" t="s">
        <v>311</v>
      </c>
      <c r="C5" s="4" t="s">
        <v>312</v>
      </c>
      <c r="D5" s="4" t="s">
        <v>312</v>
      </c>
    </row>
    <row r="6">
      <c r="A6" s="4" t="s">
        <v>313</v>
      </c>
      <c r="B6" s="4" t="s">
        <v>314</v>
      </c>
      <c r="C6" s="4" t="s">
        <v>315</v>
      </c>
      <c r="D6" s="4" t="s">
        <v>315</v>
      </c>
    </row>
    <row r="7">
      <c r="A7" s="4" t="s">
        <v>316</v>
      </c>
      <c r="B7" s="4" t="s">
        <v>317</v>
      </c>
      <c r="C7" s="4" t="s">
        <v>318</v>
      </c>
      <c r="D7" s="4" t="s">
        <v>319</v>
      </c>
    </row>
    <row r="8">
      <c r="A8" s="10" t="s">
        <v>320</v>
      </c>
      <c r="B8" s="10" t="s">
        <v>321</v>
      </c>
      <c r="C8" s="10"/>
      <c r="D8" s="10"/>
    </row>
    <row r="9" ht="25" customHeight="1">
      <c r="A9" s="2" t="s">
        <v>322</v>
      </c>
      <c r="B9" s="2"/>
      <c r="C9" s="2"/>
      <c r="D9" s="2"/>
    </row>
    <row r="10" ht="25" customHeight="1">
      <c r="A10" s="2" t="s">
        <v>323</v>
      </c>
      <c r="B10" s="2"/>
      <c r="C10" s="2"/>
      <c r="D10" s="2"/>
    </row>
    <row r="11">
      <c r="A11" s="2" t="s">
        <v>324</v>
      </c>
      <c r="B11" s="2"/>
      <c r="C11" s="2"/>
      <c r="D11" s="2"/>
    </row>
    <row r="12">
      <c r="A12" s="2" t="s">
        <v>325</v>
      </c>
      <c r="B12" s="2"/>
      <c r="C12" s="2"/>
      <c r="D12" s="2"/>
    </row>
    <row r="15">
      <c r="A15" s="1" t="s">
        <v>326</v>
      </c>
      <c r="B15" s="1"/>
      <c r="C15" s="1"/>
      <c r="D15" s="1"/>
    </row>
    <row r="17">
      <c r="A17" s="46" t="s">
        <v>327</v>
      </c>
      <c r="B17" s="71" t="s">
        <v>328</v>
      </c>
    </row>
    <row r="18">
      <c r="A18" s="4" t="s">
        <v>283</v>
      </c>
      <c r="B18" s="251" t="s">
        <v>329</v>
      </c>
    </row>
    <row r="19">
      <c r="A19" s="4" t="s">
        <v>284</v>
      </c>
      <c r="B19" s="251" t="s">
        <v>330</v>
      </c>
    </row>
    <row r="20">
      <c r="A20" s="4" t="s">
        <v>285</v>
      </c>
      <c r="B20" s="251" t="s">
        <v>331</v>
      </c>
    </row>
    <row r="21">
      <c r="A21" s="4" t="s">
        <v>286</v>
      </c>
      <c r="B21" s="251" t="s">
        <v>332</v>
      </c>
    </row>
    <row r="22">
      <c r="A22" s="4" t="s">
        <v>287</v>
      </c>
      <c r="B22" s="251" t="s">
        <v>333</v>
      </c>
    </row>
    <row r="23">
      <c r="A23" s="4" t="s">
        <v>288</v>
      </c>
      <c r="B23" s="251" t="s">
        <v>334</v>
      </c>
    </row>
    <row r="24">
      <c r="A24" s="4" t="s">
        <v>289</v>
      </c>
      <c r="B24" s="251" t="s">
        <v>335</v>
      </c>
    </row>
    <row r="25">
      <c r="A25" s="4" t="s">
        <v>290</v>
      </c>
      <c r="B25" s="251" t="s">
        <v>336</v>
      </c>
    </row>
    <row r="26">
      <c r="A26" s="4" t="s">
        <v>291</v>
      </c>
      <c r="B26" s="251" t="s">
        <v>337</v>
      </c>
    </row>
    <row r="27">
      <c r="A27" s="4" t="s">
        <v>292</v>
      </c>
      <c r="B27" s="251" t="s">
        <v>338</v>
      </c>
    </row>
    <row r="28">
      <c r="A28" s="4" t="s">
        <v>293</v>
      </c>
      <c r="B28" s="251" t="s">
        <v>339</v>
      </c>
    </row>
    <row r="29">
      <c r="A29" s="4" t="s">
        <v>294</v>
      </c>
      <c r="B29" s="251" t="s">
        <v>340</v>
      </c>
    </row>
    <row r="30">
      <c r="A30" s="4" t="s">
        <v>295</v>
      </c>
      <c r="B30" s="251" t="s">
        <v>341</v>
      </c>
    </row>
    <row r="31">
      <c r="A31" s="4" t="s">
        <v>296</v>
      </c>
      <c r="B31" s="251" t="s">
        <v>342</v>
      </c>
    </row>
    <row r="32">
      <c r="A32" s="4" t="s">
        <v>297</v>
      </c>
      <c r="B32" s="251" t="s">
        <v>343</v>
      </c>
    </row>
    <row r="33">
      <c r="A33" s="4" t="s">
        <v>298</v>
      </c>
      <c r="B33" s="251" t="s">
        <v>344</v>
      </c>
    </row>
    <row r="34">
      <c r="A34" s="4" t="s">
        <v>299</v>
      </c>
      <c r="B34" s="251" t="s">
        <v>345</v>
      </c>
    </row>
    <row r="35">
      <c r="A35" s="4" t="s">
        <v>300</v>
      </c>
      <c r="B35" s="251" t="s">
        <v>346</v>
      </c>
    </row>
    <row r="36">
      <c r="A36" s="4" t="s">
        <v>301</v>
      </c>
      <c r="B36" s="251" t="s">
        <v>347</v>
      </c>
    </row>
    <row r="37">
      <c r="A37" s="4" t="s">
        <v>302</v>
      </c>
      <c r="B37" s="251" t="s">
        <v>348</v>
      </c>
    </row>
    <row r="38">
      <c r="A38" s="10" t="s">
        <v>303</v>
      </c>
      <c r="B38" s="252" t="s">
        <v>349</v>
      </c>
      <c r="C38" s="253"/>
      <c r="D38" s="253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73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33</v>
      </c>
    </row>
    <row r="6">
      <c r="A6" s="17" t="s">
        <v>34</v>
      </c>
      <c r="B6" s="3" t="s">
        <v>35</v>
      </c>
      <c r="C6" s="3" t="s">
        <v>36</v>
      </c>
      <c r="D6" s="3" t="s">
        <v>37</v>
      </c>
      <c r="E6" s="20" t="s">
        <v>38</v>
      </c>
      <c r="F6" s="18"/>
      <c r="G6" s="18"/>
      <c r="H6" s="20" t="s">
        <v>39</v>
      </c>
      <c r="I6" s="18"/>
      <c r="J6" s="18"/>
    </row>
    <row r="7">
      <c r="A7" s="17"/>
      <c r="B7" s="3"/>
      <c r="C7" s="3"/>
      <c r="D7" s="3"/>
      <c r="E7" s="19" t="s">
        <v>40</v>
      </c>
      <c r="F7" s="3" t="s">
        <v>41</v>
      </c>
      <c r="G7" s="3" t="s">
        <v>42</v>
      </c>
      <c r="H7" s="19" t="s">
        <v>40</v>
      </c>
      <c r="I7" s="3" t="s">
        <v>41</v>
      </c>
      <c r="J7" s="3" t="s">
        <v>42</v>
      </c>
    </row>
    <row r="8">
      <c r="A8" s="26" t="s">
        <v>43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44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45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46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47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48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49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50</v>
      </c>
      <c r="B15" s="51" t="n">
        <v>114831</v>
      </c>
      <c r="C15" s="51" t="n">
        <v>125594</v>
      </c>
      <c r="D15" s="51" t="n">
        <v>121481</v>
      </c>
      <c r="E15" s="61" t="n">
        <v>10763</v>
      </c>
      <c r="F15" s="51" t="n">
        <v>6650</v>
      </c>
      <c r="G15" s="51" t="n">
        <v>-4113</v>
      </c>
      <c r="H15" s="62" t="n">
        <v>0.094</v>
      </c>
      <c r="I15" s="52" t="n">
        <v>0.0579111912288493</v>
      </c>
      <c r="J15" s="52" t="n">
        <v>-0.0327483796996672</v>
      </c>
    </row>
    <row r="16">
      <c r="A16" s="21" t="s">
        <v>51</v>
      </c>
      <c r="B16" s="51" t="n">
        <v>105385</v>
      </c>
      <c r="C16" s="51" t="n">
        <v>120112</v>
      </c>
      <c r="D16" s="51"/>
      <c r="E16" s="61" t="n">
        <v>14727</v>
      </c>
      <c r="F16" s="51"/>
      <c r="G16" s="51"/>
      <c r="H16" s="62" t="n">
        <v>0.14</v>
      </c>
      <c r="I16" s="52"/>
      <c r="J16" s="52"/>
    </row>
    <row r="17">
      <c r="A17" s="21" t="s">
        <v>52</v>
      </c>
      <c r="B17" s="51" t="n">
        <v>106004</v>
      </c>
      <c r="C17" s="51" t="n">
        <v>119297</v>
      </c>
      <c r="D17" s="51"/>
      <c r="E17" s="61" t="n">
        <v>13293</v>
      </c>
      <c r="F17" s="51"/>
      <c r="G17" s="51"/>
      <c r="H17" s="62" t="n">
        <v>0.125</v>
      </c>
      <c r="I17" s="52"/>
      <c r="J17" s="52"/>
    </row>
    <row r="18">
      <c r="A18" s="21" t="s">
        <v>53</v>
      </c>
      <c r="B18" s="51" t="n">
        <v>112567</v>
      </c>
      <c r="C18" s="51" t="n">
        <v>122233</v>
      </c>
      <c r="D18" s="51"/>
      <c r="E18" s="61" t="n">
        <v>9666</v>
      </c>
      <c r="F18" s="51"/>
      <c r="G18" s="51"/>
      <c r="H18" s="62" t="n">
        <v>0.086</v>
      </c>
      <c r="I18" s="52"/>
      <c r="J18" s="52"/>
    </row>
    <row r="19">
      <c r="A19" s="21" t="s">
        <v>54</v>
      </c>
      <c r="B19" s="51" t="n">
        <v>125958</v>
      </c>
      <c r="C19" s="51" t="n">
        <v>181356</v>
      </c>
      <c r="D19" s="51"/>
      <c r="E19" s="61" t="n">
        <v>55398</v>
      </c>
      <c r="F19" s="51"/>
      <c r="G19" s="51"/>
      <c r="H19" s="62" t="n">
        <v>0.44</v>
      </c>
      <c r="I19" s="52"/>
      <c r="J19" s="52"/>
    </row>
    <row r="20">
      <c r="A20" s="30" t="s">
        <v>55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56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44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45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46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47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48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49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50</v>
      </c>
      <c r="B28" s="53" t="n">
        <v>34957463.48</v>
      </c>
      <c r="C28" s="53" t="n">
        <v>44764626.43</v>
      </c>
      <c r="D28" s="53" t="n">
        <v>44955912.97</v>
      </c>
      <c r="E28" s="63" t="n">
        <v>9807162.95</v>
      </c>
      <c r="F28" s="53" t="n">
        <v>9998449.48950001</v>
      </c>
      <c r="G28" s="53" t="n">
        <v>191286.540000007</v>
      </c>
      <c r="H28" s="64" t="n">
        <v>0.2805456109712</v>
      </c>
      <c r="I28" s="54" t="n">
        <v>0.28601759092382</v>
      </c>
      <c r="J28" s="54" t="n">
        <v>0.00427316288005057</v>
      </c>
    </row>
    <row r="29">
      <c r="A29" s="21" t="s">
        <v>51</v>
      </c>
      <c r="B29" s="53" t="n">
        <v>34782406.57</v>
      </c>
      <c r="C29" s="53" t="n">
        <v>44121771.9</v>
      </c>
      <c r="D29" s="53"/>
      <c r="E29" s="63" t="n">
        <v>9339365.33</v>
      </c>
      <c r="F29" s="53"/>
      <c r="G29" s="53"/>
      <c r="H29" s="64" t="n">
        <v>0.268508313569517</v>
      </c>
      <c r="I29" s="54"/>
      <c r="J29" s="54"/>
    </row>
    <row r="30">
      <c r="A30" s="21" t="s">
        <v>52</v>
      </c>
      <c r="B30" s="53" t="n">
        <v>34418007.32</v>
      </c>
      <c r="C30" s="53" t="n">
        <v>43146794.07</v>
      </c>
      <c r="D30" s="53"/>
      <c r="E30" s="63" t="n">
        <v>8728786.75</v>
      </c>
      <c r="F30" s="53"/>
      <c r="G30" s="53"/>
      <c r="H30" s="64" t="n">
        <v>0.253611043453053</v>
      </c>
      <c r="I30" s="54"/>
      <c r="J30" s="54"/>
    </row>
    <row r="31">
      <c r="A31" s="21" t="s">
        <v>53</v>
      </c>
      <c r="B31" s="53" t="n">
        <v>33885806.68</v>
      </c>
      <c r="C31" s="53" t="n">
        <v>41702024.92</v>
      </c>
      <c r="D31" s="53"/>
      <c r="E31" s="63" t="n">
        <v>7816218.24</v>
      </c>
      <c r="F31" s="53"/>
      <c r="G31" s="53"/>
      <c r="H31" s="64" t="n">
        <v>0.230663484384843</v>
      </c>
      <c r="I31" s="54"/>
      <c r="J31" s="54"/>
    </row>
    <row r="32">
      <c r="A32" s="21" t="s">
        <v>54</v>
      </c>
      <c r="B32" s="53" t="n">
        <v>38460201.39</v>
      </c>
      <c r="C32" s="53" t="n">
        <v>52952283.26</v>
      </c>
      <c r="D32" s="53"/>
      <c r="E32" s="63" t="n">
        <v>14492081.87</v>
      </c>
      <c r="F32" s="53"/>
      <c r="G32" s="53"/>
      <c r="H32" s="64" t="n">
        <v>0.376807227893717</v>
      </c>
      <c r="I32" s="54"/>
      <c r="J32" s="54"/>
    </row>
    <row r="33">
      <c r="A33" s="30" t="s">
        <v>55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57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74</v>
      </c>
      <c r="B2" s="1"/>
      <c r="C2" s="1"/>
      <c r="D2" s="1"/>
    </row>
    <row r="4">
      <c r="A4" t="s">
        <v>75</v>
      </c>
    </row>
    <row r="6">
      <c r="A6" s="71" t="s">
        <v>34</v>
      </c>
      <c r="B6" s="73" t="s">
        <v>76</v>
      </c>
      <c r="C6" s="73" t="s">
        <v>77</v>
      </c>
      <c r="D6" s="72" t="s">
        <v>78</v>
      </c>
    </row>
    <row r="7">
      <c r="A7" s="71"/>
      <c r="B7" s="72" t="s">
        <v>79</v>
      </c>
      <c r="C7" s="72" t="s">
        <v>80</v>
      </c>
      <c r="D7" s="72"/>
    </row>
    <row r="8">
      <c r="A8" s="26" t="s">
        <v>81</v>
      </c>
      <c r="B8" s="76"/>
      <c r="C8" s="76"/>
      <c r="D8" s="76"/>
    </row>
    <row r="9">
      <c r="A9" s="21" t="s">
        <v>82</v>
      </c>
      <c r="B9" s="74" t="n">
        <v>5047</v>
      </c>
      <c r="C9" s="74" t="n">
        <v>6135</v>
      </c>
      <c r="D9" s="74" t="n">
        <v>11182</v>
      </c>
    </row>
    <row r="10">
      <c r="A10" s="21" t="s">
        <v>83</v>
      </c>
      <c r="B10" s="74" t="n">
        <v>13614</v>
      </c>
      <c r="C10" s="74" t="n">
        <v>19410</v>
      </c>
      <c r="D10" s="74" t="n">
        <v>33024</v>
      </c>
    </row>
    <row r="11">
      <c r="A11" s="21" t="s">
        <v>84</v>
      </c>
      <c r="B11" s="74" t="n">
        <v>2503</v>
      </c>
      <c r="C11" s="74" t="n">
        <v>3399</v>
      </c>
      <c r="D11" s="74" t="n">
        <v>5902</v>
      </c>
    </row>
    <row r="12">
      <c r="A12" s="21" t="s">
        <v>85</v>
      </c>
      <c r="B12" s="74" t="n">
        <v>1189</v>
      </c>
      <c r="C12" s="74" t="n">
        <v>1333</v>
      </c>
      <c r="D12" s="74" t="n">
        <v>2522</v>
      </c>
    </row>
    <row r="13">
      <c r="A13" s="21" t="s">
        <v>86</v>
      </c>
      <c r="B13" s="74" t="n">
        <v>967</v>
      </c>
      <c r="C13" s="74" t="n">
        <v>861</v>
      </c>
      <c r="D13" s="74" t="n">
        <v>1828</v>
      </c>
    </row>
    <row r="14">
      <c r="A14" s="21" t="s">
        <v>87</v>
      </c>
      <c r="B14" s="74" t="n">
        <v>993</v>
      </c>
      <c r="C14" s="74" t="n">
        <v>1747</v>
      </c>
      <c r="D14" s="74" t="n">
        <v>2740</v>
      </c>
    </row>
    <row r="15">
      <c r="A15" s="21" t="s">
        <v>88</v>
      </c>
      <c r="B15" s="74" t="n">
        <v>1377</v>
      </c>
      <c r="C15" s="74" t="n">
        <v>2496</v>
      </c>
      <c r="D15" s="74" t="n">
        <v>3873</v>
      </c>
    </row>
    <row r="16">
      <c r="A16" s="21" t="s">
        <v>89</v>
      </c>
      <c r="B16" s="74" t="n">
        <v>1326</v>
      </c>
      <c r="C16" s="74" t="n">
        <v>2199</v>
      </c>
      <c r="D16" s="74" t="n">
        <v>3525</v>
      </c>
    </row>
    <row r="17">
      <c r="A17" s="21" t="s">
        <v>90</v>
      </c>
      <c r="B17" s="74" t="n">
        <v>1180</v>
      </c>
      <c r="C17" s="74" t="n">
        <v>1964</v>
      </c>
      <c r="D17" s="74" t="n">
        <v>3144</v>
      </c>
    </row>
    <row r="18">
      <c r="A18" s="21" t="s">
        <v>91</v>
      </c>
      <c r="B18" s="74" t="n">
        <v>821</v>
      </c>
      <c r="C18" s="74" t="n">
        <v>1485</v>
      </c>
      <c r="D18" s="74" t="n">
        <v>2306</v>
      </c>
    </row>
    <row r="19">
      <c r="A19" s="30" t="s">
        <v>92</v>
      </c>
      <c r="B19" s="77" t="n">
        <v>554</v>
      </c>
      <c r="C19" s="77" t="n">
        <v>950</v>
      </c>
      <c r="D19" s="77" t="n">
        <v>1504</v>
      </c>
    </row>
    <row r="20">
      <c r="A20" s="29" t="s">
        <v>93</v>
      </c>
      <c r="B20" s="29"/>
      <c r="C20" s="29"/>
      <c r="D20" s="29"/>
    </row>
    <row r="21">
      <c r="A21" s="21" t="s">
        <v>82</v>
      </c>
      <c r="B21" s="75" t="n">
        <v>852379.1</v>
      </c>
      <c r="C21" s="75" t="n">
        <v>18148241.75</v>
      </c>
      <c r="D21" s="75" t="n">
        <v>19000620.85</v>
      </c>
    </row>
    <row r="22">
      <c r="A22" s="21" t="s">
        <v>83</v>
      </c>
      <c r="B22" s="75" t="n">
        <v>2415443.51</v>
      </c>
      <c r="C22" s="75" t="n">
        <v>66161105.43</v>
      </c>
      <c r="D22" s="75" t="n">
        <v>68576548.94</v>
      </c>
    </row>
    <row r="23">
      <c r="A23" s="21" t="s">
        <v>84</v>
      </c>
      <c r="B23" s="75" t="n">
        <v>468275.39</v>
      </c>
      <c r="C23" s="75" t="n">
        <v>20270662.73</v>
      </c>
      <c r="D23" s="75" t="n">
        <v>20738938.12</v>
      </c>
    </row>
    <row r="24">
      <c r="A24" s="21" t="s">
        <v>85</v>
      </c>
      <c r="B24" s="75" t="n">
        <v>224725.75</v>
      </c>
      <c r="C24" s="75" t="n">
        <v>10174492.12</v>
      </c>
      <c r="D24" s="75" t="n">
        <v>10399217.87</v>
      </c>
    </row>
    <row r="25">
      <c r="A25" s="21" t="s">
        <v>86</v>
      </c>
      <c r="B25" s="75" t="n">
        <v>179093.06</v>
      </c>
      <c r="C25" s="75" t="n">
        <v>3752022.18</v>
      </c>
      <c r="D25" s="75" t="n">
        <v>3931115.24</v>
      </c>
    </row>
    <row r="26">
      <c r="A26" s="21" t="s">
        <v>87</v>
      </c>
      <c r="B26" s="75" t="n">
        <v>179531.97</v>
      </c>
      <c r="C26" s="75" t="n">
        <v>5560567.07</v>
      </c>
      <c r="D26" s="75" t="n">
        <v>5740099.04</v>
      </c>
    </row>
    <row r="27">
      <c r="A27" s="21" t="s">
        <v>88</v>
      </c>
      <c r="B27" s="75" t="n">
        <v>267163.23</v>
      </c>
      <c r="C27" s="75" t="n">
        <v>7586653.95</v>
      </c>
      <c r="D27" s="75" t="n">
        <v>7853817.18</v>
      </c>
    </row>
    <row r="28">
      <c r="A28" s="21" t="s">
        <v>94</v>
      </c>
      <c r="B28" s="75" t="n">
        <v>267749.52</v>
      </c>
      <c r="C28" s="75" t="n">
        <v>6553556.29</v>
      </c>
      <c r="D28" s="75" t="n">
        <v>6821305.81</v>
      </c>
    </row>
    <row r="29">
      <c r="A29" s="21" t="s">
        <v>90</v>
      </c>
      <c r="B29" s="75" t="n">
        <v>243509.05</v>
      </c>
      <c r="C29" s="75" t="n">
        <v>6899312.67</v>
      </c>
      <c r="D29" s="75" t="n">
        <v>7142821.72</v>
      </c>
    </row>
    <row r="30">
      <c r="A30" s="21" t="s">
        <v>91</v>
      </c>
      <c r="B30" s="75" t="n">
        <v>173583.76</v>
      </c>
      <c r="C30" s="75" t="n">
        <v>5266006.07</v>
      </c>
      <c r="D30" s="75" t="n">
        <v>5439589.83</v>
      </c>
    </row>
    <row r="31">
      <c r="A31" s="30" t="s">
        <v>92</v>
      </c>
      <c r="B31" s="78" t="n">
        <v>115941.33</v>
      </c>
      <c r="C31" s="78" t="n">
        <v>4017682.81</v>
      </c>
      <c r="D31" s="78" t="n">
        <v>4133624.14</v>
      </c>
    </row>
    <row r="32" ht="68" customHeight="1">
      <c r="A32" s="79" t="s">
        <v>95</v>
      </c>
      <c r="B32" s="80"/>
      <c r="C32" s="80"/>
      <c r="D32" s="80"/>
    </row>
    <row r="33">
      <c r="A33" s="21"/>
      <c r="B33" s="75"/>
      <c r="C33" s="75"/>
      <c r="D33" s="75"/>
    </row>
    <row r="34">
      <c r="A34" s="13" t="str">
        <f>=HYPERLINK("#'Obsah'!A1", "Späť na obsah dátovej prílohy")</f>
      </c>
      <c r="B34" s="14"/>
    </row>
  </sheetData>
  <mergeCells count="7">
    <mergeCell ref="A2:D2"/>
    <mergeCell ref="A4:D4"/>
    <mergeCell ref="A6:A7"/>
    <mergeCell ref="B6:C6"/>
    <mergeCell ref="D6:D7"/>
    <mergeCell ref="A32:D32"/>
    <mergeCell ref="A34:B3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96</v>
      </c>
      <c r="B2" s="1"/>
      <c r="C2" s="1"/>
      <c r="D2" s="1"/>
      <c r="E2" s="1"/>
    </row>
    <row r="4">
      <c r="A4" t="s">
        <v>97</v>
      </c>
    </row>
    <row r="6">
      <c r="A6" s="71" t="s">
        <v>98</v>
      </c>
      <c r="B6" s="81" t="s">
        <v>99</v>
      </c>
      <c r="C6" s="81" t="s">
        <v>100</v>
      </c>
      <c r="D6" s="72" t="s">
        <v>38</v>
      </c>
      <c r="E6" s="72" t="s">
        <v>39</v>
      </c>
    </row>
    <row r="7">
      <c r="A7" s="21" t="s">
        <v>101</v>
      </c>
      <c r="B7" s="82" t="n">
        <v>188286</v>
      </c>
      <c r="C7" s="82" t="n">
        <v>188004</v>
      </c>
      <c r="D7" s="82" t="n">
        <v>-282</v>
      </c>
      <c r="E7" s="83" t="n">
        <v>-0.00149772155125713</v>
      </c>
    </row>
    <row r="8">
      <c r="A8" s="21" t="s">
        <v>102</v>
      </c>
      <c r="B8" s="82" t="n">
        <v>1959003</v>
      </c>
      <c r="C8" s="82" t="n">
        <v>1965000</v>
      </c>
      <c r="D8" s="82" t="n">
        <v>5997</v>
      </c>
      <c r="E8" s="83" t="n">
        <v>0.00306125105474571</v>
      </c>
    </row>
    <row r="9">
      <c r="A9" s="21" t="s">
        <v>103</v>
      </c>
      <c r="B9" s="82" t="n">
        <v>386121</v>
      </c>
      <c r="C9" s="82" t="n">
        <v>398877</v>
      </c>
      <c r="D9" s="82" t="n">
        <v>12756</v>
      </c>
      <c r="E9" s="83" t="n">
        <v>0.033036276193214</v>
      </c>
    </row>
    <row r="10">
      <c r="A10" s="21" t="s">
        <v>104</v>
      </c>
      <c r="B10" s="82" t="n">
        <v>219973</v>
      </c>
      <c r="C10" s="82" t="n">
        <v>218608</v>
      </c>
      <c r="D10" s="82" t="n">
        <v>-1365</v>
      </c>
      <c r="E10" s="83" t="n">
        <v>-0.00620530701495184</v>
      </c>
    </row>
    <row r="11">
      <c r="A11" s="84" t="s">
        <v>105</v>
      </c>
      <c r="B11" s="85" t="n">
        <v>2565097</v>
      </c>
      <c r="C11" s="85" t="n">
        <v>2582485</v>
      </c>
      <c r="D11" s="85" t="n">
        <v>17388</v>
      </c>
      <c r="E11" s="86" t="n">
        <v>0.00677869102026161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106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107</v>
      </c>
    </row>
    <row r="6" ht="25" customHeight="1">
      <c r="A6" s="3" t="s">
        <v>34</v>
      </c>
      <c r="B6" s="3" t="s">
        <v>108</v>
      </c>
      <c r="C6" s="3" t="s">
        <v>109</v>
      </c>
      <c r="D6" s="3" t="s">
        <v>110</v>
      </c>
      <c r="E6" s="3" t="s">
        <v>111</v>
      </c>
      <c r="F6" s="3" t="s">
        <v>112</v>
      </c>
      <c r="G6" s="3" t="s">
        <v>113</v>
      </c>
      <c r="H6" s="3" t="s">
        <v>114</v>
      </c>
      <c r="I6" s="3" t="s">
        <v>115</v>
      </c>
      <c r="J6" s="3" t="s">
        <v>116</v>
      </c>
    </row>
    <row r="7">
      <c r="A7" s="29" t="s">
        <v>117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118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119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120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121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122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123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124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125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126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127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128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129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130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131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30" t="s">
        <v>31</v>
      </c>
      <c r="B37" s="88" t="n">
        <v>8.37</v>
      </c>
      <c r="C37" s="88" t="n">
        <v>5.17</v>
      </c>
      <c r="D37" s="88" t="n">
        <v>5.49</v>
      </c>
      <c r="E37" s="88" t="n">
        <v>5.67</v>
      </c>
      <c r="F37" s="88" t="n">
        <v>6.25</v>
      </c>
      <c r="G37" s="88" t="n">
        <v>6.93</v>
      </c>
      <c r="H37" s="88" t="n">
        <v>10.71</v>
      </c>
      <c r="I37" s="88" t="n">
        <v>12.78</v>
      </c>
      <c r="J37" s="88" t="n">
        <v>12.18</v>
      </c>
    </row>
    <row r="38">
      <c r="A38" s="29" t="s">
        <v>132</v>
      </c>
      <c r="B38" s="29"/>
      <c r="C38" s="29"/>
      <c r="D38" s="29"/>
      <c r="E38" s="29"/>
      <c r="F38" s="29"/>
      <c r="G38" s="29"/>
      <c r="H38" s="29"/>
      <c r="I38" s="29"/>
      <c r="J38" s="29"/>
    </row>
    <row r="39">
      <c r="A39" s="21" t="s">
        <v>118</v>
      </c>
      <c r="B39" s="89" t="n">
        <v>5.26</v>
      </c>
      <c r="C39" s="89" t="n">
        <v>2.76</v>
      </c>
      <c r="D39" s="89" t="n">
        <v>2.53</v>
      </c>
      <c r="E39" s="89" t="n">
        <v>3.12</v>
      </c>
      <c r="F39" s="89" t="n">
        <v>3.21</v>
      </c>
      <c r="G39" s="89" t="n">
        <v>4.21</v>
      </c>
      <c r="H39" s="89" t="n">
        <v>7.21</v>
      </c>
      <c r="I39" s="89" t="n">
        <v>9.08</v>
      </c>
      <c r="J39" s="89" t="n">
        <v>8.38</v>
      </c>
    </row>
    <row r="40">
      <c r="A40" s="21" t="s">
        <v>119</v>
      </c>
      <c r="B40" s="89" t="n">
        <v>5.16</v>
      </c>
      <c r="C40" s="89" t="n">
        <v>2.74</v>
      </c>
      <c r="D40" s="89" t="n">
        <v>2.44</v>
      </c>
      <c r="E40" s="89" t="n">
        <v>2.98</v>
      </c>
      <c r="F40" s="89" t="n">
        <v>3.14</v>
      </c>
      <c r="G40" s="89" t="n">
        <v>4.09</v>
      </c>
      <c r="H40" s="89" t="n">
        <v>7.09</v>
      </c>
      <c r="I40" s="89" t="n">
        <v>8.98</v>
      </c>
      <c r="J40" s="89" t="n">
        <v>8.23</v>
      </c>
    </row>
    <row r="41">
      <c r="A41" s="21" t="s">
        <v>120</v>
      </c>
      <c r="B41" s="89" t="n">
        <v>5.03</v>
      </c>
      <c r="C41" s="89" t="n">
        <v>2.69</v>
      </c>
      <c r="D41" s="89" t="n">
        <v>2.38</v>
      </c>
      <c r="E41" s="89" t="n">
        <v>2.89</v>
      </c>
      <c r="F41" s="89" t="n">
        <v>3.05</v>
      </c>
      <c r="G41" s="89" t="n">
        <v>3.91</v>
      </c>
      <c r="H41" s="89" t="n">
        <v>6.95</v>
      </c>
      <c r="I41" s="89" t="n">
        <v>8.72</v>
      </c>
      <c r="J41" s="89" t="n">
        <v>8.11</v>
      </c>
    </row>
    <row r="42">
      <c r="A42" s="21" t="s">
        <v>121</v>
      </c>
      <c r="B42" s="89" t="n">
        <v>4.9</v>
      </c>
      <c r="C42" s="89" t="n">
        <v>2.65</v>
      </c>
      <c r="D42" s="89" t="n">
        <v>2.33</v>
      </c>
      <c r="E42" s="89" t="n">
        <v>2.87</v>
      </c>
      <c r="F42" s="89" t="n">
        <v>2.9</v>
      </c>
      <c r="G42" s="89" t="n">
        <v>3.74</v>
      </c>
      <c r="H42" s="89" t="n">
        <v>6.78</v>
      </c>
      <c r="I42" s="89" t="n">
        <v>8.54</v>
      </c>
      <c r="J42" s="89" t="n">
        <v>7.9</v>
      </c>
    </row>
    <row r="43">
      <c r="A43" s="21" t="s">
        <v>122</v>
      </c>
      <c r="B43" s="89" t="n">
        <v>4.88</v>
      </c>
      <c r="C43" s="89" t="n">
        <v>2.68</v>
      </c>
      <c r="D43" s="89" t="n">
        <v>2.41</v>
      </c>
      <c r="E43" s="89" t="n">
        <v>2.84</v>
      </c>
      <c r="F43" s="89" t="n">
        <v>2.93</v>
      </c>
      <c r="G43" s="89" t="n">
        <v>3.7</v>
      </c>
      <c r="H43" s="89" t="n">
        <v>6.64</v>
      </c>
      <c r="I43" s="89" t="n">
        <v>8.55</v>
      </c>
      <c r="J43" s="89" t="n">
        <v>7.79</v>
      </c>
    </row>
    <row r="44">
      <c r="A44" s="21" t="s">
        <v>123</v>
      </c>
      <c r="B44" s="89" t="n">
        <v>4.97</v>
      </c>
      <c r="C44" s="89" t="n">
        <v>2.84</v>
      </c>
      <c r="D44" s="89" t="n">
        <v>2.58</v>
      </c>
      <c r="E44" s="89" t="n">
        <v>3.03</v>
      </c>
      <c r="F44" s="89" t="n">
        <v>2.95</v>
      </c>
      <c r="G44" s="89" t="n">
        <v>3.89</v>
      </c>
      <c r="H44" s="89" t="n">
        <v>6.65</v>
      </c>
      <c r="I44" s="89" t="n">
        <v>8.54</v>
      </c>
      <c r="J44" s="89" t="n">
        <v>7.81</v>
      </c>
    </row>
    <row r="45">
      <c r="A45" s="21" t="s">
        <v>124</v>
      </c>
      <c r="B45" s="89" t="n">
        <v>4.97</v>
      </c>
      <c r="C45" s="89" t="n">
        <v>3.06</v>
      </c>
      <c r="D45" s="89" t="n">
        <v>2.73</v>
      </c>
      <c r="E45" s="89" t="n">
        <v>3.14</v>
      </c>
      <c r="F45" s="89" t="n">
        <v>2.88</v>
      </c>
      <c r="G45" s="89" t="n">
        <v>3.91</v>
      </c>
      <c r="H45" s="89" t="n">
        <v>6.59</v>
      </c>
      <c r="I45" s="89" t="n">
        <v>8.41</v>
      </c>
      <c r="J45" s="89" t="n">
        <v>7.65</v>
      </c>
    </row>
    <row r="46">
      <c r="A46" s="21" t="s">
        <v>125</v>
      </c>
      <c r="B46" s="89" t="n">
        <v>4.97</v>
      </c>
      <c r="C46" s="89" t="n">
        <v>3.1</v>
      </c>
      <c r="D46" s="89" t="n">
        <v>2.76</v>
      </c>
      <c r="E46" s="89" t="n">
        <v>3.13</v>
      </c>
      <c r="F46" s="89" t="n">
        <v>2.98</v>
      </c>
      <c r="G46" s="89" t="n">
        <v>3.89</v>
      </c>
      <c r="H46" s="89" t="n">
        <v>6.59</v>
      </c>
      <c r="I46" s="89" t="n">
        <v>8.37</v>
      </c>
      <c r="J46" s="89" t="n">
        <v>7.59</v>
      </c>
    </row>
    <row r="47">
      <c r="A47" s="21" t="s">
        <v>126</v>
      </c>
      <c r="B47" s="89" t="n">
        <v>5.04</v>
      </c>
      <c r="C47" s="89" t="n">
        <v>3.07</v>
      </c>
      <c r="D47" s="89" t="n">
        <v>2.78</v>
      </c>
      <c r="E47" s="89" t="n">
        <v>3.18</v>
      </c>
      <c r="F47" s="89" t="n">
        <v>3.01</v>
      </c>
      <c r="G47" s="89" t="n">
        <v>4.04</v>
      </c>
      <c r="H47" s="89" t="n">
        <v>6.62</v>
      </c>
      <c r="I47" s="89" t="n">
        <v>8.52</v>
      </c>
      <c r="J47" s="89" t="n">
        <v>7.71</v>
      </c>
    </row>
    <row r="48">
      <c r="A48" s="21" t="s">
        <v>127</v>
      </c>
      <c r="B48" s="89" t="n">
        <v>4.94</v>
      </c>
      <c r="C48" s="89" t="n">
        <v>2.98</v>
      </c>
      <c r="D48" s="89" t="n">
        <v>2.67</v>
      </c>
      <c r="E48" s="89" t="n">
        <v>3.11</v>
      </c>
      <c r="F48" s="89" t="n">
        <v>2.96</v>
      </c>
      <c r="G48" s="89" t="n">
        <v>3.94</v>
      </c>
      <c r="H48" s="89" t="n">
        <v>6.58</v>
      </c>
      <c r="I48" s="89" t="n">
        <v>8.31</v>
      </c>
      <c r="J48" s="89" t="n">
        <v>7.62</v>
      </c>
    </row>
    <row r="49">
      <c r="A49" s="21" t="s">
        <v>128</v>
      </c>
      <c r="B49" s="89" t="n">
        <v>4.92</v>
      </c>
      <c r="C49" s="89" t="n">
        <v>2.87</v>
      </c>
      <c r="D49" s="89" t="n">
        <v>2.59</v>
      </c>
      <c r="E49" s="89" t="n">
        <v>3.17</v>
      </c>
      <c r="F49" s="89" t="n">
        <v>2.95</v>
      </c>
      <c r="G49" s="89" t="n">
        <v>3.85</v>
      </c>
      <c r="H49" s="89" t="n">
        <v>6.76</v>
      </c>
      <c r="I49" s="89" t="n">
        <v>8.26</v>
      </c>
      <c r="J49" s="89" t="n">
        <v>7.55</v>
      </c>
    </row>
    <row r="50">
      <c r="A50" s="21" t="s">
        <v>129</v>
      </c>
      <c r="B50" s="89" t="n">
        <v>4.92</v>
      </c>
      <c r="C50" s="89" t="n">
        <v>2.83</v>
      </c>
      <c r="D50" s="89" t="n">
        <v>2.63</v>
      </c>
      <c r="E50" s="89" t="n">
        <v>3.2</v>
      </c>
      <c r="F50" s="89" t="n">
        <v>2.93</v>
      </c>
      <c r="G50" s="89" t="n">
        <v>3.96</v>
      </c>
      <c r="H50" s="89" t="n">
        <v>6.69</v>
      </c>
      <c r="I50" s="89" t="n">
        <v>8.19</v>
      </c>
      <c r="J50" s="89" t="n">
        <v>7.57</v>
      </c>
    </row>
    <row r="51">
      <c r="A51" s="21" t="s">
        <v>130</v>
      </c>
      <c r="B51" s="89" t="n">
        <v>4.98</v>
      </c>
      <c r="C51" s="89" t="n">
        <v>2.84</v>
      </c>
      <c r="D51" s="89" t="n">
        <v>2.68</v>
      </c>
      <c r="E51" s="89" t="n">
        <v>3.33</v>
      </c>
      <c r="F51" s="89" t="n">
        <v>2.9</v>
      </c>
      <c r="G51" s="89" t="n">
        <v>4.15</v>
      </c>
      <c r="H51" s="89" t="n">
        <v>6.67</v>
      </c>
      <c r="I51" s="89" t="n">
        <v>8.29</v>
      </c>
      <c r="J51" s="89" t="n">
        <v>7.67</v>
      </c>
    </row>
    <row r="52">
      <c r="A52" s="21" t="s">
        <v>131</v>
      </c>
      <c r="B52" s="89" t="n">
        <v>5.05</v>
      </c>
      <c r="C52" s="89" t="n">
        <v>2.83</v>
      </c>
      <c r="D52" s="89" t="n">
        <v>2.8</v>
      </c>
      <c r="E52" s="89" t="n">
        <v>3.21</v>
      </c>
      <c r="F52" s="89" t="n">
        <v>3.04</v>
      </c>
      <c r="G52" s="89" t="n">
        <v>4.07</v>
      </c>
      <c r="H52" s="89" t="n">
        <v>6.94</v>
      </c>
      <c r="I52" s="89" t="n">
        <v>8.45</v>
      </c>
      <c r="J52" s="89" t="n">
        <v>7.7</v>
      </c>
    </row>
    <row r="53">
      <c r="A53" s="21" t="s">
        <v>10</v>
      </c>
      <c r="B53" s="89" t="n">
        <v>5.19</v>
      </c>
      <c r="C53" s="89" t="n">
        <v>2.91</v>
      </c>
      <c r="D53" s="89" t="n">
        <v>2.94</v>
      </c>
      <c r="E53" s="89" t="n">
        <v>3.27</v>
      </c>
      <c r="F53" s="89" t="n">
        <v>3.5</v>
      </c>
      <c r="G53" s="89" t="n">
        <v>4.09</v>
      </c>
      <c r="H53" s="89" t="n">
        <v>7.12</v>
      </c>
      <c r="I53" s="89" t="n">
        <v>8.7</v>
      </c>
      <c r="J53" s="89" t="n">
        <v>7.68</v>
      </c>
    </row>
    <row r="54">
      <c r="A54" s="21" t="s">
        <v>17</v>
      </c>
      <c r="B54" s="89" t="n">
        <v>6.57</v>
      </c>
      <c r="C54" s="89" t="n">
        <v>3.71</v>
      </c>
      <c r="D54" s="89" t="n">
        <v>4.35</v>
      </c>
      <c r="E54" s="89" t="n">
        <v>4.67</v>
      </c>
      <c r="F54" s="89" t="n">
        <v>4.95</v>
      </c>
      <c r="G54" s="89" t="n">
        <v>5.49</v>
      </c>
      <c r="H54" s="89" t="n">
        <v>8.71</v>
      </c>
      <c r="I54" s="89" t="n">
        <v>10.37</v>
      </c>
      <c r="J54" s="89" t="n">
        <v>8.96</v>
      </c>
    </row>
    <row r="55">
      <c r="A55" s="21" t="s">
        <v>18</v>
      </c>
      <c r="B55" s="89" t="n">
        <v>7.2</v>
      </c>
      <c r="C55" s="89" t="n">
        <v>4.27</v>
      </c>
      <c r="D55" s="89" t="n">
        <v>4.85</v>
      </c>
      <c r="E55" s="89" t="n">
        <v>5.27</v>
      </c>
      <c r="F55" s="89" t="n">
        <v>5.6</v>
      </c>
      <c r="G55" s="89" t="n">
        <v>6.04</v>
      </c>
      <c r="H55" s="89" t="n">
        <v>9.56</v>
      </c>
      <c r="I55" s="89" t="n">
        <v>10.93</v>
      </c>
      <c r="J55" s="89" t="n">
        <v>9.77</v>
      </c>
    </row>
    <row r="56">
      <c r="A56" s="21" t="s">
        <v>19</v>
      </c>
      <c r="B56" s="89" t="n">
        <v>7.4</v>
      </c>
      <c r="C56" s="89" t="n">
        <v>4.45</v>
      </c>
      <c r="D56" s="89" t="n">
        <v>5.08</v>
      </c>
      <c r="E56" s="89" t="n">
        <v>5.46</v>
      </c>
      <c r="F56" s="89" t="n">
        <v>5.86</v>
      </c>
      <c r="G56" s="89" t="n">
        <v>6.27</v>
      </c>
      <c r="H56" s="89" t="n">
        <v>9.6</v>
      </c>
      <c r="I56" s="89" t="n">
        <v>11.18</v>
      </c>
      <c r="J56" s="89" t="n">
        <v>9.93</v>
      </c>
    </row>
    <row r="57">
      <c r="A57" s="21" t="s">
        <v>20</v>
      </c>
      <c r="B57" s="89" t="n">
        <v>7.65</v>
      </c>
      <c r="C57" s="89" t="n">
        <v>4.69</v>
      </c>
      <c r="D57" s="89" t="n">
        <v>5.22</v>
      </c>
      <c r="E57" s="89" t="n">
        <v>5.75</v>
      </c>
      <c r="F57" s="89" t="n">
        <v>6.08</v>
      </c>
      <c r="G57" s="89" t="n">
        <v>6.53</v>
      </c>
      <c r="H57" s="89" t="n">
        <v>9.76</v>
      </c>
      <c r="I57" s="89" t="n">
        <v>11.34</v>
      </c>
      <c r="J57" s="89" t="n">
        <v>10.47</v>
      </c>
    </row>
    <row r="58">
      <c r="A58" s="21" t="s">
        <v>21</v>
      </c>
      <c r="B58" s="89" t="n">
        <v>7.6</v>
      </c>
      <c r="C58" s="89" t="n">
        <v>4.75</v>
      </c>
      <c r="D58" s="89" t="n">
        <v>5.18</v>
      </c>
      <c r="E58" s="89" t="n">
        <v>5.68</v>
      </c>
      <c r="F58" s="89" t="n">
        <v>5.91</v>
      </c>
      <c r="G58" s="89" t="n">
        <v>6.41</v>
      </c>
      <c r="H58" s="89" t="n">
        <v>9.79</v>
      </c>
      <c r="I58" s="89" t="n">
        <v>11.25</v>
      </c>
      <c r="J58" s="89" t="n">
        <v>10.46</v>
      </c>
    </row>
    <row r="59">
      <c r="A59" s="21" t="s">
        <v>22</v>
      </c>
      <c r="B59" s="89" t="n">
        <v>7.43</v>
      </c>
      <c r="C59" s="89" t="n">
        <v>4.66</v>
      </c>
      <c r="D59" s="89" t="n">
        <v>5.09</v>
      </c>
      <c r="E59" s="89" t="n">
        <v>5.38</v>
      </c>
      <c r="F59" s="89" t="n">
        <v>5.55</v>
      </c>
      <c r="G59" s="89" t="n">
        <v>6.35</v>
      </c>
      <c r="H59" s="89" t="n">
        <v>9.57</v>
      </c>
      <c r="I59" s="89" t="n">
        <v>11.08</v>
      </c>
      <c r="J59" s="89" t="n">
        <v>10.35</v>
      </c>
    </row>
    <row r="60">
      <c r="A60" s="21" t="s">
        <v>23</v>
      </c>
      <c r="B60" s="89" t="n">
        <v>7.35</v>
      </c>
      <c r="C60" s="89" t="n">
        <v>4.62</v>
      </c>
      <c r="D60" s="89" t="n">
        <v>5.03</v>
      </c>
      <c r="E60" s="89" t="n">
        <v>5.28</v>
      </c>
      <c r="F60" s="89" t="n">
        <v>5.35</v>
      </c>
      <c r="G60" s="89" t="n">
        <v>6.29</v>
      </c>
      <c r="H60" s="89" t="n">
        <v>9.46</v>
      </c>
      <c r="I60" s="89" t="n">
        <v>11.03</v>
      </c>
      <c r="J60" s="89" t="n">
        <v>10.33</v>
      </c>
    </row>
    <row r="61">
      <c r="A61" s="21" t="s">
        <v>24</v>
      </c>
      <c r="B61" s="89" t="n">
        <v>7.38</v>
      </c>
      <c r="C61" s="89" t="n">
        <v>4.65</v>
      </c>
      <c r="D61" s="89" t="n">
        <v>5.05</v>
      </c>
      <c r="E61" s="89" t="n">
        <v>5.27</v>
      </c>
      <c r="F61" s="89" t="n">
        <v>5.36</v>
      </c>
      <c r="G61" s="89" t="n">
        <v>6.3</v>
      </c>
      <c r="H61" s="89" t="n">
        <v>9.57</v>
      </c>
      <c r="I61" s="89" t="n">
        <v>11.06</v>
      </c>
      <c r="J61" s="89" t="n">
        <v>10.33</v>
      </c>
    </row>
    <row r="62">
      <c r="A62" s="21" t="s">
        <v>25</v>
      </c>
      <c r="B62" s="89" t="n">
        <v>7.57</v>
      </c>
      <c r="C62" s="89" t="n">
        <v>4.71</v>
      </c>
      <c r="D62" s="89" t="n">
        <v>5.18</v>
      </c>
      <c r="E62" s="89" t="n">
        <v>5.39</v>
      </c>
      <c r="F62" s="89" t="n">
        <v>5.5</v>
      </c>
      <c r="G62" s="89" t="n">
        <v>6.53</v>
      </c>
      <c r="H62" s="89" t="n">
        <v>9.83</v>
      </c>
      <c r="I62" s="89" t="n">
        <v>11.39</v>
      </c>
      <c r="J62" s="89" t="n">
        <v>10.55</v>
      </c>
    </row>
    <row r="63">
      <c r="A63" s="21" t="s">
        <v>26</v>
      </c>
      <c r="B63" s="89" t="n">
        <v>7.81</v>
      </c>
      <c r="C63" s="89" t="n">
        <v>4.87</v>
      </c>
      <c r="D63" s="89" t="n">
        <v>5.35</v>
      </c>
      <c r="E63" s="89" t="n">
        <v>5.55</v>
      </c>
      <c r="F63" s="89" t="n">
        <v>5.77</v>
      </c>
      <c r="G63" s="89" t="n">
        <v>6.71</v>
      </c>
      <c r="H63" s="89" t="n">
        <v>10.07</v>
      </c>
      <c r="I63" s="89" t="n">
        <v>11.83</v>
      </c>
      <c r="J63" s="89" t="n">
        <v>10.81</v>
      </c>
    </row>
    <row r="64">
      <c r="A64" s="21" t="s">
        <v>27</v>
      </c>
      <c r="B64" s="89" t="n">
        <v>7.9</v>
      </c>
      <c r="C64" s="89" t="n">
        <v>4.91</v>
      </c>
      <c r="D64" s="89" t="n">
        <v>5.36</v>
      </c>
      <c r="E64" s="89" t="n">
        <v>5.55</v>
      </c>
      <c r="F64" s="89" t="n">
        <v>5.88</v>
      </c>
      <c r="G64" s="89" t="n">
        <v>6.77</v>
      </c>
      <c r="H64" s="89" t="n">
        <v>10.22</v>
      </c>
      <c r="I64" s="89" t="n">
        <v>12</v>
      </c>
      <c r="J64" s="89" t="n">
        <v>10.97</v>
      </c>
    </row>
    <row r="65">
      <c r="A65" s="21" t="s">
        <v>28</v>
      </c>
      <c r="B65" s="89" t="n">
        <v>7.98</v>
      </c>
      <c r="C65" s="89" t="n">
        <v>4.98</v>
      </c>
      <c r="D65" s="89" t="n">
        <v>5.44</v>
      </c>
      <c r="E65" s="89" t="n">
        <v>5.52</v>
      </c>
      <c r="F65" s="89" t="n">
        <v>5.94</v>
      </c>
      <c r="G65" s="89" t="n">
        <v>6.76</v>
      </c>
      <c r="H65" s="89" t="n">
        <v>10.34</v>
      </c>
      <c r="I65" s="89" t="n">
        <v>12.12</v>
      </c>
      <c r="J65" s="89" t="n">
        <v>11.16</v>
      </c>
    </row>
    <row r="66">
      <c r="A66" s="21" t="s">
        <v>29</v>
      </c>
      <c r="B66" s="89" t="n">
        <v>8</v>
      </c>
      <c r="C66" s="89" t="n">
        <v>4.99</v>
      </c>
      <c r="D66" s="89" t="n">
        <v>5.44</v>
      </c>
      <c r="E66" s="89" t="n">
        <v>5.55</v>
      </c>
      <c r="F66" s="89" t="n">
        <v>5.94</v>
      </c>
      <c r="G66" s="89" t="n">
        <v>6.71</v>
      </c>
      <c r="H66" s="89" t="n">
        <v>10.37</v>
      </c>
      <c r="I66" s="89" t="n">
        <v>12.15</v>
      </c>
      <c r="J66" s="89" t="n">
        <v>11.28</v>
      </c>
    </row>
    <row r="67">
      <c r="A67" s="21" t="s">
        <v>30</v>
      </c>
      <c r="B67" s="89" t="n">
        <v>7.92</v>
      </c>
      <c r="C67" s="89" t="n">
        <v>4.94</v>
      </c>
      <c r="D67" s="89" t="n">
        <v>5.32</v>
      </c>
      <c r="E67" s="89" t="n">
        <v>5.45</v>
      </c>
      <c r="F67" s="89" t="n">
        <v>5.81</v>
      </c>
      <c r="G67" s="89" t="n">
        <v>6.6</v>
      </c>
      <c r="H67" s="89" t="n">
        <v>10.21</v>
      </c>
      <c r="I67" s="89" t="n">
        <v>12.11</v>
      </c>
      <c r="J67" s="89" t="n">
        <v>11.33</v>
      </c>
    </row>
    <row r="68">
      <c r="A68" s="30" t="s">
        <v>31</v>
      </c>
      <c r="B68" s="90" t="n">
        <v>7.76</v>
      </c>
      <c r="C68" s="90" t="n">
        <v>5.01</v>
      </c>
      <c r="D68" s="90" t="n">
        <v>5.13</v>
      </c>
      <c r="E68" s="90" t="n">
        <v>5.27</v>
      </c>
      <c r="F68" s="90" t="n">
        <v>5.68</v>
      </c>
      <c r="G68" s="90" t="n">
        <v>6.44</v>
      </c>
      <c r="H68" s="90" t="n">
        <v>9.79</v>
      </c>
      <c r="I68" s="90" t="n">
        <v>11.89</v>
      </c>
      <c r="J68" s="90" t="n">
        <v>11.21</v>
      </c>
    </row>
    <row r="69">
      <c r="A69" s="29" t="s">
        <v>133</v>
      </c>
      <c r="B69" s="29"/>
      <c r="C69" s="29"/>
      <c r="D69" s="29"/>
      <c r="E69" s="29"/>
      <c r="F69" s="29"/>
      <c r="G69" s="29"/>
      <c r="H69" s="29"/>
      <c r="I69" s="29"/>
      <c r="J69" s="29"/>
    </row>
    <row r="70">
      <c r="A70" s="21" t="s">
        <v>118</v>
      </c>
      <c r="B70" s="91" t="n">
        <v>21632</v>
      </c>
      <c r="C70" s="91" t="n">
        <v>1840</v>
      </c>
      <c r="D70" s="91" t="n">
        <v>1992</v>
      </c>
      <c r="E70" s="91" t="n">
        <v>2229</v>
      </c>
      <c r="F70" s="91" t="n">
        <v>1971</v>
      </c>
      <c r="G70" s="91" t="n">
        <v>2767</v>
      </c>
      <c r="H70" s="91" t="n">
        <v>2717</v>
      </c>
      <c r="I70" s="91" t="n">
        <v>4599</v>
      </c>
      <c r="J70" s="91" t="n">
        <v>3517</v>
      </c>
    </row>
    <row r="71">
      <c r="A71" s="21" t="s">
        <v>119</v>
      </c>
      <c r="B71" s="91" t="n">
        <v>15352</v>
      </c>
      <c r="C71" s="91" t="n">
        <v>1433</v>
      </c>
      <c r="D71" s="91" t="n">
        <v>1501</v>
      </c>
      <c r="E71" s="91" t="n">
        <v>1553</v>
      </c>
      <c r="F71" s="91" t="n">
        <v>1635</v>
      </c>
      <c r="G71" s="91" t="n">
        <v>1919</v>
      </c>
      <c r="H71" s="91" t="n">
        <v>1766</v>
      </c>
      <c r="I71" s="91" t="n">
        <v>3113</v>
      </c>
      <c r="J71" s="91" t="n">
        <v>2432</v>
      </c>
    </row>
    <row r="72">
      <c r="A72" s="21" t="s">
        <v>120</v>
      </c>
      <c r="B72" s="91" t="n">
        <v>16682</v>
      </c>
      <c r="C72" s="91" t="n">
        <v>1577</v>
      </c>
      <c r="D72" s="91" t="n">
        <v>1609</v>
      </c>
      <c r="E72" s="91" t="n">
        <v>1680</v>
      </c>
      <c r="F72" s="91" t="n">
        <v>1785</v>
      </c>
      <c r="G72" s="91" t="n">
        <v>2044</v>
      </c>
      <c r="H72" s="91" t="n">
        <v>2000</v>
      </c>
      <c r="I72" s="91" t="n">
        <v>3286</v>
      </c>
      <c r="J72" s="91" t="n">
        <v>2701</v>
      </c>
    </row>
    <row r="73">
      <c r="A73" s="21" t="s">
        <v>121</v>
      </c>
      <c r="B73" s="91" t="n">
        <v>16396</v>
      </c>
      <c r="C73" s="91" t="n">
        <v>1581</v>
      </c>
      <c r="D73" s="91" t="n">
        <v>1469</v>
      </c>
      <c r="E73" s="91" t="n">
        <v>1735</v>
      </c>
      <c r="F73" s="91" t="n">
        <v>1666</v>
      </c>
      <c r="G73" s="91" t="n">
        <v>2146</v>
      </c>
      <c r="H73" s="91" t="n">
        <v>1854</v>
      </c>
      <c r="I73" s="91" t="n">
        <v>3431</v>
      </c>
      <c r="J73" s="91" t="n">
        <v>2514</v>
      </c>
    </row>
    <row r="74">
      <c r="A74" s="21" t="s">
        <v>122</v>
      </c>
      <c r="B74" s="91" t="n">
        <v>18122</v>
      </c>
      <c r="C74" s="91" t="n">
        <v>1612</v>
      </c>
      <c r="D74" s="91" t="n">
        <v>1645</v>
      </c>
      <c r="E74" s="91" t="n">
        <v>1861</v>
      </c>
      <c r="F74" s="91" t="n">
        <v>1856</v>
      </c>
      <c r="G74" s="91" t="n">
        <v>2408</v>
      </c>
      <c r="H74" s="91" t="n">
        <v>2161</v>
      </c>
      <c r="I74" s="91" t="n">
        <v>3803</v>
      </c>
      <c r="J74" s="91" t="n">
        <v>2776</v>
      </c>
    </row>
    <row r="75">
      <c r="A75" s="21" t="s">
        <v>123</v>
      </c>
      <c r="B75" s="91" t="n">
        <v>18297</v>
      </c>
      <c r="C75" s="91" t="n">
        <v>1874</v>
      </c>
      <c r="D75" s="91" t="n">
        <v>1681</v>
      </c>
      <c r="E75" s="91" t="n">
        <v>1931</v>
      </c>
      <c r="F75" s="91" t="n">
        <v>1752</v>
      </c>
      <c r="G75" s="91" t="n">
        <v>2448</v>
      </c>
      <c r="H75" s="91" t="n">
        <v>2163</v>
      </c>
      <c r="I75" s="91" t="n">
        <v>3507</v>
      </c>
      <c r="J75" s="91" t="n">
        <v>2941</v>
      </c>
    </row>
    <row r="76">
      <c r="A76" s="21" t="s">
        <v>124</v>
      </c>
      <c r="B76" s="91" t="n">
        <v>17837</v>
      </c>
      <c r="C76" s="91" t="n">
        <v>1988</v>
      </c>
      <c r="D76" s="91" t="n">
        <v>1744</v>
      </c>
      <c r="E76" s="91" t="n">
        <v>1950</v>
      </c>
      <c r="F76" s="91" t="n">
        <v>1586</v>
      </c>
      <c r="G76" s="91" t="n">
        <v>2233</v>
      </c>
      <c r="H76" s="91" t="n">
        <v>2227</v>
      </c>
      <c r="I76" s="91" t="n">
        <v>3604</v>
      </c>
      <c r="J76" s="91" t="n">
        <v>2505</v>
      </c>
    </row>
    <row r="77">
      <c r="A77" s="21" t="s">
        <v>125</v>
      </c>
      <c r="B77" s="91" t="n">
        <v>14570</v>
      </c>
      <c r="C77" s="91" t="n">
        <v>1383</v>
      </c>
      <c r="D77" s="91" t="n">
        <v>1461</v>
      </c>
      <c r="E77" s="91" t="n">
        <v>1561</v>
      </c>
      <c r="F77" s="91" t="n">
        <v>1321</v>
      </c>
      <c r="G77" s="91" t="n">
        <v>1823</v>
      </c>
      <c r="H77" s="91" t="n">
        <v>1885</v>
      </c>
      <c r="I77" s="91" t="n">
        <v>2894</v>
      </c>
      <c r="J77" s="91" t="n">
        <v>2242</v>
      </c>
    </row>
    <row r="78">
      <c r="A78" s="21" t="s">
        <v>126</v>
      </c>
      <c r="B78" s="91" t="n">
        <v>25335</v>
      </c>
      <c r="C78" s="91" t="n">
        <v>2062</v>
      </c>
      <c r="D78" s="91" t="n">
        <v>2288</v>
      </c>
      <c r="E78" s="91" t="n">
        <v>2589</v>
      </c>
      <c r="F78" s="91" t="n">
        <v>2398</v>
      </c>
      <c r="G78" s="91" t="n">
        <v>3370</v>
      </c>
      <c r="H78" s="91" t="n">
        <v>3238</v>
      </c>
      <c r="I78" s="91" t="n">
        <v>5054</v>
      </c>
      <c r="J78" s="91" t="n">
        <v>4336</v>
      </c>
    </row>
    <row r="79">
      <c r="A79" s="21" t="s">
        <v>127</v>
      </c>
      <c r="B79" s="91" t="n">
        <v>18698</v>
      </c>
      <c r="C79" s="91" t="n">
        <v>1596</v>
      </c>
      <c r="D79" s="91" t="n">
        <v>1688</v>
      </c>
      <c r="E79" s="91" t="n">
        <v>1918</v>
      </c>
      <c r="F79" s="91" t="n">
        <v>1802</v>
      </c>
      <c r="G79" s="91" t="n">
        <v>2339</v>
      </c>
      <c r="H79" s="91" t="n">
        <v>2565</v>
      </c>
      <c r="I79" s="91" t="n">
        <v>3839</v>
      </c>
      <c r="J79" s="91" t="n">
        <v>2951</v>
      </c>
    </row>
    <row r="80">
      <c r="A80" s="21" t="s">
        <v>128</v>
      </c>
      <c r="B80" s="91" t="n">
        <v>18143</v>
      </c>
      <c r="C80" s="91" t="n">
        <v>1489</v>
      </c>
      <c r="D80" s="91" t="n">
        <v>1539</v>
      </c>
      <c r="E80" s="91" t="n">
        <v>1917</v>
      </c>
      <c r="F80" s="91" t="n">
        <v>1772</v>
      </c>
      <c r="G80" s="91" t="n">
        <v>2213</v>
      </c>
      <c r="H80" s="91" t="n">
        <v>2550</v>
      </c>
      <c r="I80" s="91" t="n">
        <v>3798</v>
      </c>
      <c r="J80" s="91" t="n">
        <v>2865</v>
      </c>
    </row>
    <row r="81">
      <c r="A81" s="21" t="s">
        <v>129</v>
      </c>
      <c r="B81" s="91" t="n">
        <v>12922</v>
      </c>
      <c r="C81" s="91" t="n">
        <v>1001</v>
      </c>
      <c r="D81" s="91" t="n">
        <v>1028</v>
      </c>
      <c r="E81" s="91" t="n">
        <v>1218</v>
      </c>
      <c r="F81" s="91" t="n">
        <v>1091</v>
      </c>
      <c r="G81" s="91" t="n">
        <v>1884</v>
      </c>
      <c r="H81" s="91" t="n">
        <v>1622</v>
      </c>
      <c r="I81" s="91" t="n">
        <v>3077</v>
      </c>
      <c r="J81" s="91" t="n">
        <v>2001</v>
      </c>
    </row>
    <row r="82">
      <c r="A82" s="21" t="s">
        <v>130</v>
      </c>
      <c r="B82" s="91" t="n">
        <v>18766</v>
      </c>
      <c r="C82" s="91" t="n">
        <v>1783</v>
      </c>
      <c r="D82" s="91" t="n">
        <v>1523</v>
      </c>
      <c r="E82" s="91" t="n">
        <v>2137</v>
      </c>
      <c r="F82" s="91" t="n">
        <v>1728</v>
      </c>
      <c r="G82" s="91" t="n">
        <v>2768</v>
      </c>
      <c r="H82" s="91" t="n">
        <v>2036</v>
      </c>
      <c r="I82" s="91" t="n">
        <v>3761</v>
      </c>
      <c r="J82" s="91" t="n">
        <v>3030</v>
      </c>
    </row>
    <row r="83">
      <c r="A83" s="21" t="s">
        <v>131</v>
      </c>
      <c r="B83" s="91" t="n">
        <v>14498</v>
      </c>
      <c r="C83" s="91" t="n">
        <v>1369</v>
      </c>
      <c r="D83" s="91" t="n">
        <v>1301</v>
      </c>
      <c r="E83" s="91" t="n">
        <v>1400</v>
      </c>
      <c r="F83" s="91" t="n">
        <v>1396</v>
      </c>
      <c r="G83" s="91" t="n">
        <v>1933</v>
      </c>
      <c r="H83" s="91" t="n">
        <v>1944</v>
      </c>
      <c r="I83" s="91" t="n">
        <v>2771</v>
      </c>
      <c r="J83" s="91" t="n">
        <v>2384</v>
      </c>
    </row>
    <row r="84">
      <c r="A84" s="21" t="s">
        <v>10</v>
      </c>
      <c r="B84" s="91" t="n">
        <v>13885</v>
      </c>
      <c r="C84" s="91" t="n">
        <v>1388</v>
      </c>
      <c r="D84" s="91" t="n">
        <v>1302</v>
      </c>
      <c r="E84" s="91" t="n">
        <v>1448</v>
      </c>
      <c r="F84" s="91" t="n">
        <v>2134</v>
      </c>
      <c r="G84" s="91" t="n">
        <v>1676</v>
      </c>
      <c r="H84" s="91" t="n">
        <v>1837</v>
      </c>
      <c r="I84" s="91" t="n">
        <v>2638</v>
      </c>
      <c r="J84" s="91" t="n">
        <v>1462</v>
      </c>
    </row>
    <row r="85">
      <c r="A85" s="21" t="s">
        <v>17</v>
      </c>
      <c r="B85" s="91" t="n">
        <v>29275</v>
      </c>
      <c r="C85" s="91" t="n">
        <v>2533</v>
      </c>
      <c r="D85" s="91" t="n">
        <v>3171</v>
      </c>
      <c r="E85" s="91" t="n">
        <v>3208</v>
      </c>
      <c r="F85" s="91" t="n">
        <v>4168</v>
      </c>
      <c r="G85" s="91" t="n">
        <v>3836</v>
      </c>
      <c r="H85" s="91" t="n">
        <v>3754</v>
      </c>
      <c r="I85" s="91" t="n">
        <v>5225</v>
      </c>
      <c r="J85" s="91" t="n">
        <v>3380</v>
      </c>
    </row>
    <row r="86">
      <c r="A86" s="21" t="s">
        <v>18</v>
      </c>
      <c r="B86" s="91" t="n">
        <v>19504</v>
      </c>
      <c r="C86" s="91" t="n">
        <v>1649</v>
      </c>
      <c r="D86" s="91" t="n">
        <v>1702</v>
      </c>
      <c r="E86" s="91" t="n">
        <v>2236</v>
      </c>
      <c r="F86" s="91" t="n">
        <v>2716</v>
      </c>
      <c r="G86" s="91" t="n">
        <v>2456</v>
      </c>
      <c r="H86" s="91" t="n">
        <v>2573</v>
      </c>
      <c r="I86" s="91" t="n">
        <v>3381</v>
      </c>
      <c r="J86" s="91" t="n">
        <v>2791</v>
      </c>
    </row>
    <row r="87">
      <c r="A87" s="21" t="s">
        <v>19</v>
      </c>
      <c r="B87" s="91" t="n">
        <v>21755</v>
      </c>
      <c r="C87" s="91" t="n">
        <v>1938</v>
      </c>
      <c r="D87" s="91" t="n">
        <v>2133</v>
      </c>
      <c r="E87" s="91" t="n">
        <v>2311</v>
      </c>
      <c r="F87" s="91" t="n">
        <v>2890</v>
      </c>
      <c r="G87" s="91" t="n">
        <v>2795</v>
      </c>
      <c r="H87" s="91" t="n">
        <v>2664</v>
      </c>
      <c r="I87" s="91" t="n">
        <v>4064</v>
      </c>
      <c r="J87" s="91" t="n">
        <v>2960</v>
      </c>
    </row>
    <row r="88">
      <c r="A88" s="21" t="s">
        <v>20</v>
      </c>
      <c r="B88" s="91" t="n">
        <v>22529</v>
      </c>
      <c r="C88" s="91" t="n">
        <v>1993</v>
      </c>
      <c r="D88" s="91" t="n">
        <v>2072</v>
      </c>
      <c r="E88" s="91" t="n">
        <v>2384</v>
      </c>
      <c r="F88" s="91" t="n">
        <v>2805</v>
      </c>
      <c r="G88" s="91" t="n">
        <v>2761</v>
      </c>
      <c r="H88" s="91" t="n">
        <v>2822</v>
      </c>
      <c r="I88" s="91" t="n">
        <v>4008</v>
      </c>
      <c r="J88" s="91" t="n">
        <v>3684</v>
      </c>
    </row>
    <row r="89">
      <c r="A89" s="21" t="s">
        <v>21</v>
      </c>
      <c r="B89" s="91" t="n">
        <v>16605</v>
      </c>
      <c r="C89" s="91" t="n">
        <v>1596</v>
      </c>
      <c r="D89" s="91" t="n">
        <v>1522</v>
      </c>
      <c r="E89" s="91" t="n">
        <v>1694</v>
      </c>
      <c r="F89" s="91" t="n">
        <v>1973</v>
      </c>
      <c r="G89" s="91" t="n">
        <v>1992</v>
      </c>
      <c r="H89" s="91" t="n">
        <v>2274</v>
      </c>
      <c r="I89" s="91" t="n">
        <v>3059</v>
      </c>
      <c r="J89" s="91" t="n">
        <v>2495</v>
      </c>
    </row>
    <row r="90">
      <c r="A90" s="21" t="s">
        <v>22</v>
      </c>
      <c r="B90" s="91" t="n">
        <v>24012</v>
      </c>
      <c r="C90" s="91" t="n">
        <v>2161</v>
      </c>
      <c r="D90" s="91" t="n">
        <v>2232</v>
      </c>
      <c r="E90" s="91" t="n">
        <v>2424</v>
      </c>
      <c r="F90" s="91" t="n">
        <v>2815</v>
      </c>
      <c r="G90" s="91" t="n">
        <v>3200</v>
      </c>
      <c r="H90" s="91" t="n">
        <v>2963</v>
      </c>
      <c r="I90" s="91" t="n">
        <v>4618</v>
      </c>
      <c r="J90" s="91" t="n">
        <v>3599</v>
      </c>
    </row>
    <row r="91">
      <c r="A91" s="21" t="s">
        <v>23</v>
      </c>
      <c r="B91" s="91" t="n">
        <v>20689</v>
      </c>
      <c r="C91" s="91" t="n">
        <v>2050</v>
      </c>
      <c r="D91" s="91" t="n">
        <v>2014</v>
      </c>
      <c r="E91" s="91" t="n">
        <v>2112</v>
      </c>
      <c r="F91" s="91" t="n">
        <v>2401</v>
      </c>
      <c r="G91" s="91" t="n">
        <v>2640</v>
      </c>
      <c r="H91" s="91" t="n">
        <v>2628</v>
      </c>
      <c r="I91" s="91" t="n">
        <v>3899</v>
      </c>
      <c r="J91" s="91" t="n">
        <v>2945</v>
      </c>
    </row>
    <row r="92">
      <c r="A92" s="21" t="s">
        <v>24</v>
      </c>
      <c r="B92" s="91" t="n">
        <v>16515</v>
      </c>
      <c r="C92" s="91" t="n">
        <v>1490</v>
      </c>
      <c r="D92" s="91" t="n">
        <v>1533</v>
      </c>
      <c r="E92" s="91" t="n">
        <v>1583</v>
      </c>
      <c r="F92" s="91" t="n">
        <v>2019</v>
      </c>
      <c r="G92" s="91" t="n">
        <v>2018</v>
      </c>
      <c r="H92" s="91" t="n">
        <v>2330</v>
      </c>
      <c r="I92" s="91" t="n">
        <v>3161</v>
      </c>
      <c r="J92" s="91" t="n">
        <v>2381</v>
      </c>
    </row>
    <row r="93">
      <c r="A93" s="21" t="s">
        <v>25</v>
      </c>
      <c r="B93" s="91" t="n">
        <v>14789</v>
      </c>
      <c r="C93" s="91" t="n">
        <v>1090</v>
      </c>
      <c r="D93" s="91" t="n">
        <v>1247</v>
      </c>
      <c r="E93" s="91" t="n">
        <v>1453</v>
      </c>
      <c r="F93" s="91" t="n">
        <v>1662</v>
      </c>
      <c r="G93" s="91" t="n">
        <v>1956</v>
      </c>
      <c r="H93" s="91" t="n">
        <v>2058</v>
      </c>
      <c r="I93" s="91" t="n">
        <v>3168</v>
      </c>
      <c r="J93" s="91" t="n">
        <v>2155</v>
      </c>
    </row>
    <row r="94">
      <c r="A94" s="21" t="s">
        <v>26</v>
      </c>
      <c r="B94" s="91" t="n">
        <v>18638</v>
      </c>
      <c r="C94" s="91" t="n">
        <v>1716</v>
      </c>
      <c r="D94" s="91" t="n">
        <v>1688</v>
      </c>
      <c r="E94" s="91" t="n">
        <v>1967</v>
      </c>
      <c r="F94" s="91" t="n">
        <v>2177</v>
      </c>
      <c r="G94" s="91" t="n">
        <v>2361</v>
      </c>
      <c r="H94" s="91" t="n">
        <v>2441</v>
      </c>
      <c r="I94" s="91" t="n">
        <v>3559</v>
      </c>
      <c r="J94" s="91" t="n">
        <v>2729</v>
      </c>
    </row>
    <row r="95">
      <c r="A95" s="21" t="s">
        <v>27</v>
      </c>
      <c r="B95" s="91" t="n">
        <v>13370</v>
      </c>
      <c r="C95" s="91" t="n">
        <v>1410</v>
      </c>
      <c r="D95" s="91" t="n">
        <v>1173</v>
      </c>
      <c r="E95" s="91" t="n">
        <v>1325</v>
      </c>
      <c r="F95" s="91" t="n">
        <v>1715</v>
      </c>
      <c r="G95" s="91" t="n">
        <v>1616</v>
      </c>
      <c r="H95" s="91" t="n">
        <v>1677</v>
      </c>
      <c r="I95" s="91" t="n">
        <v>2588</v>
      </c>
      <c r="J95" s="91" t="n">
        <v>1866</v>
      </c>
    </row>
    <row r="96">
      <c r="A96" s="21" t="s">
        <v>28</v>
      </c>
      <c r="B96" s="91" t="n">
        <v>13631</v>
      </c>
      <c r="C96" s="91" t="n">
        <v>1371</v>
      </c>
      <c r="D96" s="91" t="n">
        <v>1362</v>
      </c>
      <c r="E96" s="91" t="n">
        <v>1284</v>
      </c>
      <c r="F96" s="91" t="n">
        <v>1840</v>
      </c>
      <c r="G96" s="91" t="n">
        <v>1552</v>
      </c>
      <c r="H96" s="91" t="n">
        <v>1692</v>
      </c>
      <c r="I96" s="91" t="n">
        <v>2544</v>
      </c>
      <c r="J96" s="91" t="n">
        <v>1986</v>
      </c>
    </row>
    <row r="97">
      <c r="A97" s="21" t="s">
        <v>29</v>
      </c>
      <c r="B97" s="91" t="n">
        <v>13975</v>
      </c>
      <c r="C97" s="91" t="n">
        <v>1390</v>
      </c>
      <c r="D97" s="91" t="n">
        <v>1274</v>
      </c>
      <c r="E97" s="91" t="n">
        <v>1389</v>
      </c>
      <c r="F97" s="91" t="n">
        <v>1767</v>
      </c>
      <c r="G97" s="91" t="n">
        <v>1613</v>
      </c>
      <c r="H97" s="91" t="n">
        <v>1708</v>
      </c>
      <c r="I97" s="91" t="n">
        <v>2617</v>
      </c>
      <c r="J97" s="91" t="n">
        <v>2217</v>
      </c>
    </row>
    <row r="98">
      <c r="A98" s="21" t="s">
        <v>30</v>
      </c>
      <c r="B98" s="91" t="n">
        <v>15776</v>
      </c>
      <c r="C98" s="91" t="n">
        <v>1401</v>
      </c>
      <c r="D98" s="91" t="n">
        <v>1310</v>
      </c>
      <c r="E98" s="91" t="n">
        <v>1493</v>
      </c>
      <c r="F98" s="91" t="n">
        <v>1768</v>
      </c>
      <c r="G98" s="91" t="n">
        <v>1873</v>
      </c>
      <c r="H98" s="91" t="n">
        <v>1977</v>
      </c>
      <c r="I98" s="91" t="n">
        <v>3237</v>
      </c>
      <c r="J98" s="91" t="n">
        <v>2717</v>
      </c>
    </row>
    <row r="99">
      <c r="A99" s="30" t="s">
        <v>31</v>
      </c>
      <c r="B99" s="92" t="n">
        <v>17982</v>
      </c>
      <c r="C99" s="92" t="n">
        <v>1732</v>
      </c>
      <c r="D99" s="92" t="n">
        <v>1588</v>
      </c>
      <c r="E99" s="92" t="n">
        <v>1706</v>
      </c>
      <c r="F99" s="92" t="n">
        <v>2141</v>
      </c>
      <c r="G99" s="92" t="n">
        <v>2218</v>
      </c>
      <c r="H99" s="92" t="n">
        <v>2294</v>
      </c>
      <c r="I99" s="92" t="n">
        <v>3441</v>
      </c>
      <c r="J99" s="92" t="n">
        <v>2862</v>
      </c>
    </row>
    <row r="100">
      <c r="A100" s="29" t="s">
        <v>134</v>
      </c>
      <c r="B100" s="29"/>
      <c r="C100" s="29"/>
      <c r="D100" s="29"/>
      <c r="E100" s="29"/>
      <c r="F100" s="29"/>
      <c r="G100" s="29"/>
      <c r="H100" s="29"/>
      <c r="I100" s="29"/>
      <c r="J100" s="29"/>
    </row>
    <row r="101">
      <c r="A101" s="21" t="s">
        <v>118</v>
      </c>
      <c r="B101" s="93" t="n">
        <v>20313</v>
      </c>
      <c r="C101" s="93" t="n">
        <v>1812</v>
      </c>
      <c r="D101" s="93" t="n">
        <v>1889</v>
      </c>
      <c r="E101" s="93" t="n">
        <v>2031</v>
      </c>
      <c r="F101" s="93" t="n">
        <v>2621</v>
      </c>
      <c r="G101" s="93" t="n">
        <v>2394</v>
      </c>
      <c r="H101" s="93" t="n">
        <v>2762</v>
      </c>
      <c r="I101" s="93" t="n">
        <v>3641</v>
      </c>
      <c r="J101" s="93" t="n">
        <v>3163</v>
      </c>
    </row>
    <row r="102">
      <c r="A102" s="21" t="s">
        <v>119</v>
      </c>
      <c r="B102" s="93" t="n">
        <v>20131</v>
      </c>
      <c r="C102" s="93" t="n">
        <v>1770</v>
      </c>
      <c r="D102" s="93" t="n">
        <v>1890</v>
      </c>
      <c r="E102" s="93" t="n">
        <v>2139</v>
      </c>
      <c r="F102" s="93" t="n">
        <v>2457</v>
      </c>
      <c r="G102" s="93" t="n">
        <v>2360</v>
      </c>
      <c r="H102" s="93" t="n">
        <v>2706</v>
      </c>
      <c r="I102" s="93" t="n">
        <v>3573</v>
      </c>
      <c r="J102" s="93" t="n">
        <v>3236</v>
      </c>
    </row>
    <row r="103">
      <c r="A103" s="21" t="s">
        <v>120</v>
      </c>
      <c r="B103" s="93" t="n">
        <v>22284</v>
      </c>
      <c r="C103" s="93" t="n">
        <v>1871</v>
      </c>
      <c r="D103" s="93" t="n">
        <v>2022</v>
      </c>
      <c r="E103" s="93" t="n">
        <v>2050</v>
      </c>
      <c r="F103" s="93" t="n">
        <v>2705</v>
      </c>
      <c r="G103" s="93" t="n">
        <v>2665</v>
      </c>
      <c r="H103" s="93" t="n">
        <v>3010</v>
      </c>
      <c r="I103" s="93" t="n">
        <v>4374</v>
      </c>
      <c r="J103" s="93" t="n">
        <v>3587</v>
      </c>
    </row>
    <row r="104">
      <c r="A104" s="21" t="s">
        <v>121</v>
      </c>
      <c r="B104" s="93" t="n">
        <v>21148</v>
      </c>
      <c r="C104" s="93" t="n">
        <v>1793</v>
      </c>
      <c r="D104" s="93" t="n">
        <v>1770</v>
      </c>
      <c r="E104" s="93" t="n">
        <v>2003</v>
      </c>
      <c r="F104" s="93" t="n">
        <v>2362</v>
      </c>
      <c r="G104" s="93" t="n">
        <v>2586</v>
      </c>
      <c r="H104" s="93" t="n">
        <v>2918</v>
      </c>
      <c r="I104" s="93" t="n">
        <v>4190</v>
      </c>
      <c r="J104" s="93" t="n">
        <v>3526</v>
      </c>
    </row>
    <row r="105">
      <c r="A105" s="21" t="s">
        <v>122</v>
      </c>
      <c r="B105" s="93" t="n">
        <v>20747</v>
      </c>
      <c r="C105" s="93" t="n">
        <v>1558</v>
      </c>
      <c r="D105" s="93" t="n">
        <v>1732</v>
      </c>
      <c r="E105" s="93" t="n">
        <v>2016</v>
      </c>
      <c r="F105" s="93" t="n">
        <v>2189</v>
      </c>
      <c r="G105" s="93" t="n">
        <v>2446</v>
      </c>
      <c r="H105" s="93" t="n">
        <v>2991</v>
      </c>
      <c r="I105" s="93" t="n">
        <v>4307</v>
      </c>
      <c r="J105" s="93" t="n">
        <v>3508</v>
      </c>
    </row>
    <row r="106">
      <c r="A106" s="21" t="s">
        <v>123</v>
      </c>
      <c r="B106" s="93" t="n">
        <v>20139</v>
      </c>
      <c r="C106" s="93" t="n">
        <v>1495</v>
      </c>
      <c r="D106" s="93" t="n">
        <v>1757</v>
      </c>
      <c r="E106" s="93" t="n">
        <v>1824</v>
      </c>
      <c r="F106" s="93" t="n">
        <v>2206</v>
      </c>
      <c r="G106" s="93" t="n">
        <v>2323</v>
      </c>
      <c r="H106" s="93" t="n">
        <v>2885</v>
      </c>
      <c r="I106" s="93" t="n">
        <v>4238</v>
      </c>
      <c r="J106" s="93" t="n">
        <v>3411</v>
      </c>
    </row>
    <row r="107">
      <c r="A107" s="21" t="s">
        <v>124</v>
      </c>
      <c r="B107" s="93" t="n">
        <v>18012</v>
      </c>
      <c r="C107" s="93" t="n">
        <v>1374</v>
      </c>
      <c r="D107" s="93" t="n">
        <v>1531</v>
      </c>
      <c r="E107" s="93" t="n">
        <v>1710</v>
      </c>
      <c r="F107" s="93" t="n">
        <v>2047</v>
      </c>
      <c r="G107" s="93" t="n">
        <v>2074</v>
      </c>
      <c r="H107" s="93" t="n">
        <v>2586</v>
      </c>
      <c r="I107" s="93" t="n">
        <v>3671</v>
      </c>
      <c r="J107" s="93" t="n">
        <v>3019</v>
      </c>
    </row>
    <row r="108">
      <c r="A108" s="21" t="s">
        <v>125</v>
      </c>
      <c r="B108" s="93" t="n">
        <v>17444</v>
      </c>
      <c r="C108" s="93" t="n">
        <v>1552</v>
      </c>
      <c r="D108" s="93" t="n">
        <v>1609</v>
      </c>
      <c r="E108" s="93" t="n">
        <v>1776</v>
      </c>
      <c r="F108" s="93" t="n">
        <v>1885</v>
      </c>
      <c r="G108" s="93" t="n">
        <v>1969</v>
      </c>
      <c r="H108" s="93" t="n">
        <v>2468</v>
      </c>
      <c r="I108" s="93" t="n">
        <v>3220</v>
      </c>
      <c r="J108" s="93" t="n">
        <v>2965</v>
      </c>
    </row>
    <row r="109">
      <c r="A109" s="21" t="s">
        <v>126</v>
      </c>
      <c r="B109" s="93" t="n">
        <v>26614</v>
      </c>
      <c r="C109" s="93" t="n">
        <v>2524</v>
      </c>
      <c r="D109" s="93" t="n">
        <v>2502</v>
      </c>
      <c r="E109" s="93" t="n">
        <v>2733</v>
      </c>
      <c r="F109" s="93" t="n">
        <v>3170</v>
      </c>
      <c r="G109" s="93" t="n">
        <v>3132</v>
      </c>
      <c r="H109" s="93" t="n">
        <v>3691</v>
      </c>
      <c r="I109" s="93" t="n">
        <v>4668</v>
      </c>
      <c r="J109" s="93" t="n">
        <v>4194</v>
      </c>
    </row>
    <row r="110">
      <c r="A110" s="21" t="s">
        <v>127</v>
      </c>
      <c r="B110" s="93" t="n">
        <v>21609</v>
      </c>
      <c r="C110" s="93" t="n">
        <v>2056</v>
      </c>
      <c r="D110" s="93" t="n">
        <v>2023</v>
      </c>
      <c r="E110" s="93" t="n">
        <v>2139</v>
      </c>
      <c r="F110" s="93" t="n">
        <v>2502</v>
      </c>
      <c r="G110" s="93" t="n">
        <v>2583</v>
      </c>
      <c r="H110" s="93" t="n">
        <v>2691</v>
      </c>
      <c r="I110" s="93" t="n">
        <v>3980</v>
      </c>
      <c r="J110" s="93" t="n">
        <v>3635</v>
      </c>
    </row>
    <row r="111">
      <c r="A111" s="21" t="s">
        <v>128</v>
      </c>
      <c r="B111" s="93" t="n">
        <v>19231</v>
      </c>
      <c r="C111" s="93" t="n">
        <v>1746</v>
      </c>
      <c r="D111" s="93" t="n">
        <v>1784</v>
      </c>
      <c r="E111" s="93" t="n">
        <v>1858</v>
      </c>
      <c r="F111" s="93" t="n">
        <v>2156</v>
      </c>
      <c r="G111" s="93" t="n">
        <v>2282</v>
      </c>
      <c r="H111" s="93" t="n">
        <v>2460</v>
      </c>
      <c r="I111" s="93" t="n">
        <v>3675</v>
      </c>
      <c r="J111" s="93" t="n">
        <v>3270</v>
      </c>
    </row>
    <row r="112">
      <c r="A112" s="21" t="s">
        <v>129</v>
      </c>
      <c r="B112" s="93" t="n">
        <v>13834</v>
      </c>
      <c r="C112" s="93" t="n">
        <v>1151</v>
      </c>
      <c r="D112" s="93" t="n">
        <v>1030</v>
      </c>
      <c r="E112" s="93" t="n">
        <v>1324</v>
      </c>
      <c r="F112" s="93" t="n">
        <v>1419</v>
      </c>
      <c r="G112" s="93" t="n">
        <v>1657</v>
      </c>
      <c r="H112" s="93" t="n">
        <v>1908</v>
      </c>
      <c r="I112" s="93" t="n">
        <v>3032</v>
      </c>
      <c r="J112" s="93" t="n">
        <v>2313</v>
      </c>
    </row>
    <row r="113">
      <c r="A113" s="21" t="s">
        <v>130</v>
      </c>
      <c r="B113" s="93" t="n">
        <v>19287</v>
      </c>
      <c r="C113" s="93" t="n">
        <v>1910</v>
      </c>
      <c r="D113" s="93" t="n">
        <v>1773</v>
      </c>
      <c r="E113" s="93" t="n">
        <v>2084</v>
      </c>
      <c r="F113" s="93" t="n">
        <v>2180</v>
      </c>
      <c r="G113" s="93" t="n">
        <v>2240</v>
      </c>
      <c r="H113" s="93" t="n">
        <v>2528</v>
      </c>
      <c r="I113" s="93" t="n">
        <v>3616</v>
      </c>
      <c r="J113" s="93" t="n">
        <v>2956</v>
      </c>
    </row>
    <row r="114">
      <c r="A114" s="21" t="s">
        <v>131</v>
      </c>
      <c r="B114" s="93" t="n">
        <v>19022</v>
      </c>
      <c r="C114" s="93" t="n">
        <v>1710</v>
      </c>
      <c r="D114" s="93" t="n">
        <v>1519</v>
      </c>
      <c r="E114" s="93" t="n">
        <v>1935</v>
      </c>
      <c r="F114" s="93" t="n">
        <v>2258</v>
      </c>
      <c r="G114" s="93" t="n">
        <v>2253</v>
      </c>
      <c r="H114" s="93" t="n">
        <v>2721</v>
      </c>
      <c r="I114" s="93" t="n">
        <v>3714</v>
      </c>
      <c r="J114" s="93" t="n">
        <v>2912</v>
      </c>
    </row>
    <row r="115">
      <c r="A115" s="21" t="s">
        <v>10</v>
      </c>
      <c r="B115" s="93" t="n">
        <v>14204</v>
      </c>
      <c r="C115" s="93" t="n">
        <v>1267</v>
      </c>
      <c r="D115" s="93" t="n">
        <v>1282</v>
      </c>
      <c r="E115" s="93" t="n">
        <v>1472</v>
      </c>
      <c r="F115" s="93" t="n">
        <v>1693</v>
      </c>
      <c r="G115" s="93" t="n">
        <v>1712</v>
      </c>
      <c r="H115" s="93" t="n">
        <v>2034</v>
      </c>
      <c r="I115" s="93" t="n">
        <v>2618</v>
      </c>
      <c r="J115" s="93" t="n">
        <v>2126</v>
      </c>
    </row>
    <row r="116">
      <c r="A116" s="21" t="s">
        <v>17</v>
      </c>
      <c r="B116" s="93" t="n">
        <v>7397</v>
      </c>
      <c r="C116" s="93" t="n">
        <v>639</v>
      </c>
      <c r="D116" s="93" t="n">
        <v>619</v>
      </c>
      <c r="E116" s="93" t="n">
        <v>661</v>
      </c>
      <c r="F116" s="93" t="n">
        <v>764</v>
      </c>
      <c r="G116" s="93" t="n">
        <v>918</v>
      </c>
      <c r="H116" s="93" t="n">
        <v>1087</v>
      </c>
      <c r="I116" s="93" t="n">
        <v>1542</v>
      </c>
      <c r="J116" s="93" t="n">
        <v>1167</v>
      </c>
    </row>
    <row r="117">
      <c r="A117" s="21" t="s">
        <v>18</v>
      </c>
      <c r="B117" s="93" t="n">
        <v>11860</v>
      </c>
      <c r="C117" s="93" t="n">
        <v>1131</v>
      </c>
      <c r="D117" s="93" t="n">
        <v>1095</v>
      </c>
      <c r="E117" s="93" t="n">
        <v>1212</v>
      </c>
      <c r="F117" s="93" t="n">
        <v>1364</v>
      </c>
      <c r="G117" s="93" t="n">
        <v>1549</v>
      </c>
      <c r="H117" s="93" t="n">
        <v>1634</v>
      </c>
      <c r="I117" s="93" t="n">
        <v>2294</v>
      </c>
      <c r="J117" s="93" t="n">
        <v>1581</v>
      </c>
    </row>
    <row r="118">
      <c r="A118" s="21" t="s">
        <v>19</v>
      </c>
      <c r="B118" s="93" t="n">
        <v>16956</v>
      </c>
      <c r="C118" s="93" t="n">
        <v>1551</v>
      </c>
      <c r="D118" s="93" t="n">
        <v>1743</v>
      </c>
      <c r="E118" s="93" t="n">
        <v>1828</v>
      </c>
      <c r="F118" s="93" t="n">
        <v>2137</v>
      </c>
      <c r="G118" s="93" t="n">
        <v>2130</v>
      </c>
      <c r="H118" s="93" t="n">
        <v>2250</v>
      </c>
      <c r="I118" s="93" t="n">
        <v>3254</v>
      </c>
      <c r="J118" s="93" t="n">
        <v>2063</v>
      </c>
    </row>
    <row r="119">
      <c r="A119" s="21" t="s">
        <v>20</v>
      </c>
      <c r="B119" s="93" t="n">
        <v>18391</v>
      </c>
      <c r="C119" s="93" t="n">
        <v>1595</v>
      </c>
      <c r="D119" s="93" t="n">
        <v>1714</v>
      </c>
      <c r="E119" s="93" t="n">
        <v>1844</v>
      </c>
      <c r="F119" s="93" t="n">
        <v>2383</v>
      </c>
      <c r="G119" s="93" t="n">
        <v>2333</v>
      </c>
      <c r="H119" s="93" t="n">
        <v>2460</v>
      </c>
      <c r="I119" s="93" t="n">
        <v>3726</v>
      </c>
      <c r="J119" s="93" t="n">
        <v>2336</v>
      </c>
    </row>
    <row r="120">
      <c r="A120" s="21" t="s">
        <v>21</v>
      </c>
      <c r="B120" s="93" t="n">
        <v>17350</v>
      </c>
      <c r="C120" s="93" t="n">
        <v>1522</v>
      </c>
      <c r="D120" s="93" t="n">
        <v>1584</v>
      </c>
      <c r="E120" s="93" t="n">
        <v>1895</v>
      </c>
      <c r="F120" s="93" t="n">
        <v>2310</v>
      </c>
      <c r="G120" s="93" t="n">
        <v>2278</v>
      </c>
      <c r="H120" s="93" t="n">
        <v>2273</v>
      </c>
      <c r="I120" s="93" t="n">
        <v>3119</v>
      </c>
      <c r="J120" s="93" t="n">
        <v>2369</v>
      </c>
    </row>
    <row r="121">
      <c r="A121" s="21" t="s">
        <v>22</v>
      </c>
      <c r="B121" s="93" t="n">
        <v>28652</v>
      </c>
      <c r="C121" s="93" t="n">
        <v>2621</v>
      </c>
      <c r="D121" s="93" t="n">
        <v>2691</v>
      </c>
      <c r="E121" s="93" t="n">
        <v>3212</v>
      </c>
      <c r="F121" s="93" t="n">
        <v>3816</v>
      </c>
      <c r="G121" s="93" t="n">
        <v>3389</v>
      </c>
      <c r="H121" s="93" t="n">
        <v>3710</v>
      </c>
      <c r="I121" s="93" t="n">
        <v>5260</v>
      </c>
      <c r="J121" s="93" t="n">
        <v>3953</v>
      </c>
    </row>
    <row r="122">
      <c r="A122" s="21" t="s">
        <v>23</v>
      </c>
      <c r="B122" s="93" t="n">
        <v>20489</v>
      </c>
      <c r="C122" s="93" t="n">
        <v>2074</v>
      </c>
      <c r="D122" s="93" t="n">
        <v>2012</v>
      </c>
      <c r="E122" s="93" t="n">
        <v>2278</v>
      </c>
      <c r="F122" s="93" t="n">
        <v>2820</v>
      </c>
      <c r="G122" s="93" t="n">
        <v>2241</v>
      </c>
      <c r="H122" s="93" t="n">
        <v>2651</v>
      </c>
      <c r="I122" s="93" t="n">
        <v>3615</v>
      </c>
      <c r="J122" s="93" t="n">
        <v>2798</v>
      </c>
    </row>
    <row r="123">
      <c r="A123" s="21" t="s">
        <v>24</v>
      </c>
      <c r="B123" s="93" t="n">
        <v>16047</v>
      </c>
      <c r="C123" s="93" t="n">
        <v>1473</v>
      </c>
      <c r="D123" s="93" t="n">
        <v>1511</v>
      </c>
      <c r="E123" s="93" t="n">
        <v>1705</v>
      </c>
      <c r="F123" s="93" t="n">
        <v>2165</v>
      </c>
      <c r="G123" s="93" t="n">
        <v>1947</v>
      </c>
      <c r="H123" s="93" t="n">
        <v>2067</v>
      </c>
      <c r="I123" s="93" t="n">
        <v>2869</v>
      </c>
      <c r="J123" s="93" t="n">
        <v>2310</v>
      </c>
    </row>
    <row r="124">
      <c r="A124" s="21" t="s">
        <v>25</v>
      </c>
      <c r="B124" s="93" t="n">
        <v>10269</v>
      </c>
      <c r="C124" s="93" t="n">
        <v>978</v>
      </c>
      <c r="D124" s="93" t="n">
        <v>998</v>
      </c>
      <c r="E124" s="93" t="n">
        <v>1152</v>
      </c>
      <c r="F124" s="93" t="n">
        <v>1308</v>
      </c>
      <c r="G124" s="93" t="n">
        <v>1155</v>
      </c>
      <c r="H124" s="93" t="n">
        <v>1254</v>
      </c>
      <c r="I124" s="93" t="n">
        <v>1965</v>
      </c>
      <c r="J124" s="93" t="n">
        <v>1459</v>
      </c>
    </row>
    <row r="125">
      <c r="A125" s="21" t="s">
        <v>26</v>
      </c>
      <c r="B125" s="93" t="n">
        <v>13409</v>
      </c>
      <c r="C125" s="93" t="n">
        <v>1291</v>
      </c>
      <c r="D125" s="93" t="n">
        <v>1213</v>
      </c>
      <c r="E125" s="93" t="n">
        <v>1555</v>
      </c>
      <c r="F125" s="93" t="n">
        <v>1640</v>
      </c>
      <c r="G125" s="93" t="n">
        <v>1775</v>
      </c>
      <c r="H125" s="93" t="n">
        <v>1723</v>
      </c>
      <c r="I125" s="93" t="n">
        <v>2280</v>
      </c>
      <c r="J125" s="93" t="n">
        <v>1932</v>
      </c>
    </row>
    <row r="126">
      <c r="A126" s="21" t="s">
        <v>27</v>
      </c>
      <c r="B126" s="93" t="n">
        <v>12228</v>
      </c>
      <c r="C126" s="93" t="n">
        <v>1275</v>
      </c>
      <c r="D126" s="93" t="n">
        <v>1265</v>
      </c>
      <c r="E126" s="93" t="n">
        <v>1449</v>
      </c>
      <c r="F126" s="93" t="n">
        <v>1569</v>
      </c>
      <c r="G126" s="93" t="n">
        <v>1585</v>
      </c>
      <c r="H126" s="93" t="n">
        <v>1432</v>
      </c>
      <c r="I126" s="93" t="n">
        <v>2071</v>
      </c>
      <c r="J126" s="93" t="n">
        <v>1582</v>
      </c>
    </row>
    <row r="127">
      <c r="A127" s="21" t="s">
        <v>28</v>
      </c>
      <c r="B127" s="93" t="n">
        <v>12982</v>
      </c>
      <c r="C127" s="93" t="n">
        <v>1158</v>
      </c>
      <c r="D127" s="93" t="n">
        <v>1247</v>
      </c>
      <c r="E127" s="93" t="n">
        <v>1506</v>
      </c>
      <c r="F127" s="93" t="n">
        <v>1767</v>
      </c>
      <c r="G127" s="93" t="n">
        <v>1697</v>
      </c>
      <c r="H127" s="93" t="n">
        <v>1574</v>
      </c>
      <c r="I127" s="93" t="n">
        <v>2336</v>
      </c>
      <c r="J127" s="93" t="n">
        <v>1697</v>
      </c>
    </row>
    <row r="128">
      <c r="A128" s="21" t="s">
        <v>29</v>
      </c>
      <c r="B128" s="93" t="n">
        <v>13654</v>
      </c>
      <c r="C128" s="93" t="n">
        <v>1164</v>
      </c>
      <c r="D128" s="93" t="n">
        <v>1280</v>
      </c>
      <c r="E128" s="93" t="n">
        <v>1368</v>
      </c>
      <c r="F128" s="93" t="n">
        <v>1780</v>
      </c>
      <c r="G128" s="93" t="n">
        <v>1846</v>
      </c>
      <c r="H128" s="93" t="n">
        <v>1766</v>
      </c>
      <c r="I128" s="93" t="n">
        <v>2539</v>
      </c>
      <c r="J128" s="93" t="n">
        <v>1911</v>
      </c>
    </row>
    <row r="129">
      <c r="A129" s="21" t="s">
        <v>30</v>
      </c>
      <c r="B129" s="93" t="n">
        <v>16435</v>
      </c>
      <c r="C129" s="93" t="n">
        <v>1268</v>
      </c>
      <c r="D129" s="93" t="n">
        <v>1584</v>
      </c>
      <c r="E129" s="93" t="n">
        <v>1651</v>
      </c>
      <c r="F129" s="93" t="n">
        <v>2045</v>
      </c>
      <c r="G129" s="93" t="n">
        <v>2045</v>
      </c>
      <c r="H129" s="93" t="n">
        <v>2248</v>
      </c>
      <c r="I129" s="93" t="n">
        <v>3250</v>
      </c>
      <c r="J129" s="93" t="n">
        <v>2344</v>
      </c>
    </row>
    <row r="130">
      <c r="A130" s="30" t="s">
        <v>31</v>
      </c>
      <c r="B130" s="94" t="n">
        <v>19962</v>
      </c>
      <c r="C130" s="94" t="n">
        <v>1323</v>
      </c>
      <c r="D130" s="94" t="n">
        <v>1964</v>
      </c>
      <c r="E130" s="94" t="n">
        <v>2153</v>
      </c>
      <c r="F130" s="94" t="n">
        <v>2397</v>
      </c>
      <c r="G130" s="94" t="n">
        <v>2729</v>
      </c>
      <c r="H130" s="94" t="n">
        <v>2975</v>
      </c>
      <c r="I130" s="94" t="n">
        <v>3785</v>
      </c>
      <c r="J130" s="94" t="n">
        <v>2636</v>
      </c>
    </row>
    <row r="131">
      <c r="A131" s="29" t="s">
        <v>135</v>
      </c>
      <c r="B131" s="29"/>
      <c r="C131" s="29"/>
      <c r="D131" s="29"/>
      <c r="E131" s="29"/>
      <c r="F131" s="29"/>
      <c r="G131" s="29"/>
      <c r="H131" s="29"/>
      <c r="I131" s="29"/>
      <c r="J131" s="29"/>
    </row>
    <row r="132">
      <c r="A132" s="21" t="s">
        <v>118</v>
      </c>
      <c r="B132" s="95" t="n">
        <v>1319</v>
      </c>
      <c r="C132" s="95" t="n">
        <v>28</v>
      </c>
      <c r="D132" s="95" t="n">
        <v>103</v>
      </c>
      <c r="E132" s="95" t="n">
        <v>198</v>
      </c>
      <c r="F132" s="95" t="n">
        <v>-650</v>
      </c>
      <c r="G132" s="95" t="n">
        <v>373</v>
      </c>
      <c r="H132" s="95" t="n">
        <v>-45</v>
      </c>
      <c r="I132" s="95" t="n">
        <v>958</v>
      </c>
      <c r="J132" s="95" t="n">
        <v>354</v>
      </c>
    </row>
    <row r="133">
      <c r="A133" s="21" t="s">
        <v>119</v>
      </c>
      <c r="B133" s="95" t="n">
        <v>-4779</v>
      </c>
      <c r="C133" s="95" t="n">
        <v>-337</v>
      </c>
      <c r="D133" s="95" t="n">
        <v>-389</v>
      </c>
      <c r="E133" s="95" t="n">
        <v>-586</v>
      </c>
      <c r="F133" s="95" t="n">
        <v>-822</v>
      </c>
      <c r="G133" s="95" t="n">
        <v>-441</v>
      </c>
      <c r="H133" s="95" t="n">
        <v>-940</v>
      </c>
      <c r="I133" s="95" t="n">
        <v>-460</v>
      </c>
      <c r="J133" s="95" t="n">
        <v>-804</v>
      </c>
    </row>
    <row r="134">
      <c r="A134" s="21" t="s">
        <v>120</v>
      </c>
      <c r="B134" s="95" t="n">
        <v>-5602</v>
      </c>
      <c r="C134" s="95" t="n">
        <v>-294</v>
      </c>
      <c r="D134" s="95" t="n">
        <v>-413</v>
      </c>
      <c r="E134" s="95" t="n">
        <v>-370</v>
      </c>
      <c r="F134" s="95" t="n">
        <v>-920</v>
      </c>
      <c r="G134" s="95" t="n">
        <v>-621</v>
      </c>
      <c r="H134" s="95" t="n">
        <v>-1010</v>
      </c>
      <c r="I134" s="95" t="n">
        <v>-1088</v>
      </c>
      <c r="J134" s="95" t="n">
        <v>-886</v>
      </c>
    </row>
    <row r="135">
      <c r="A135" s="21" t="s">
        <v>121</v>
      </c>
      <c r="B135" s="95" t="n">
        <v>-4752</v>
      </c>
      <c r="C135" s="95" t="n">
        <v>-212</v>
      </c>
      <c r="D135" s="95" t="n">
        <v>-301</v>
      </c>
      <c r="E135" s="95" t="n">
        <v>-268</v>
      </c>
      <c r="F135" s="95" t="n">
        <v>-696</v>
      </c>
      <c r="G135" s="95" t="n">
        <v>-440</v>
      </c>
      <c r="H135" s="95" t="n">
        <v>-1064</v>
      </c>
      <c r="I135" s="95" t="n">
        <v>-759</v>
      </c>
      <c r="J135" s="95" t="n">
        <v>-1012</v>
      </c>
    </row>
    <row r="136">
      <c r="A136" s="21" t="s">
        <v>122</v>
      </c>
      <c r="B136" s="95" t="n">
        <v>-2625</v>
      </c>
      <c r="C136" s="95" t="n">
        <v>54</v>
      </c>
      <c r="D136" s="95" t="n">
        <v>-87</v>
      </c>
      <c r="E136" s="95" t="n">
        <v>-155</v>
      </c>
      <c r="F136" s="95" t="n">
        <v>-333</v>
      </c>
      <c r="G136" s="95" t="n">
        <v>-38</v>
      </c>
      <c r="H136" s="95" t="n">
        <v>-830</v>
      </c>
      <c r="I136" s="95" t="n">
        <v>-504</v>
      </c>
      <c r="J136" s="95" t="n">
        <v>-732</v>
      </c>
    </row>
    <row r="137">
      <c r="A137" s="21" t="s">
        <v>123</v>
      </c>
      <c r="B137" s="95" t="n">
        <v>-1842</v>
      </c>
      <c r="C137" s="95" t="n">
        <v>379</v>
      </c>
      <c r="D137" s="95" t="n">
        <v>-76</v>
      </c>
      <c r="E137" s="95" t="n">
        <v>107</v>
      </c>
      <c r="F137" s="95" t="n">
        <v>-454</v>
      </c>
      <c r="G137" s="95" t="n">
        <v>125</v>
      </c>
      <c r="H137" s="95" t="n">
        <v>-722</v>
      </c>
      <c r="I137" s="95" t="n">
        <v>-731</v>
      </c>
      <c r="J137" s="95" t="n">
        <v>-470</v>
      </c>
    </row>
    <row r="138">
      <c r="A138" s="21" t="s">
        <v>124</v>
      </c>
      <c r="B138" s="95" t="n">
        <v>-175</v>
      </c>
      <c r="C138" s="95" t="n">
        <v>614</v>
      </c>
      <c r="D138" s="95" t="n">
        <v>213</v>
      </c>
      <c r="E138" s="95" t="n">
        <v>240</v>
      </c>
      <c r="F138" s="95" t="n">
        <v>-461</v>
      </c>
      <c r="G138" s="95" t="n">
        <v>159</v>
      </c>
      <c r="H138" s="95" t="n">
        <v>-359</v>
      </c>
      <c r="I138" s="95" t="n">
        <v>-67</v>
      </c>
      <c r="J138" s="95" t="n">
        <v>-514</v>
      </c>
    </row>
    <row r="139">
      <c r="A139" s="21" t="s">
        <v>125</v>
      </c>
      <c r="B139" s="95" t="n">
        <v>-2874</v>
      </c>
      <c r="C139" s="95" t="n">
        <v>-169</v>
      </c>
      <c r="D139" s="95" t="n">
        <v>-148</v>
      </c>
      <c r="E139" s="95" t="n">
        <v>-215</v>
      </c>
      <c r="F139" s="95" t="n">
        <v>-564</v>
      </c>
      <c r="G139" s="95" t="n">
        <v>-146</v>
      </c>
      <c r="H139" s="95" t="n">
        <v>-583</v>
      </c>
      <c r="I139" s="95" t="n">
        <v>-326</v>
      </c>
      <c r="J139" s="95" t="n">
        <v>-723</v>
      </c>
    </row>
    <row r="140">
      <c r="A140" s="21" t="s">
        <v>126</v>
      </c>
      <c r="B140" s="95" t="n">
        <v>-1279</v>
      </c>
      <c r="C140" s="95" t="n">
        <v>-462</v>
      </c>
      <c r="D140" s="95" t="n">
        <v>-214</v>
      </c>
      <c r="E140" s="95" t="n">
        <v>-144</v>
      </c>
      <c r="F140" s="95" t="n">
        <v>-772</v>
      </c>
      <c r="G140" s="95" t="n">
        <v>238</v>
      </c>
      <c r="H140" s="95" t="n">
        <v>-453</v>
      </c>
      <c r="I140" s="95" t="n">
        <v>386</v>
      </c>
      <c r="J140" s="95" t="n">
        <v>142</v>
      </c>
    </row>
    <row r="141">
      <c r="A141" s="21" t="s">
        <v>127</v>
      </c>
      <c r="B141" s="95" t="n">
        <v>-2911</v>
      </c>
      <c r="C141" s="95" t="n">
        <v>-460</v>
      </c>
      <c r="D141" s="95" t="n">
        <v>-335</v>
      </c>
      <c r="E141" s="95" t="n">
        <v>-221</v>
      </c>
      <c r="F141" s="95" t="n">
        <v>-700</v>
      </c>
      <c r="G141" s="95" t="n">
        <v>-244</v>
      </c>
      <c r="H141" s="95" t="n">
        <v>-126</v>
      </c>
      <c r="I141" s="95" t="n">
        <v>-141</v>
      </c>
      <c r="J141" s="95" t="n">
        <v>-684</v>
      </c>
    </row>
    <row r="142">
      <c r="A142" s="21" t="s">
        <v>128</v>
      </c>
      <c r="B142" s="95" t="n">
        <v>-1088</v>
      </c>
      <c r="C142" s="95" t="n">
        <v>-257</v>
      </c>
      <c r="D142" s="95" t="n">
        <v>-245</v>
      </c>
      <c r="E142" s="95" t="n">
        <v>59</v>
      </c>
      <c r="F142" s="95" t="n">
        <v>-384</v>
      </c>
      <c r="G142" s="95" t="n">
        <v>-69</v>
      </c>
      <c r="H142" s="95" t="n">
        <v>90</v>
      </c>
      <c r="I142" s="95" t="n">
        <v>123</v>
      </c>
      <c r="J142" s="95" t="n">
        <v>-405</v>
      </c>
    </row>
    <row r="143">
      <c r="A143" s="21" t="s">
        <v>129</v>
      </c>
      <c r="B143" s="95" t="n">
        <v>-912</v>
      </c>
      <c r="C143" s="95" t="n">
        <v>-150</v>
      </c>
      <c r="D143" s="95" t="n">
        <v>-2</v>
      </c>
      <c r="E143" s="95" t="n">
        <v>-106</v>
      </c>
      <c r="F143" s="95" t="n">
        <v>-328</v>
      </c>
      <c r="G143" s="95" t="n">
        <v>227</v>
      </c>
      <c r="H143" s="95" t="n">
        <v>-286</v>
      </c>
      <c r="I143" s="95" t="n">
        <v>45</v>
      </c>
      <c r="J143" s="95" t="n">
        <v>-312</v>
      </c>
    </row>
    <row r="144">
      <c r="A144" s="21" t="s">
        <v>130</v>
      </c>
      <c r="B144" s="95" t="n">
        <v>-521</v>
      </c>
      <c r="C144" s="95" t="n">
        <v>-127</v>
      </c>
      <c r="D144" s="95" t="n">
        <v>-250</v>
      </c>
      <c r="E144" s="95" t="n">
        <v>53</v>
      </c>
      <c r="F144" s="95" t="n">
        <v>-452</v>
      </c>
      <c r="G144" s="95" t="n">
        <v>528</v>
      </c>
      <c r="H144" s="95" t="n">
        <v>-492</v>
      </c>
      <c r="I144" s="95" t="n">
        <v>145</v>
      </c>
      <c r="J144" s="95" t="n">
        <v>74</v>
      </c>
    </row>
    <row r="145">
      <c r="A145" s="21" t="s">
        <v>131</v>
      </c>
      <c r="B145" s="95" t="n">
        <v>-4524</v>
      </c>
      <c r="C145" s="95" t="n">
        <v>-341</v>
      </c>
      <c r="D145" s="95" t="n">
        <v>-218</v>
      </c>
      <c r="E145" s="95" t="n">
        <v>-535</v>
      </c>
      <c r="F145" s="95" t="n">
        <v>-862</v>
      </c>
      <c r="G145" s="95" t="n">
        <v>-320</v>
      </c>
      <c r="H145" s="95" t="n">
        <v>-777</v>
      </c>
      <c r="I145" s="95" t="n">
        <v>-943</v>
      </c>
      <c r="J145" s="95" t="n">
        <v>-528</v>
      </c>
    </row>
    <row r="146">
      <c r="A146" s="21" t="s">
        <v>10</v>
      </c>
      <c r="B146" s="95" t="n">
        <v>-319</v>
      </c>
      <c r="C146" s="95" t="n">
        <v>121</v>
      </c>
      <c r="D146" s="95" t="n">
        <v>20</v>
      </c>
      <c r="E146" s="95" t="n">
        <v>-24</v>
      </c>
      <c r="F146" s="95" t="n">
        <v>441</v>
      </c>
      <c r="G146" s="95" t="n">
        <v>-36</v>
      </c>
      <c r="H146" s="95" t="n">
        <v>-197</v>
      </c>
      <c r="I146" s="95" t="n">
        <v>20</v>
      </c>
      <c r="J146" s="95" t="n">
        <v>-664</v>
      </c>
    </row>
    <row r="147">
      <c r="A147" s="21" t="s">
        <v>17</v>
      </c>
      <c r="B147" s="95" t="n">
        <v>21878</v>
      </c>
      <c r="C147" s="95" t="n">
        <v>1894</v>
      </c>
      <c r="D147" s="95" t="n">
        <v>2552</v>
      </c>
      <c r="E147" s="95" t="n">
        <v>2547</v>
      </c>
      <c r="F147" s="95" t="n">
        <v>3404</v>
      </c>
      <c r="G147" s="95" t="n">
        <v>2918</v>
      </c>
      <c r="H147" s="95" t="n">
        <v>2667</v>
      </c>
      <c r="I147" s="95" t="n">
        <v>3683</v>
      </c>
      <c r="J147" s="95" t="n">
        <v>2213</v>
      </c>
    </row>
    <row r="148">
      <c r="A148" s="21" t="s">
        <v>18</v>
      </c>
      <c r="B148" s="95" t="n">
        <v>7644</v>
      </c>
      <c r="C148" s="95" t="n">
        <v>518</v>
      </c>
      <c r="D148" s="95" t="n">
        <v>607</v>
      </c>
      <c r="E148" s="95" t="n">
        <v>1024</v>
      </c>
      <c r="F148" s="95" t="n">
        <v>1352</v>
      </c>
      <c r="G148" s="95" t="n">
        <v>907</v>
      </c>
      <c r="H148" s="95" t="n">
        <v>939</v>
      </c>
      <c r="I148" s="95" t="n">
        <v>1087</v>
      </c>
      <c r="J148" s="95" t="n">
        <v>1210</v>
      </c>
    </row>
    <row r="149">
      <c r="A149" s="21" t="s">
        <v>19</v>
      </c>
      <c r="B149" s="95" t="n">
        <v>4799</v>
      </c>
      <c r="C149" s="95" t="n">
        <v>387</v>
      </c>
      <c r="D149" s="95" t="n">
        <v>390</v>
      </c>
      <c r="E149" s="95" t="n">
        <v>483</v>
      </c>
      <c r="F149" s="95" t="n">
        <v>753</v>
      </c>
      <c r="G149" s="95" t="n">
        <v>665</v>
      </c>
      <c r="H149" s="95" t="n">
        <v>414</v>
      </c>
      <c r="I149" s="95" t="n">
        <v>810</v>
      </c>
      <c r="J149" s="95" t="n">
        <v>897</v>
      </c>
    </row>
    <row r="150">
      <c r="A150" s="21" t="s">
        <v>20</v>
      </c>
      <c r="B150" s="95" t="n">
        <v>4138</v>
      </c>
      <c r="C150" s="95" t="n">
        <v>398</v>
      </c>
      <c r="D150" s="95" t="n">
        <v>358</v>
      </c>
      <c r="E150" s="95" t="n">
        <v>540</v>
      </c>
      <c r="F150" s="95" t="n">
        <v>422</v>
      </c>
      <c r="G150" s="95" t="n">
        <v>428</v>
      </c>
      <c r="H150" s="95" t="n">
        <v>362</v>
      </c>
      <c r="I150" s="95" t="n">
        <v>282</v>
      </c>
      <c r="J150" s="95" t="n">
        <v>1348</v>
      </c>
    </row>
    <row r="151">
      <c r="A151" s="21" t="s">
        <v>21</v>
      </c>
      <c r="B151" s="95" t="n">
        <v>-745</v>
      </c>
      <c r="C151" s="95" t="n">
        <v>74</v>
      </c>
      <c r="D151" s="95" t="n">
        <v>-62</v>
      </c>
      <c r="E151" s="95" t="n">
        <v>-201</v>
      </c>
      <c r="F151" s="95" t="n">
        <v>-337</v>
      </c>
      <c r="G151" s="95" t="n">
        <v>-286</v>
      </c>
      <c r="H151" s="95" t="n">
        <v>1</v>
      </c>
      <c r="I151" s="95" t="n">
        <v>-60</v>
      </c>
      <c r="J151" s="95" t="n">
        <v>126</v>
      </c>
    </row>
    <row r="152">
      <c r="A152" s="21" t="s">
        <v>22</v>
      </c>
      <c r="B152" s="95" t="n">
        <v>-4640</v>
      </c>
      <c r="C152" s="95" t="n">
        <v>-460</v>
      </c>
      <c r="D152" s="95" t="n">
        <v>-459</v>
      </c>
      <c r="E152" s="95" t="n">
        <v>-788</v>
      </c>
      <c r="F152" s="95" t="n">
        <v>-1001</v>
      </c>
      <c r="G152" s="95" t="n">
        <v>-189</v>
      </c>
      <c r="H152" s="95" t="n">
        <v>-747</v>
      </c>
      <c r="I152" s="95" t="n">
        <v>-642</v>
      </c>
      <c r="J152" s="95" t="n">
        <v>-354</v>
      </c>
    </row>
    <row r="153">
      <c r="A153" s="21" t="s">
        <v>23</v>
      </c>
      <c r="B153" s="95" t="n">
        <v>200</v>
      </c>
      <c r="C153" s="95" t="n">
        <v>-24</v>
      </c>
      <c r="D153" s="95" t="n">
        <v>2</v>
      </c>
      <c r="E153" s="95" t="n">
        <v>-166</v>
      </c>
      <c r="F153" s="95" t="n">
        <v>-419</v>
      </c>
      <c r="G153" s="95" t="n">
        <v>399</v>
      </c>
      <c r="H153" s="95" t="n">
        <v>-23</v>
      </c>
      <c r="I153" s="95" t="n">
        <v>284</v>
      </c>
      <c r="J153" s="95" t="n">
        <v>147</v>
      </c>
    </row>
    <row r="154">
      <c r="A154" s="21" t="s">
        <v>24</v>
      </c>
      <c r="B154" s="95" t="n">
        <v>468</v>
      </c>
      <c r="C154" s="95" t="n">
        <v>17</v>
      </c>
      <c r="D154" s="95" t="n">
        <v>22</v>
      </c>
      <c r="E154" s="95" t="n">
        <v>-122</v>
      </c>
      <c r="F154" s="95" t="n">
        <v>-146</v>
      </c>
      <c r="G154" s="95" t="n">
        <v>71</v>
      </c>
      <c r="H154" s="95" t="n">
        <v>263</v>
      </c>
      <c r="I154" s="95" t="n">
        <v>292</v>
      </c>
      <c r="J154" s="95" t="n">
        <v>71</v>
      </c>
    </row>
    <row r="155">
      <c r="A155" s="21" t="s">
        <v>25</v>
      </c>
      <c r="B155" s="95" t="n">
        <v>4520</v>
      </c>
      <c r="C155" s="95" t="n">
        <v>112</v>
      </c>
      <c r="D155" s="95" t="n">
        <v>249</v>
      </c>
      <c r="E155" s="95" t="n">
        <v>301</v>
      </c>
      <c r="F155" s="95" t="n">
        <v>354</v>
      </c>
      <c r="G155" s="95" t="n">
        <v>801</v>
      </c>
      <c r="H155" s="95" t="n">
        <v>804</v>
      </c>
      <c r="I155" s="95" t="n">
        <v>1203</v>
      </c>
      <c r="J155" s="95" t="n">
        <v>696</v>
      </c>
    </row>
    <row r="156">
      <c r="A156" s="21" t="s">
        <v>26</v>
      </c>
      <c r="B156" s="95" t="n">
        <v>5229</v>
      </c>
      <c r="C156" s="95" t="n">
        <v>425</v>
      </c>
      <c r="D156" s="95" t="n">
        <v>475</v>
      </c>
      <c r="E156" s="95" t="n">
        <v>412</v>
      </c>
      <c r="F156" s="95" t="n">
        <v>537</v>
      </c>
      <c r="G156" s="95" t="n">
        <v>586</v>
      </c>
      <c r="H156" s="95" t="n">
        <v>718</v>
      </c>
      <c r="I156" s="95" t="n">
        <v>1279</v>
      </c>
      <c r="J156" s="95" t="n">
        <v>797</v>
      </c>
    </row>
    <row r="157">
      <c r="A157" s="21" t="s">
        <v>27</v>
      </c>
      <c r="B157" s="95" t="n">
        <v>1142</v>
      </c>
      <c r="C157" s="95" t="n">
        <v>135</v>
      </c>
      <c r="D157" s="95" t="n">
        <v>-92</v>
      </c>
      <c r="E157" s="95" t="n">
        <v>-124</v>
      </c>
      <c r="F157" s="95" t="n">
        <v>146</v>
      </c>
      <c r="G157" s="95" t="n">
        <v>31</v>
      </c>
      <c r="H157" s="95" t="n">
        <v>245</v>
      </c>
      <c r="I157" s="95" t="n">
        <v>517</v>
      </c>
      <c r="J157" s="95" t="n">
        <v>284</v>
      </c>
    </row>
    <row r="158">
      <c r="A158" s="21" t="s">
        <v>28</v>
      </c>
      <c r="B158" s="95" t="n">
        <v>649</v>
      </c>
      <c r="C158" s="95" t="n">
        <v>213</v>
      </c>
      <c r="D158" s="95" t="n">
        <v>115</v>
      </c>
      <c r="E158" s="95" t="n">
        <v>-222</v>
      </c>
      <c r="F158" s="95" t="n">
        <v>73</v>
      </c>
      <c r="G158" s="95" t="n">
        <v>-145</v>
      </c>
      <c r="H158" s="95" t="n">
        <v>118</v>
      </c>
      <c r="I158" s="95" t="n">
        <v>208</v>
      </c>
      <c r="J158" s="95" t="n">
        <v>289</v>
      </c>
    </row>
    <row r="159">
      <c r="A159" s="21" t="s">
        <v>29</v>
      </c>
      <c r="B159" s="95" t="n">
        <v>321</v>
      </c>
      <c r="C159" s="95" t="n">
        <v>226</v>
      </c>
      <c r="D159" s="95" t="n">
        <v>-6</v>
      </c>
      <c r="E159" s="95" t="n">
        <v>21</v>
      </c>
      <c r="F159" s="95" t="n">
        <v>-13</v>
      </c>
      <c r="G159" s="95" t="n">
        <v>-233</v>
      </c>
      <c r="H159" s="95" t="n">
        <v>-58</v>
      </c>
      <c r="I159" s="95" t="n">
        <v>78</v>
      </c>
      <c r="J159" s="95" t="n">
        <v>306</v>
      </c>
    </row>
    <row r="160">
      <c r="A160" s="21" t="s">
        <v>30</v>
      </c>
      <c r="B160" s="95" t="n">
        <v>-659</v>
      </c>
      <c r="C160" s="95" t="n">
        <v>133</v>
      </c>
      <c r="D160" s="95" t="n">
        <v>-274</v>
      </c>
      <c r="E160" s="95" t="n">
        <v>-158</v>
      </c>
      <c r="F160" s="95" t="n">
        <v>-277</v>
      </c>
      <c r="G160" s="95" t="n">
        <v>-172</v>
      </c>
      <c r="H160" s="95" t="n">
        <v>-271</v>
      </c>
      <c r="I160" s="95" t="n">
        <v>-13</v>
      </c>
      <c r="J160" s="95" t="n">
        <v>373</v>
      </c>
    </row>
    <row r="161">
      <c r="A161" s="30" t="s">
        <v>31</v>
      </c>
      <c r="B161" s="96" t="n">
        <v>-1980</v>
      </c>
      <c r="C161" s="96" t="n">
        <v>409</v>
      </c>
      <c r="D161" s="96" t="n">
        <v>-376</v>
      </c>
      <c r="E161" s="96" t="n">
        <v>-447</v>
      </c>
      <c r="F161" s="96" t="n">
        <v>-256</v>
      </c>
      <c r="G161" s="96" t="n">
        <v>-511</v>
      </c>
      <c r="H161" s="96" t="n">
        <v>-681</v>
      </c>
      <c r="I161" s="96" t="n">
        <v>-344</v>
      </c>
      <c r="J161" s="96" t="n">
        <v>226</v>
      </c>
    </row>
    <row r="163">
      <c r="A163" s="13" t="str">
        <f>=HYPERLINK("#'Obsah'!A1", "Späť na obsah dátovej prílohy")</f>
      </c>
      <c r="B163" s="14"/>
    </row>
  </sheetData>
  <mergeCells count="3">
    <mergeCell ref="A2:J2"/>
    <mergeCell ref="A4:J4"/>
    <mergeCell ref="A163:B16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136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138</v>
      </c>
      <c r="C6" s="18" t="s">
        <v>77</v>
      </c>
      <c r="D6" s="3" t="s">
        <v>139</v>
      </c>
    </row>
    <row r="7">
      <c r="A7" s="3"/>
      <c r="B7" s="3" t="s">
        <v>140</v>
      </c>
      <c r="C7" s="3" t="s">
        <v>141</v>
      </c>
      <c r="D7" s="3"/>
    </row>
    <row r="8">
      <c r="A8" s="4" t="s">
        <v>11</v>
      </c>
      <c r="B8" s="97" t="n">
        <v>8.302819</v>
      </c>
      <c r="C8" s="97" t="n">
        <v>5.590233</v>
      </c>
      <c r="D8" s="98" t="n">
        <v>45826</v>
      </c>
    </row>
    <row r="9">
      <c r="A9" s="4" t="s">
        <v>12</v>
      </c>
      <c r="B9" s="97" t="n">
        <v>5.351393</v>
      </c>
      <c r="C9" s="97" t="n">
        <v>3.797367</v>
      </c>
      <c r="D9" s="98" t="n">
        <v>727828</v>
      </c>
    </row>
    <row r="10">
      <c r="A10" s="4" t="s">
        <v>13</v>
      </c>
      <c r="B10" s="97" t="n">
        <v>6.297124</v>
      </c>
      <c r="C10" s="97" t="n">
        <v>4.433276</v>
      </c>
      <c r="D10" s="98" t="n">
        <v>76951</v>
      </c>
    </row>
    <row r="11">
      <c r="A11" s="4" t="s">
        <v>14</v>
      </c>
      <c r="B11" s="97" t="n">
        <v>6.394306</v>
      </c>
      <c r="C11" s="97" t="n">
        <v>4.503521</v>
      </c>
      <c r="D11" s="98" t="n">
        <v>252053</v>
      </c>
    </row>
    <row r="12">
      <c r="A12" s="4" t="s">
        <v>15</v>
      </c>
      <c r="B12" s="97" t="n">
        <v>8.802685</v>
      </c>
      <c r="C12" s="97" t="n">
        <v>6.109952</v>
      </c>
      <c r="D12" s="98" t="n">
        <v>110539</v>
      </c>
    </row>
    <row r="13">
      <c r="A13" s="4" t="s">
        <v>16</v>
      </c>
      <c r="B13" s="97" t="n">
        <v>9.147639</v>
      </c>
      <c r="C13" s="97" t="n">
        <v>6.383605</v>
      </c>
      <c r="D13" s="98" t="n">
        <v>11650</v>
      </c>
    </row>
    <row r="14">
      <c r="A14" s="49" t="s">
        <v>78</v>
      </c>
      <c r="B14" s="99" t="n">
        <v>6.083423</v>
      </c>
      <c r="C14" s="99" t="n">
        <v>4.283013</v>
      </c>
      <c r="D14" s="100" t="n">
        <v>1224847</v>
      </c>
    </row>
    <row r="15" ht="25" customHeight="1">
      <c r="A15" s="2" t="s">
        <v>137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2021-08-09T15:32:05Z</dcterms:created>
  <dc:title>Prvá pomoc Slovensku</dc:title>
</coreProperties>
</file>