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  <Override PartName="/xl/worksheets/sheet43.xml" ContentType="application/vnd.openxmlformats-officedocument.spreadsheetml.worksheet+xml"/>
  <Override PartName="/xl/drawings/drawing43.xml" ContentType="application/vnd.openxmlformats-officedocument.drawing+xml"/>
  <Override PartName="/xl/worksheets/sheet44.xml" ContentType="application/vnd.openxmlformats-officedocument.spreadsheetml.worksheet+xml"/>
  <Override PartName="/xl/drawings/drawing44.xml" ContentType="application/vnd.openxmlformats-officedocument.drawing+xml"/>
  <Override PartName="/xl/worksheets/sheet45.xml" ContentType="application/vnd.openxmlformats-officedocument.spreadsheetml.worksheet+xml"/>
  <Override PartName="/xl/drawings/drawing45.xml" ContentType="application/vnd.openxmlformats-officedocument.drawing+xml"/>
  <Override PartName="/xl/worksheets/sheet46.xml" ContentType="application/vnd.openxmlformats-officedocument.spreadsheetml.worksheet+xml"/>
  <Override PartName="/xl/drawings/drawing46.xml" ContentType="application/vnd.openxmlformats-officedocument.drawing+xml"/>
  <Override PartName="/xl/worksheets/sheet47.xml" ContentType="application/vnd.openxmlformats-officedocument.spreadsheetml.worksheet+xml"/>
  <Override PartName="/xl/drawings/drawing4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Obsah" sheetId="1" state="visible" r:id="rId1"/>
    <sheet name="Tab2" sheetId="2" state="visible" r:id="rId2"/>
    <sheet name="Tab3" sheetId="3" state="visible" r:id="rId3"/>
    <sheet name="Tab4" sheetId="4" state="visible" r:id="rId4"/>
    <sheet name="Tab5" sheetId="5" state="visible" r:id="rId5"/>
    <sheet name="Tab6" sheetId="6" state="visible" r:id="rId6"/>
    <sheet name="Tab7" sheetId="7" state="visible" r:id="rId7"/>
    <sheet name="nezamestnanosť" sheetId="8" state="visible" r:id="rId8"/>
    <sheet name="TabB1" sheetId="9" state="visible" r:id="rId9"/>
    <sheet name="GrafB2" sheetId="10" state="visible" r:id="rId10"/>
    <sheet name="TabA1mar20" sheetId="11" state="visible" r:id="rId11"/>
    <sheet name="TabA1apr20" sheetId="12" state="visible" r:id="rId12"/>
    <sheet name="TabA1máj20" sheetId="13" state="visible" r:id="rId13"/>
    <sheet name="TabA1jún20" sheetId="14" state="visible" r:id="rId14"/>
    <sheet name="TabA1júl20" sheetId="15" state="visible" r:id="rId15"/>
    <sheet name="TabA1aug20" sheetId="16" state="visible" r:id="rId16"/>
    <sheet name="TabA1sep20" sheetId="17" state="visible" r:id="rId17"/>
    <sheet name="TabA1okt20" sheetId="18" state="visible" r:id="rId18"/>
    <sheet name="TabA1nov20" sheetId="19" state="visible" r:id="rId19"/>
    <sheet name="TabA1dec20" sheetId="20" state="visible" r:id="rId20"/>
    <sheet name="TabA1jan21" sheetId="21" state="visible" r:id="rId21"/>
    <sheet name="TabA1feb21" sheetId="22" state="visible" r:id="rId22"/>
    <sheet name="TabA1mar21" sheetId="23" state="visible" r:id="rId23"/>
    <sheet name="TabA1apr21" sheetId="24" state="visible" r:id="rId24"/>
    <sheet name="TabA1máj21" sheetId="25" state="visible" r:id="rId25"/>
    <sheet name="TabA1jún21" sheetId="26" state="visible" r:id="rId26"/>
    <sheet name="TabA1júl21" sheetId="27" state="visible" r:id="rId27"/>
    <sheet name="TabA1sep21" sheetId="28" state="visible" r:id="rId28"/>
    <sheet name="TabA2mar20" sheetId="29" state="visible" r:id="rId29"/>
    <sheet name="TabA2apr20" sheetId="30" state="visible" r:id="rId30"/>
    <sheet name="TabA2máj20" sheetId="31" state="visible" r:id="rId31"/>
    <sheet name="TabA2jún20" sheetId="32" state="visible" r:id="rId32"/>
    <sheet name="TabA2júl20" sheetId="33" state="visible" r:id="rId33"/>
    <sheet name="TabA2aug20" sheetId="34" state="visible" r:id="rId34"/>
    <sheet name="TabA2sep20" sheetId="35" state="visible" r:id="rId35"/>
    <sheet name="TabA2okt20" sheetId="36" state="visible" r:id="rId36"/>
    <sheet name="TabA2nov20" sheetId="37" state="visible" r:id="rId37"/>
    <sheet name="TabA2dec20" sheetId="38" state="visible" r:id="rId38"/>
    <sheet name="TabA2jan21" sheetId="39" state="visible" r:id="rId39"/>
    <sheet name="TabA2feb21" sheetId="40" state="visible" r:id="rId40"/>
    <sheet name="TabA2mar21" sheetId="41" state="visible" r:id="rId41"/>
    <sheet name="TabA2apr21" sheetId="42" state="visible" r:id="rId42"/>
    <sheet name="TabA2máj21" sheetId="43" state="visible" r:id="rId43"/>
    <sheet name="TabA2jún21" sheetId="44" state="visible" r:id="rId44"/>
    <sheet name="TabA2júl21" sheetId="45" state="visible" r:id="rId45"/>
    <sheet name="TabA2sep21" sheetId="46" state="visible" r:id="rId46"/>
    <sheet name="Vysvetlivky" sheetId="47" state="visible" r:id="rId47"/>
  </sheets>
</workbook>
</file>

<file path=xl/sharedStrings.xml><?xml version="1.0" encoding="utf-8"?>
<sst xmlns="http://schemas.openxmlformats.org/spreadsheetml/2006/main" count="327" uniqueCount="327">
  <si>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</si>
  <si>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</si>
  <si>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31.10.2021 21:28:57.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</si>
  <si>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</si>
  <si>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</si>
  <si>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</si>
  <si>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</si>
  <si>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</si>
  <si>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</si>
  <si>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</si>
  <si>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</si>
  <si>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</si>
  <si>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</si>
  <si>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</si>
  <si>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</si>
  <si>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</si>
  <si>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</si>
  <si>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</si>
  <si>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</si>
  <si>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</si>
  <si>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</si>
  <si>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</si>
  <si>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</si>
  <si>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</si>
  <si>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</si>
  <si>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</si>
  <si>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</si>
  <si>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</si>
  <si>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</si>
  <si>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</si>
  <si>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</si>
  <si>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jún 2021</t>
  </si>
  <si>
    <t xml:space="preserve">júl 2021</t>
  </si>
  <si>
    <t xml:space="preserve">august 2021</t>
  </si>
  <si>
    <t xml:space="preserve">september 2021</t>
  </si>
  <si>
    <t xml:space="preserve">Vyplatené dávky „ošetrovné“</t>
  </si>
  <si>
    <t xml:space="preserve">Spracované na základe údajov evidovaných v Informačnom systéme Syrius Sociálnej poisťovne k 2.11.2021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</si>
  <si>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</si>
  <si>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</si>
  <si>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</si>
  <si>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</si>
  <si>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</si>
  <si>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</si>
  <si>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</si>
  <si>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</si>
  <si>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2021 vs. 2020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</si>
  <si>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</si>
  <si>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</si>
  <si>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</si>
  <si>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</si>
  <si>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</si>
  <si>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</si>
  <si>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</si>
  <si>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</si>
  <si>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</si>
  <si>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</si>
  <si>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</si>
  <si>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</si>
  <si>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</si>
  <si>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</si>
  <si>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</si>
  <si>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</si>
  <si>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8.11.2021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</si>
  <si>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</si>
  <si>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</si>
  <si>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</si>
  <si>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</si>
  <si>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</si>
  <si>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</si>
  <si>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</si>
  <si>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</si>
  <si>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</si>
  <si>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</si>
  <si>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</si>
  <si>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</si>
  <si>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</si>
  <si>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</si>
  <si>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</si>
  <si>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01.11.2021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</si>
  <si>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</si>
  <si>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</si>
  <si>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</si>
  <si>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</si>
  <si>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</si>
  <si>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</si>
  <si>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</si>
  <si>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</si>
  <si>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</si>
  <si>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</si>
  <si>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</si>
  <si>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</si>
  <si>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</si>
  <si>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fabruár 2021 (odklad)</t>
  </si>
  <si>
    <t xml:space="preserve">marec 2021 (odklad)</t>
  </si>
  <si>
    <t xml:space="preserve">apríl 2021 (odklad)</t>
  </si>
  <si>
    <t xml:space="preserve">máj 2021 (odklad)</t>
  </si>
  <si>
    <t xml:space="preserve">Suma</t>
  </si>
  <si>
    <t xml:space="preserve">február 2021 (odklad)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</si>
  <si>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</si>
  <si>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</si>
  <si>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5.11.2021</t>
  </si>
  <si>
    <t xml:space="preserve">Subjekt</t>
  </si>
  <si>
    <t xml:space="preserve">Október 2020</t>
  </si>
  <si>
    <t xml:space="preserve">Október 2021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</si>
  <si>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</si>
  <si>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</si>
  <si>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</si>
  <si>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</si>
  <si>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</si>
  <si>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</si>
  <si>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2.11.2021.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</si>
  <si>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</si>
  <si>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</si>
  <si>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</si>
  <si>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</si>
  <si>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</si>
  <si>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</si>
  <si>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</si>
  <si>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</si>
  <si>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</si>
  <si>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</si>
  <si>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</si>
  <si>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</si>
  <si>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</si>
  <si>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</si>
  <si>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</si>
  <si>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</si>
  <si>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</si>
  <si>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</si>
  <si>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</si>
  <si>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</si>
  <si>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</si>
  <si>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</si>
  <si>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</si>
  <si>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</si>
  <si>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</si>
  <si>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</si>
  <si>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</si>
  <si>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</si>
  <si>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</si>
  <si>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19. septembra 2021 a zároveň vybavené najneskôr 1. októbra 2021.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</si>
  <si>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</si>
  <si>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</si>
  <si>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</si>
  <si>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</si>
  <si>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</si>
  <si>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</si>
  <si>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</si>
  <si>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</si>
  <si>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</si>
  <si>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</si>
  <si>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</si>
  <si>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</si>
  <si>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</si>
  <si>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</si>
  <si>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</si>
  <si>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</si>
  <si>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</si>
  <si>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</si>
  <si>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</si>
  <si>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</si>
  <si>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</si>
  <si>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</si>
  <si>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</si>
  <si>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</si>
  <si>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</si>
  <si>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</si>
  <si>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</si>
  <si>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</si>
  <si>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</si>
  <si>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</si>
  <si>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</si>
  <si>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</si>
  <si>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</si>
  <si>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</si>
  <si>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</si>
  <si>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</si>
  <si>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</si>
  <si>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</si>
  <si>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</si>
  <si>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</si>
  <si>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</si>
  <si>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</si>
  <si>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</si>
  <si>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</si>
  <si>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</si>
  <si>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</si>
  <si>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</si>
  <si>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</si>
  <si>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</si>
  <si>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</si>
  <si>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</si>
  <si>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</si>
  <si>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</si>
  <si>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</si>
  <si>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</si>
  <si>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</si>
  <si>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</si>
  <si>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</si>
  <si>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</si>
  <si>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</si>
  <si>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</si>
  <si>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</si>
  <si>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</si>
  <si>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</si>
  <si>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</si>
  <si>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</si>
  <si>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</si>
  <si>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</si>
  <si>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21.06. - 27.06.</t>
  </si>
  <si>
    <t xml:space="preserve">28.06. - 04.07.</t>
  </si>
  <si>
    <t xml:space="preserve">05.07. - 11.07.</t>
  </si>
  <si>
    <t xml:space="preserve">12.07. - 18.07.</t>
  </si>
  <si>
    <t xml:space="preserve">19.07. - 25.07.</t>
  </si>
  <si>
    <t xml:space="preserve">26.07. - 01.08.</t>
  </si>
  <si>
    <t xml:space="preserve">02.08. - 08.08.</t>
  </si>
  <si>
    <t xml:space="preserve">09.08. - 15.08.</t>
  </si>
  <si>
    <t xml:space="preserve">16.08. - 22.08.</t>
  </si>
  <si>
    <t xml:space="preserve">23.08. - 29.08.</t>
  </si>
  <si>
    <t xml:space="preserve">30.08. - 05.09.</t>
  </si>
  <si>
    <t xml:space="preserve">06.09. - 12.09.</t>
  </si>
  <si>
    <t xml:space="preserve">13.09. - 19.09.</t>
  </si>
  <si>
    <t xml:space="preserve">20.09. - 26.09.</t>
  </si>
  <si>
    <t xml:space="preserve">27.09. - 03.10.</t>
  </si>
  <si>
    <t xml:space="preserve">04.10. - 10.10.</t>
  </si>
  <si>
    <t xml:space="preserve">11.10. - 17.10.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</si>
  <si>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</si>
  <si>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</si>
  <si>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</si>
  <si>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</si>
  <si>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</si>
  <si>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</si>
  <si>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</si>
  <si>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</si>
  <si>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</si>
  <si>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</si>
  <si>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</si>
  <si>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</si>
  <si>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</si>
  <si>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</si>
  <si>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</si>
  <si>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</si>
  <si>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</si>
  <si>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</si>
  <si>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</si>
  <si>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</si>
  <si>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</si>
  <si>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</si>
  <si>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</si>
  <si>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</si>
  <si>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</si>
  <si>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</si>
  <si>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</si>
  <si>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</si>
  <si>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Podporené subjekty v rámci projektov prvej pomoci s nárokom za jún 2021</t>
  </si>
  <si>
    <t xml:space="preserve">Podporené subjekty v rámci projektov prvej pomoci s nárokom za júl 2021</t>
  </si>
  <si>
    <t xml:space="preserve">Podporené subjekty v rámci projektov prvej pomoci s nárokom za september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</si>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</sst>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7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# ##0.00"/>
    <numFmt numFmtId="193" formatCode="# ##0"/>
    <numFmt numFmtId="194" formatCode="# ### ##0.00"/>
    <numFmt numFmtId="195" formatCode="# ##0"/>
    <numFmt numFmtId="196" formatCode="# ### ##0.00"/>
    <numFmt numFmtId="197" formatCode="# ##0"/>
    <numFmt numFmtId="198" formatCode="# ### ##0.00"/>
    <numFmt numFmtId="199" formatCode="# ##0"/>
    <numFmt numFmtId="200" formatCode="# ### ##0.00"/>
    <numFmt numFmtId="201" formatCode="# ##0"/>
    <numFmt numFmtId="202" formatCode="# ### ##0.00"/>
    <numFmt numFmtId="203" formatCode="# ##0"/>
    <numFmt numFmtId="204" formatCode="# ### ##0.00"/>
    <numFmt numFmtId="205" formatCode="# ##0"/>
    <numFmt numFmtId="206" formatCode="# ### ##0.00"/>
    <numFmt numFmtId="207" formatCode="# ##0"/>
    <numFmt numFmtId="208" formatCode="# ### ##0.00"/>
    <numFmt numFmtId="209" formatCode="# ##0"/>
    <numFmt numFmtId="210" formatCode="# ### ##0.00"/>
    <numFmt numFmtId="211" formatCode="# ##0"/>
    <numFmt numFmtId="212" formatCode="# ### ##0.00"/>
    <numFmt numFmtId="213" formatCode="# ##0"/>
    <numFmt numFmtId="214" formatCode="# ### ##0.00"/>
    <numFmt numFmtId="215" formatCode="# ##0"/>
    <numFmt numFmtId="216" formatCode="# ### ##0.00"/>
    <numFmt numFmtId="217" formatCode="# ##0"/>
    <numFmt numFmtId="218" formatCode="# ### ##0.00"/>
    <numFmt numFmtId="219" formatCode="# ##0"/>
    <numFmt numFmtId="220" formatCode="# ### ##0.00"/>
    <numFmt numFmtId="221" formatCode="# ##0"/>
    <numFmt numFmtId="222" formatCode="# ### ##0.00"/>
    <numFmt numFmtId="223" formatCode="# ##0"/>
    <numFmt numFmtId="224" formatCode="# ### ##0.00"/>
    <numFmt numFmtId="225" formatCode="# ##0"/>
    <numFmt numFmtId="226" formatCode="# ### ##0.00"/>
    <numFmt numFmtId="227" formatCode="# ##0"/>
    <numFmt numFmtId="228" formatCode="# ### ##0.00"/>
    <numFmt numFmtId="229" formatCode="# ##0"/>
    <numFmt numFmtId="230" formatCode="# ### ##0.00"/>
    <numFmt numFmtId="231" formatCode="# ##0"/>
    <numFmt numFmtId="232" formatCode="# ### ##0.00"/>
    <numFmt numFmtId="233" formatCode="# ##0"/>
    <numFmt numFmtId="234" formatCode="# ### ##0.00"/>
    <numFmt numFmtId="235" formatCode="# ##0"/>
    <numFmt numFmtId="236" formatCode="# ### ##0.00"/>
    <numFmt numFmtId="237" formatCode="# ##0"/>
    <numFmt numFmtId="238" formatCode="# ### ##0.00"/>
    <numFmt numFmtId="239" formatCode="# ##0"/>
    <numFmt numFmtId="240" formatCode="# ### ##0.00"/>
    <numFmt numFmtId="241" formatCode="# ##0"/>
    <numFmt numFmtId="242" formatCode="# ### ##0.00"/>
    <numFmt numFmtId="243" formatCode="# ##0"/>
    <numFmt numFmtId="244" formatCode="# ### ##0.00"/>
    <numFmt numFmtId="245" formatCode="# ##0"/>
    <numFmt numFmtId="246" formatCode="# ### ##0.00"/>
    <numFmt numFmtId="247" formatCode="# ##0"/>
    <numFmt numFmtId="248" formatCode="# ### ##0.00"/>
    <numFmt numFmtId="249" formatCode="# ##0"/>
    <numFmt numFmtId="250" formatCode="# ### ##0.00"/>
    <numFmt numFmtId="251" formatCode="# ##0"/>
    <numFmt numFmtId="252" formatCode="# ### ##0.00"/>
    <numFmt numFmtId="253" formatCode="# ##0"/>
    <numFmt numFmtId="254" formatCode="# ### ##0.00"/>
    <numFmt numFmtId="255" formatCode="# ##0"/>
    <numFmt numFmtId="256" formatCode="# ### ##0.00"/>
    <numFmt numFmtId="257" formatCode="# ##0"/>
    <numFmt numFmtId="258" formatCode="# ### ##0.00"/>
    <numFmt numFmtId="259" formatCode="# ##0"/>
    <numFmt numFmtId="260" formatCode="# ### ##0.00"/>
    <numFmt numFmtId="261" formatCode="# ##0"/>
    <numFmt numFmtId="262" formatCode="# ### ##0.00"/>
  </numFmts>
  <fonts count="10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56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9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1" fontId="8" fillId="0" borderId="2" xfId="0" applyFont="1" applyNumberFormat="1" applyBorder="1" applyAlignment="1">
      <alignment horizontal="right" vertical="center"/>
    </xf>
    <xf numFmtId="192" fontId="8" fillId="0" borderId="2" xfId="0" applyFont="1" applyNumberFormat="1" applyBorder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3" fontId="8" fillId="0" borderId="2" xfId="0" applyFont="1" applyNumberFormat="1" applyBorder="1" applyAlignment="1">
      <alignment horizontal="right" vertical="center"/>
    </xf>
    <xf numFmtId="194" fontId="8" fillId="0" borderId="2" xfId="0" applyFont="1" applyNumberFormat="1" applyBorder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4" fontId="0" fillId="0" borderId="0" xfId="0" applyFont="1" applyNumberFormat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254" fontId="8" fillId="0" borderId="2" xfId="0" applyFont="1" applyNumberFormat="1" applyBorder="1" applyAlignment="1">
      <alignment horizontal="right" vertical="center"/>
    </xf>
    <xf numFmtId="255" fontId="0" fillId="0" borderId="0" xfId="0" applyFont="1" applyNumberFormat="1" applyAlignment="1">
      <alignment horizontal="right" vertical="center"/>
    </xf>
    <xf numFmtId="256" fontId="0" fillId="0" borderId="0" xfId="0" applyFont="1" applyNumberFormat="1" applyAlignment="1">
      <alignment horizontal="right" vertical="center"/>
    </xf>
    <xf numFmtId="255" fontId="8" fillId="0" borderId="2" xfId="0" applyFont="1" applyNumberFormat="1" applyBorder="1" applyAlignment="1">
      <alignment horizontal="right" vertical="center"/>
    </xf>
    <xf numFmtId="256" fontId="8" fillId="0" borderId="2" xfId="0" applyFont="1" applyNumberFormat="1" applyBorder="1" applyAlignment="1">
      <alignment horizontal="right" vertical="center"/>
    </xf>
    <xf numFmtId="257" fontId="0" fillId="0" borderId="0" xfId="0" applyFont="1" applyNumberFormat="1" applyAlignment="1">
      <alignment horizontal="right" vertical="center"/>
    </xf>
    <xf numFmtId="258" fontId="0" fillId="0" borderId="0" xfId="0" applyFont="1" applyNumberFormat="1" applyAlignment="1">
      <alignment horizontal="right" vertical="center"/>
    </xf>
    <xf numFmtId="257" fontId="8" fillId="0" borderId="2" xfId="0" applyFont="1" applyNumberFormat="1" applyBorder="1" applyAlignment="1">
      <alignment horizontal="right" vertical="center"/>
    </xf>
    <xf numFmtId="258" fontId="8" fillId="0" borderId="2" xfId="0" applyFont="1" applyNumberFormat="1" applyBorder="1" applyAlignment="1">
      <alignment horizontal="right" vertical="center"/>
    </xf>
    <xf numFmtId="259" fontId="0" fillId="0" borderId="0" xfId="0" applyFont="1" applyNumberFormat="1" applyAlignment="1">
      <alignment horizontal="right" vertical="center"/>
    </xf>
    <xf numFmtId="260" fontId="0" fillId="0" borderId="0" xfId="0" applyFont="1" applyNumberFormat="1" applyAlignment="1">
      <alignment horizontal="right" vertical="center"/>
    </xf>
    <xf numFmtId="259" fontId="8" fillId="0" borderId="2" xfId="0" applyFont="1" applyNumberFormat="1" applyBorder="1" applyAlignment="1">
      <alignment horizontal="right" vertical="center"/>
    </xf>
    <xf numFmtId="260" fontId="8" fillId="0" borderId="2" xfId="0" applyFont="1" applyNumberFormat="1" applyBorder="1" applyAlignment="1">
      <alignment horizontal="right" vertical="center"/>
    </xf>
    <xf numFmtId="261" fontId="0" fillId="0" borderId="0" xfId="0" applyFont="1" applyNumberFormat="1" applyAlignment="1">
      <alignment horizontal="right" vertical="center"/>
    </xf>
    <xf numFmtId="262" fontId="0" fillId="0" borderId="0" xfId="0" applyFont="1" applyNumberFormat="1" applyAlignment="1">
      <alignment horizontal="right" vertical="center"/>
    </xf>
    <xf numFmtId="261" fontId="8" fillId="0" borderId="2" xfId="0" applyFont="1" applyNumberFormat="1" applyBorder="1" applyAlignment="1">
      <alignment horizontal="right" vertical="center"/>
    </xf>
    <xf numFmtId="262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worksheet" Target="worksheets/sheet43.xml"/><Relationship Id="rId44" Type="http://schemas.openxmlformats.org/officeDocument/2006/relationships/worksheet" Target="worksheets/sheet44.xml"/><Relationship Id="rId45" Type="http://schemas.openxmlformats.org/officeDocument/2006/relationships/worksheet" Target="worksheets/sheet45.xml"/><Relationship Id="rId46" Type="http://schemas.openxmlformats.org/officeDocument/2006/relationships/worksheet" Target="worksheets/sheet46.xml"/><Relationship Id="rId47" Type="http://schemas.openxmlformats.org/officeDocument/2006/relationships/worksheet" Target="worksheets/sheet47.xml"/><Relationship Id="rId48" Type="http://schemas.openxmlformats.org/officeDocument/2006/relationships/theme" Target="theme/theme1.xml"/><Relationship Id="rId49" Type="http://schemas.openxmlformats.org/officeDocument/2006/relationships/styles" Target="styles.xml"/><Relationship Id="rId5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/><Relationship Id="rId2" Type="http://schemas.openxmlformats.org/officeDocument/2006/relationships/printerSettings" Target="../printerSettings/printerSettings43.bin"/><Relationship Id="rIdvml" Type="http://schemas.openxmlformats.org/officeDocument/2006/relationships/vmlDrawing" Target="../drawings/vmlDrawing43.vml"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/><Relationship Id="rId2" Type="http://schemas.openxmlformats.org/officeDocument/2006/relationships/printerSettings" Target="../printerSettings/printerSettings44.bin"/><Relationship Id="rIdvml" Type="http://schemas.openxmlformats.org/officeDocument/2006/relationships/vmlDrawing" Target="../drawings/vmlDrawing44.vml"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/><Relationship Id="rId2" Type="http://schemas.openxmlformats.org/officeDocument/2006/relationships/printerSettings" Target="../printerSettings/printerSettings45.bin"/><Relationship Id="rIdvml" Type="http://schemas.openxmlformats.org/officeDocument/2006/relationships/vmlDrawing" Target="../drawings/vmlDrawing45.vml"/></Relationships>
</file>

<file path=xl/worksheets/_rels/sheet4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/><Relationship Id="rId2" Type="http://schemas.openxmlformats.org/officeDocument/2006/relationships/printerSettings" Target="../printerSettings/printerSettings46.bin"/><Relationship Id="rIdvml" Type="http://schemas.openxmlformats.org/officeDocument/2006/relationships/vmlDrawing" Target="../drawings/vmlDrawing46.vml"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7.xml"/><Relationship Id="rId2" Type="http://schemas.openxmlformats.org/officeDocument/2006/relationships/printerSettings" Target="../printerSettings/printerSettings47.bin"/><Relationship Id="rIdvml" Type="http://schemas.openxmlformats.org/officeDocument/2006/relationships/vmlDrawing" Target="../drawings/vmlDrawing47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=HYPERLINK("#'Tab2'!A1", "Tabuľka 2 Čerpanie finančných príspevkov za jednotlivé mesiace z projektov prvej pomoci")</f>
      </c>
      <c r="C3" s="16"/>
    </row>
    <row r="4">
      <c r="B4" s="15" t="str">
        <f>=HYPERLINK("#'Tab3'!A1", "Tabuľka 3 Vyplatené dávky „ošetrovné“")</f>
      </c>
      <c r="C4" s="16"/>
    </row>
    <row r="5">
      <c r="B5" s="15" t="str">
        <f>=HYPERLINK("#'Tab4'!A1", "Tabuľka 4 Počet novohlásených prípadov DPN s dôvodom vzniku „karanténne opatrenie“")</f>
      </c>
      <c r="C5" s="16"/>
    </row>
    <row r="6">
      <c r="B6" s="15" t="str">
        <f>=HYPERLINK("#'Tab5'!A1", "Tabuľka 5 Vyplatené dávky „nemocenské“")</f>
      </c>
      <c r="C6" s="16"/>
    </row>
    <row r="7">
      <c r="B7" s="15" t="str">
        <f>=HYPERLINK("#'Tab6'!A1", "Tabuľka 6 Odklad a odpustenie odvodov na sociálne poistenie")</f>
      </c>
      <c r="C7" s="16"/>
    </row>
    <row r="8">
      <c r="B8" s="15" t="str">
        <f>=HYPERLINK("#'Tab7'!A1", "Tabuľka 7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4">
      <c r="A14" s="105"/>
      <c r="B14" s="105" t="s">
        <v>226</v>
      </c>
      <c r="C14" s="105"/>
    </row>
    <row r="15">
      <c r="C15" s="15" t="str">
        <f>=HYPERLINK("#'TabA1mar20'!A1", "marec 2020")</f>
      </c>
    </row>
    <row r="16">
      <c r="C16" s="15" t="str">
        <f>=HYPERLINK("#'TabA1apr20'!A1", "apríl 2020")</f>
      </c>
    </row>
    <row r="17">
      <c r="C17" s="15" t="str">
        <f>=HYPERLINK("#'TabA1máj20'!A1", "máj 2020")</f>
      </c>
    </row>
    <row r="18">
      <c r="C18" s="15" t="str">
        <f>=HYPERLINK("#'TabA1jún20'!A1", "jún 2020")</f>
      </c>
    </row>
    <row r="19">
      <c r="C19" s="15" t="str">
        <f>=HYPERLINK("#'TabA1júl20'!A1", "júl 2020")</f>
      </c>
    </row>
    <row r="20">
      <c r="C20" s="15" t="str">
        <f>=HYPERLINK("#'TabA1aug20'!A1", "august 2020")</f>
      </c>
    </row>
    <row r="21">
      <c r="C21" s="15" t="str">
        <f>=HYPERLINK("#'TabA1sep20'!A1", "september 2020")</f>
      </c>
    </row>
    <row r="22">
      <c r="C22" s="15" t="str">
        <f>=HYPERLINK("#'TabA1okt20'!A1", "október 2020")</f>
      </c>
    </row>
    <row r="23">
      <c r="C23" s="15" t="str">
        <f>=HYPERLINK("#'TabA1nov20'!A1", "november 2020")</f>
      </c>
    </row>
    <row r="24">
      <c r="C24" s="15" t="str">
        <f>=HYPERLINK("#'TabA1dec20'!A1", "december 2020")</f>
      </c>
    </row>
    <row r="25">
      <c r="C25" s="15" t="str">
        <f>=HYPERLINK("#'TabA1jan21'!A1", "január 2021")</f>
      </c>
    </row>
    <row r="26">
      <c r="C26" s="15" t="str">
        <f>=HYPERLINK("#'TabA1feb21'!A1", "február 2021")</f>
      </c>
    </row>
    <row r="27">
      <c r="C27" s="15" t="str">
        <f>=HYPERLINK("#'TabA1mar21'!A1", "marec 2021")</f>
      </c>
    </row>
    <row r="28">
      <c r="C28" s="15" t="str">
        <f>=HYPERLINK("#'TabA1apr21'!A1", "apríl 2021")</f>
      </c>
    </row>
    <row r="29">
      <c r="C29" s="15" t="str">
        <f>=HYPERLINK("#'TabA1máj21'!A1", "máj 2021")</f>
      </c>
    </row>
    <row r="30">
      <c r="C30" s="15" t="str">
        <f>=HYPERLINK("#'TabA1jún21'!A1", "jún 2021")</f>
      </c>
    </row>
    <row r="31">
      <c r="C31" s="15" t="str">
        <f>=HYPERLINK("#'TabA1júl21'!A1", "júl 2021")</f>
      </c>
    </row>
    <row r="32">
      <c r="C32" s="15" t="str">
        <f>=HYPERLINK("#'TabA1sep21'!A1", "september 2021")</f>
      </c>
    </row>
    <row r="34">
      <c r="A34" s="105"/>
      <c r="B34" s="105" t="s">
        <v>257</v>
      </c>
      <c r="C34" s="105"/>
    </row>
    <row r="35">
      <c r="C35" s="15" t="str">
        <f>=HYPERLINK("#'TabA2mar20'!A1", "marec 2020")</f>
      </c>
    </row>
    <row r="36">
      <c r="C36" s="15" t="str">
        <f>=HYPERLINK("#'TabA2apr20'!A1", "apríl 2020")</f>
      </c>
    </row>
    <row r="37">
      <c r="C37" s="15" t="str">
        <f>=HYPERLINK("#'TabA2máj20'!A1", "máj 2020")</f>
      </c>
    </row>
    <row r="38">
      <c r="C38" s="15" t="str">
        <f>=HYPERLINK("#'TabA2jún20'!A1", "jún 2020")</f>
      </c>
    </row>
    <row r="39">
      <c r="C39" s="15" t="str">
        <f>=HYPERLINK("#'TabA2júl20'!A1", "júl 2020")</f>
      </c>
    </row>
    <row r="40">
      <c r="C40" s="15" t="str">
        <f>=HYPERLINK("#'TabA2aug20'!A1", "august 2020")</f>
      </c>
    </row>
    <row r="41">
      <c r="C41" s="15" t="str">
        <f>=HYPERLINK("#'TabA2sep20'!A1", "september 2020")</f>
      </c>
    </row>
    <row r="42">
      <c r="C42" s="15" t="str">
        <f>=HYPERLINK("#'TabA2okt20'!A1", "október 2020")</f>
      </c>
    </row>
    <row r="43">
      <c r="C43" s="15" t="str">
        <f>=HYPERLINK("#'TabA2nov20'!A1", "november 2020")</f>
      </c>
    </row>
    <row r="44">
      <c r="C44" s="15" t="str">
        <f>=HYPERLINK("#'TabA2dec20'!A1", "december 2020")</f>
      </c>
    </row>
    <row r="45">
      <c r="C45" s="15" t="str">
        <f>=HYPERLINK("#'TabA2jan21'!A1", "január 2021")</f>
      </c>
    </row>
    <row r="46">
      <c r="C46" s="15" t="str">
        <f>=HYPERLINK("#'TabA2feb21'!A1", "február 2021")</f>
      </c>
    </row>
    <row r="47">
      <c r="C47" s="15" t="str">
        <f>=HYPERLINK("#'TabA2mar21'!A1", "marec 2021")</f>
      </c>
    </row>
    <row r="48">
      <c r="C48" s="15" t="str">
        <f>=HYPERLINK("#'TabA2apr21'!A1", "apríl 2021")</f>
      </c>
    </row>
    <row r="49">
      <c r="C49" s="15" t="str">
        <f>=HYPERLINK("#'TabA2máj21'!A1", "máj 2021")</f>
      </c>
    </row>
    <row r="50">
      <c r="C50" s="15" t="str">
        <f>=HYPERLINK("#'TabA2jún21'!A1", "jún 2021")</f>
      </c>
    </row>
    <row r="51">
      <c r="C51" s="15" t="str">
        <f>=HYPERLINK("#'TabA2júl21'!A1", "júl 2021")</f>
      </c>
    </row>
    <row r="52">
      <c r="C52" s="15" t="str">
        <f>=HYPERLINK("#'TabA2sep21'!A1", "september 2021")</f>
      </c>
    </row>
    <row r="54">
      <c r="B54" s="15" t="str">
        <f>=HYPERLINK("#'Vysvetlivky'!A1", "Vysvetlivky k tabuľkám")</f>
      </c>
      <c r="C54" s="16"/>
    </row>
  </sheetData>
  <mergeCells count="49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4:C14"/>
    <mergeCell ref="C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C31:C31"/>
    <mergeCell ref="C32:C32"/>
    <mergeCell ref="B34:C34"/>
    <mergeCell ref="C35:C35"/>
    <mergeCell ref="C36:C36"/>
    <mergeCell ref="C37:C37"/>
    <mergeCell ref="C38:C38"/>
    <mergeCell ref="C39:C39"/>
    <mergeCell ref="C40:C40"/>
    <mergeCell ref="C41:C41"/>
    <mergeCell ref="C42:C42"/>
    <mergeCell ref="C43:C43"/>
    <mergeCell ref="C44:C44"/>
    <mergeCell ref="C45:C45"/>
    <mergeCell ref="C46:C46"/>
    <mergeCell ref="C47:C47"/>
    <mergeCell ref="C48:C48"/>
    <mergeCell ref="C49:C49"/>
    <mergeCell ref="C50:C50"/>
    <mergeCell ref="C51:C51"/>
    <mergeCell ref="C52:C52"/>
    <mergeCell ref="B54:C5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145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141</v>
      </c>
      <c r="C6" s="18" t="s">
        <v>80</v>
      </c>
      <c r="D6" s="3" t="s">
        <v>142</v>
      </c>
    </row>
    <row r="7">
      <c r="A7" s="3"/>
      <c r="B7" s="3" t="s">
        <v>143</v>
      </c>
      <c r="C7" s="3" t="s">
        <v>144</v>
      </c>
      <c r="D7" s="3"/>
    </row>
    <row r="8">
      <c r="A8" s="4" t="s">
        <v>146</v>
      </c>
      <c r="B8" s="101" t="n">
        <v>19.1176698277531</v>
      </c>
      <c r="C8" s="101" t="n">
        <v>11.3612347590478</v>
      </c>
      <c r="D8" s="102" t="n">
        <v>10334</v>
      </c>
    </row>
    <row r="9">
      <c r="A9" s="4" t="s">
        <v>147</v>
      </c>
      <c r="B9" s="101" t="n">
        <v>15.3046458998935</v>
      </c>
      <c r="C9" s="101" t="n">
        <v>10.3637513312034</v>
      </c>
      <c r="D9" s="102" t="n">
        <v>15024</v>
      </c>
    </row>
    <row r="10">
      <c r="A10" s="4" t="s">
        <v>148</v>
      </c>
      <c r="B10" s="101" t="n">
        <v>16.176500288517</v>
      </c>
      <c r="C10" s="101" t="n">
        <v>10.292628390075</v>
      </c>
      <c r="D10" s="102" t="n">
        <v>13864</v>
      </c>
    </row>
    <row r="11">
      <c r="A11" s="4" t="s">
        <v>149</v>
      </c>
      <c r="B11" s="101" t="n">
        <v>16.374893028767</v>
      </c>
      <c r="C11" s="101" t="n">
        <v>10.0666183924692</v>
      </c>
      <c r="D11" s="102" t="n">
        <v>15191</v>
      </c>
    </row>
    <row r="12">
      <c r="A12" s="4" t="s">
        <v>150</v>
      </c>
      <c r="B12" s="101" t="n">
        <v>13.9214309228575</v>
      </c>
      <c r="C12" s="101" t="n">
        <v>9.14901788653572</v>
      </c>
      <c r="D12" s="102" t="n">
        <v>9113</v>
      </c>
    </row>
    <row r="13">
      <c r="A13" s="4" t="s">
        <v>151</v>
      </c>
      <c r="B13" s="101" t="n">
        <v>11.3894027354128</v>
      </c>
      <c r="C13" s="101" t="n">
        <v>7.97618813342517</v>
      </c>
      <c r="D13" s="102" t="n">
        <v>20326</v>
      </c>
    </row>
    <row r="14">
      <c r="A14" s="4" t="s">
        <v>152</v>
      </c>
      <c r="B14" s="101" t="n">
        <v>6.49036782946923</v>
      </c>
      <c r="C14" s="101" t="n">
        <v>4.68907537288291</v>
      </c>
      <c r="D14" s="102" t="n">
        <v>32651</v>
      </c>
    </row>
    <row r="15">
      <c r="A15" s="4" t="s">
        <v>153</v>
      </c>
      <c r="B15" s="101" t="n">
        <v>7.99267560646529</v>
      </c>
      <c r="C15" s="101" t="n">
        <v>5.67056750282237</v>
      </c>
      <c r="D15" s="102" t="n">
        <v>36317</v>
      </c>
    </row>
    <row r="16">
      <c r="A16" s="4" t="s">
        <v>154</v>
      </c>
      <c r="B16" s="101" t="n">
        <v>4.3680547075345</v>
      </c>
      <c r="C16" s="101" t="n">
        <v>3.15649041396996</v>
      </c>
      <c r="D16" s="102" t="n">
        <v>16378</v>
      </c>
    </row>
    <row r="17">
      <c r="A17" s="4" t="s">
        <v>155</v>
      </c>
      <c r="B17" s="101" t="n">
        <v>4.47534445250181</v>
      </c>
      <c r="C17" s="101" t="n">
        <v>3.26250906453952</v>
      </c>
      <c r="D17" s="102" t="n">
        <v>16548</v>
      </c>
    </row>
    <row r="18">
      <c r="A18" s="4" t="s">
        <v>156</v>
      </c>
      <c r="B18" s="101" t="n">
        <v>5.10753517055309</v>
      </c>
      <c r="C18" s="101" t="n">
        <v>3.63319843258174</v>
      </c>
      <c r="D18" s="102" t="n">
        <v>15567</v>
      </c>
    </row>
    <row r="19">
      <c r="A19" s="4" t="s">
        <v>157</v>
      </c>
      <c r="B19" s="101" t="n">
        <v>6.29977628635347</v>
      </c>
      <c r="C19" s="101" t="n">
        <v>4.35505520675471</v>
      </c>
      <c r="D19" s="102" t="n">
        <v>13857</v>
      </c>
    </row>
    <row r="20">
      <c r="A20" s="4" t="s">
        <v>158</v>
      </c>
      <c r="B20" s="101" t="n">
        <v>5.53605769230769</v>
      </c>
      <c r="C20" s="101" t="n">
        <v>3.88444368131868</v>
      </c>
      <c r="D20" s="102" t="n">
        <v>17472</v>
      </c>
    </row>
    <row r="21">
      <c r="A21" s="4" t="s">
        <v>159</v>
      </c>
      <c r="B21" s="101" t="n">
        <v>3.36594707520891</v>
      </c>
      <c r="C21" s="101" t="n">
        <v>2.48467966573816</v>
      </c>
      <c r="D21" s="102" t="n">
        <v>11488</v>
      </c>
    </row>
    <row r="22">
      <c r="A22" s="4" t="s">
        <v>160</v>
      </c>
      <c r="B22" s="101" t="n">
        <v>4.66846334770678</v>
      </c>
      <c r="C22" s="101" t="n">
        <v>3.35211681693454</v>
      </c>
      <c r="D22" s="102" t="n">
        <v>10204</v>
      </c>
    </row>
    <row r="23">
      <c r="A23" s="4" t="s">
        <v>161</v>
      </c>
      <c r="B23" s="101" t="n">
        <v>4.94361633182113</v>
      </c>
      <c r="C23" s="101" t="n">
        <v>3.60077770576798</v>
      </c>
      <c r="D23" s="102" t="n">
        <v>7715</v>
      </c>
    </row>
    <row r="24">
      <c r="A24" s="4" t="s">
        <v>162</v>
      </c>
      <c r="B24" s="101" t="n">
        <v>6.34207695490277</v>
      </c>
      <c r="C24" s="101" t="n">
        <v>4.41340504757964</v>
      </c>
      <c r="D24" s="102" t="n">
        <v>12085</v>
      </c>
    </row>
    <row r="25">
      <c r="A25" s="4" t="s">
        <v>163</v>
      </c>
      <c r="B25" s="101" t="n">
        <v>2.43261737312298</v>
      </c>
      <c r="C25" s="101" t="n">
        <v>1.87521383767345</v>
      </c>
      <c r="D25" s="102" t="n">
        <v>10522</v>
      </c>
    </row>
    <row r="26">
      <c r="A26" s="4" t="s">
        <v>164</v>
      </c>
      <c r="B26" s="101" t="n">
        <v>3.29527559055118</v>
      </c>
      <c r="C26" s="101" t="n">
        <v>2.4361933206625</v>
      </c>
      <c r="D26" s="102" t="n">
        <v>7366</v>
      </c>
    </row>
    <row r="27">
      <c r="A27" s="4" t="s">
        <v>165</v>
      </c>
      <c r="B27" s="101" t="n">
        <v>3.63576555023923</v>
      </c>
      <c r="C27" s="101" t="n">
        <v>2.60287081339713</v>
      </c>
      <c r="D27" s="102" t="n">
        <v>6688</v>
      </c>
    </row>
    <row r="28">
      <c r="A28" s="4" t="s">
        <v>166</v>
      </c>
      <c r="B28" s="101" t="n">
        <v>4.65426642111725</v>
      </c>
      <c r="C28" s="101" t="n">
        <v>3.1243707796194</v>
      </c>
      <c r="D28" s="102" t="n">
        <v>8145</v>
      </c>
    </row>
    <row r="29">
      <c r="A29" s="4" t="s">
        <v>167</v>
      </c>
      <c r="B29" s="101" t="n">
        <v>3.70265486725664</v>
      </c>
      <c r="C29" s="101" t="n">
        <v>2.62664700098328</v>
      </c>
      <c r="D29" s="102" t="n">
        <v>10170</v>
      </c>
    </row>
    <row r="30">
      <c r="A30" s="4" t="s">
        <v>168</v>
      </c>
      <c r="B30" s="101" t="n">
        <v>2.46533640317217</v>
      </c>
      <c r="C30" s="101" t="n">
        <v>1.88002046559222</v>
      </c>
      <c r="D30" s="102" t="n">
        <v>7818</v>
      </c>
    </row>
    <row r="31">
      <c r="A31" s="4" t="s">
        <v>169</v>
      </c>
      <c r="B31" s="101" t="n">
        <v>2.78959985248018</v>
      </c>
      <c r="C31" s="101" t="n">
        <v>2.00129079845104</v>
      </c>
      <c r="D31" s="102" t="n">
        <v>5423</v>
      </c>
    </row>
    <row r="32">
      <c r="A32" s="4" t="s">
        <v>170</v>
      </c>
      <c r="B32" s="101" t="n">
        <v>2.8781500148236</v>
      </c>
      <c r="C32" s="101" t="n">
        <v>2.14319596798103</v>
      </c>
      <c r="D32" s="102" t="n">
        <v>6746</v>
      </c>
    </row>
    <row r="33">
      <c r="A33" s="4" t="s">
        <v>171</v>
      </c>
      <c r="B33" s="101" t="n">
        <v>3.32495291130948</v>
      </c>
      <c r="C33" s="101" t="n">
        <v>2.5116698059127</v>
      </c>
      <c r="D33" s="102" t="n">
        <v>12211</v>
      </c>
    </row>
    <row r="34">
      <c r="A34" s="4" t="s">
        <v>172</v>
      </c>
      <c r="B34" s="101" t="n">
        <v>2.38279932546374</v>
      </c>
      <c r="C34" s="101" t="n">
        <v>1.85947161326588</v>
      </c>
      <c r="D34" s="102" t="n">
        <v>8895</v>
      </c>
    </row>
    <row r="35">
      <c r="A35" s="4" t="s">
        <v>173</v>
      </c>
      <c r="B35" s="101" t="n">
        <v>3.93502750851454</v>
      </c>
      <c r="C35" s="101" t="n">
        <v>2.89363374377784</v>
      </c>
      <c r="D35" s="102" t="n">
        <v>7634</v>
      </c>
    </row>
    <row r="36">
      <c r="A36" s="4" t="s">
        <v>174</v>
      </c>
      <c r="B36" s="101" t="n">
        <v>4.55995905235449</v>
      </c>
      <c r="C36" s="101" t="n">
        <v>3.34644632933606</v>
      </c>
      <c r="D36" s="102" t="n">
        <v>6838</v>
      </c>
    </row>
    <row r="37">
      <c r="A37" s="4" t="s">
        <v>175</v>
      </c>
      <c r="B37" s="101" t="n">
        <v>7.1168110581135</v>
      </c>
      <c r="C37" s="101" t="n">
        <v>5.01703494597489</v>
      </c>
      <c r="D37" s="102" t="n">
        <v>10273</v>
      </c>
    </row>
    <row r="38">
      <c r="A38" s="4" t="s">
        <v>176</v>
      </c>
      <c r="B38" s="101" t="n">
        <v>4.23069810448451</v>
      </c>
      <c r="C38" s="101" t="n">
        <v>3.15025427646787</v>
      </c>
      <c r="D38" s="102" t="n">
        <v>2163</v>
      </c>
    </row>
    <row r="39">
      <c r="A39" s="4" t="s">
        <v>177</v>
      </c>
      <c r="B39" s="101" t="n">
        <v>15.7942638623327</v>
      </c>
      <c r="C39" s="101" t="n">
        <v>10.6401529636711</v>
      </c>
      <c r="D39" s="102" t="n">
        <v>10460</v>
      </c>
    </row>
    <row r="40">
      <c r="A40" s="4" t="s">
        <v>178</v>
      </c>
      <c r="B40" s="101" t="n">
        <v>15.1709006928407</v>
      </c>
      <c r="C40" s="101" t="n">
        <v>10.344518407825</v>
      </c>
      <c r="D40" s="102" t="n">
        <v>7361</v>
      </c>
    </row>
    <row r="41">
      <c r="A41" s="4" t="s">
        <v>179</v>
      </c>
      <c r="B41" s="101" t="n">
        <v>12.5853319751829</v>
      </c>
      <c r="C41" s="101" t="n">
        <v>8.5267154366145</v>
      </c>
      <c r="D41" s="102" t="n">
        <v>10799</v>
      </c>
    </row>
    <row r="42">
      <c r="A42" s="4" t="s">
        <v>180</v>
      </c>
      <c r="B42" s="101" t="n">
        <v>8.98344089249087</v>
      </c>
      <c r="C42" s="101" t="n">
        <v>6.12491870528791</v>
      </c>
      <c r="D42" s="102" t="n">
        <v>19989</v>
      </c>
    </row>
    <row r="43">
      <c r="A43" s="4" t="s">
        <v>181</v>
      </c>
      <c r="B43" s="101" t="n">
        <v>8.25497724687144</v>
      </c>
      <c r="C43" s="101" t="n">
        <v>5.48212931361395</v>
      </c>
      <c r="D43" s="102" t="n">
        <v>21096</v>
      </c>
    </row>
    <row r="44">
      <c r="A44" s="4" t="s">
        <v>182</v>
      </c>
      <c r="B44" s="101" t="n">
        <v>8.52728254997299</v>
      </c>
      <c r="C44" s="101" t="n">
        <v>5.41859437159275</v>
      </c>
      <c r="D44" s="102" t="n">
        <v>20361</v>
      </c>
    </row>
    <row r="45">
      <c r="A45" s="4" t="s">
        <v>183</v>
      </c>
      <c r="B45" s="101" t="n">
        <v>9.12044031944744</v>
      </c>
      <c r="C45" s="101" t="n">
        <v>5.58752428232247</v>
      </c>
      <c r="D45" s="102" t="n">
        <v>9266</v>
      </c>
    </row>
    <row r="46">
      <c r="A46" s="4" t="s">
        <v>184</v>
      </c>
      <c r="B46" s="101" t="n">
        <v>8.27925691293554</v>
      </c>
      <c r="C46" s="101" t="n">
        <v>5.60285934423423</v>
      </c>
      <c r="D46" s="102" t="n">
        <v>11681</v>
      </c>
    </row>
    <row r="47">
      <c r="A47" s="4" t="s">
        <v>185</v>
      </c>
      <c r="B47" s="101" t="n">
        <v>6.73550505486909</v>
      </c>
      <c r="C47" s="101" t="n">
        <v>4.81456839194677</v>
      </c>
      <c r="D47" s="102" t="n">
        <v>23146</v>
      </c>
    </row>
    <row r="48">
      <c r="A48" s="4" t="s">
        <v>186</v>
      </c>
      <c r="B48" s="101" t="n">
        <v>6.55187750924978</v>
      </c>
      <c r="C48" s="101" t="n">
        <v>4.88553884909077</v>
      </c>
      <c r="D48" s="102" t="n">
        <v>25406</v>
      </c>
    </row>
    <row r="49">
      <c r="A49" s="4" t="s">
        <v>187</v>
      </c>
      <c r="B49" s="101" t="n">
        <v>8.0214953271028</v>
      </c>
      <c r="C49" s="101" t="n">
        <v>5.96941848390447</v>
      </c>
      <c r="D49" s="102" t="n">
        <v>19260</v>
      </c>
    </row>
    <row r="50">
      <c r="A50" s="4" t="s">
        <v>188</v>
      </c>
      <c r="B50" s="101" t="n">
        <v>10.7203809263747</v>
      </c>
      <c r="C50" s="101" t="n">
        <v>7.82056183226951</v>
      </c>
      <c r="D50" s="102" t="n">
        <v>29297</v>
      </c>
    </row>
    <row r="51">
      <c r="A51" s="4" t="s">
        <v>189</v>
      </c>
      <c r="B51" s="101" t="n">
        <v>9.77009665973327</v>
      </c>
      <c r="C51" s="101" t="n">
        <v>7.23051511073045</v>
      </c>
      <c r="D51" s="102" t="n">
        <v>8173</v>
      </c>
    </row>
    <row r="52">
      <c r="A52" s="4" t="s">
        <v>190</v>
      </c>
      <c r="B52" s="101" t="n">
        <v>5.15870979160214</v>
      </c>
      <c r="C52" s="101" t="n">
        <v>3.7846997920446</v>
      </c>
      <c r="D52" s="102" t="n">
        <v>45202</v>
      </c>
    </row>
    <row r="53">
      <c r="A53" s="4" t="s">
        <v>191</v>
      </c>
      <c r="B53" s="101" t="n">
        <v>6.89365119929904</v>
      </c>
      <c r="C53" s="101" t="n">
        <v>5.04479573582564</v>
      </c>
      <c r="D53" s="102" t="n">
        <v>27391</v>
      </c>
    </row>
    <row r="54">
      <c r="A54" s="4" t="s">
        <v>192</v>
      </c>
      <c r="B54" s="101" t="n">
        <v>9.76395398380912</v>
      </c>
      <c r="C54" s="101" t="n">
        <v>6.91891448985612</v>
      </c>
      <c r="D54" s="102" t="n">
        <v>30511</v>
      </c>
    </row>
    <row r="55">
      <c r="A55" s="4" t="s">
        <v>193</v>
      </c>
      <c r="B55" s="101" t="n">
        <v>5.73247266020729</v>
      </c>
      <c r="C55" s="101" t="n">
        <v>4.1617788399096</v>
      </c>
      <c r="D55" s="102" t="n">
        <v>38497</v>
      </c>
    </row>
    <row r="56">
      <c r="A56" s="4" t="s">
        <v>194</v>
      </c>
      <c r="B56" s="101" t="n">
        <v>6.46914498141264</v>
      </c>
      <c r="C56" s="101" t="n">
        <v>4.6357249070632</v>
      </c>
      <c r="D56" s="102" t="n">
        <v>26900</v>
      </c>
    </row>
    <row r="57">
      <c r="A57" s="4" t="s">
        <v>195</v>
      </c>
      <c r="B57" s="101" t="n">
        <v>7.40966774342409</v>
      </c>
      <c r="C57" s="101" t="n">
        <v>5.17310798338717</v>
      </c>
      <c r="D57" s="102" t="n">
        <v>17336</v>
      </c>
    </row>
    <row r="58">
      <c r="A58" s="4" t="s">
        <v>196</v>
      </c>
      <c r="B58" s="101" t="n">
        <v>6.2573965691221</v>
      </c>
      <c r="C58" s="101" t="n">
        <v>4.21388496468214</v>
      </c>
      <c r="D58" s="102" t="n">
        <v>24775</v>
      </c>
    </row>
    <row r="59">
      <c r="A59" s="4" t="s">
        <v>197</v>
      </c>
      <c r="B59" s="101" t="n">
        <v>6.51860337870187</v>
      </c>
      <c r="C59" s="101" t="n">
        <v>4.37637644483961</v>
      </c>
      <c r="D59" s="102" t="n">
        <v>29242</v>
      </c>
    </row>
    <row r="60">
      <c r="A60" s="4" t="s">
        <v>198</v>
      </c>
      <c r="B60" s="101" t="n">
        <v>3.45467402064772</v>
      </c>
      <c r="C60" s="101" t="n">
        <v>2.58801206807147</v>
      </c>
      <c r="D60" s="102" t="n">
        <v>42426</v>
      </c>
    </row>
    <row r="61">
      <c r="A61" s="4" t="s">
        <v>199</v>
      </c>
      <c r="B61" s="101" t="n">
        <v>4.02730987740456</v>
      </c>
      <c r="C61" s="101" t="n">
        <v>3.06023455928768</v>
      </c>
      <c r="D61" s="102" t="n">
        <v>30099</v>
      </c>
    </row>
    <row r="62">
      <c r="A62" s="4" t="s">
        <v>200</v>
      </c>
      <c r="B62" s="101" t="n">
        <v>4.57330019160064</v>
      </c>
      <c r="C62" s="101" t="n">
        <v>3.4395422298172</v>
      </c>
      <c r="D62" s="102" t="n">
        <v>19311</v>
      </c>
    </row>
    <row r="63">
      <c r="A63" s="4" t="s">
        <v>201</v>
      </c>
      <c r="B63" s="101" t="n">
        <v>5.34958270768586</v>
      </c>
      <c r="C63" s="101" t="n">
        <v>3.88336767119461</v>
      </c>
      <c r="D63" s="102" t="n">
        <v>28637</v>
      </c>
    </row>
    <row r="64">
      <c r="A64" s="4" t="s">
        <v>202</v>
      </c>
      <c r="B64" s="101" t="n">
        <v>2.42932638630443</v>
      </c>
      <c r="C64" s="101" t="n">
        <v>1.90986229996278</v>
      </c>
      <c r="D64" s="102" t="n">
        <v>40305</v>
      </c>
    </row>
    <row r="65">
      <c r="A65" s="4" t="s">
        <v>203</v>
      </c>
      <c r="B65" s="101" t="n">
        <v>2.76058703563002</v>
      </c>
      <c r="C65" s="101" t="n">
        <v>2.10641020514256</v>
      </c>
      <c r="D65" s="102" t="n">
        <v>25007</v>
      </c>
    </row>
    <row r="66">
      <c r="A66" s="4" t="s">
        <v>204</v>
      </c>
      <c r="B66" s="101" t="n">
        <v>2.92244187352578</v>
      </c>
      <c r="C66" s="101" t="n">
        <v>2.26288891384926</v>
      </c>
      <c r="D66" s="102" t="n">
        <v>17806</v>
      </c>
    </row>
    <row r="67">
      <c r="A67" s="4" t="s">
        <v>205</v>
      </c>
      <c r="B67" s="101" t="n">
        <v>3.55321811680572</v>
      </c>
      <c r="C67" s="101" t="n">
        <v>2.66489868891538</v>
      </c>
      <c r="D67" s="102" t="n">
        <v>16780</v>
      </c>
    </row>
    <row r="68">
      <c r="A68" s="4" t="s">
        <v>206</v>
      </c>
      <c r="B68" s="101" t="n">
        <v>2.37596609324358</v>
      </c>
      <c r="C68" s="101" t="n">
        <v>1.85248898861464</v>
      </c>
      <c r="D68" s="102" t="n">
        <v>36099</v>
      </c>
    </row>
    <row r="69">
      <c r="A69" s="4" t="s">
        <v>207</v>
      </c>
      <c r="B69" s="101" t="n">
        <v>2.16214729895512</v>
      </c>
      <c r="C69" s="101" t="n">
        <v>1.70772875333136</v>
      </c>
      <c r="D69" s="102" t="n">
        <v>23639</v>
      </c>
    </row>
    <row r="70">
      <c r="A70" s="4" t="s">
        <v>208</v>
      </c>
      <c r="B70" s="101" t="n">
        <v>2.39100909955181</v>
      </c>
      <c r="C70" s="101" t="n">
        <v>1.8639141654217</v>
      </c>
      <c r="D70" s="102" t="n">
        <v>14726</v>
      </c>
    </row>
    <row r="71">
      <c r="A71" s="4" t="s">
        <v>209</v>
      </c>
      <c r="B71" s="101" t="n">
        <v>2.74652448657188</v>
      </c>
      <c r="C71" s="101" t="n">
        <v>2.05323854660348</v>
      </c>
      <c r="D71" s="102" t="n">
        <v>12660</v>
      </c>
    </row>
    <row r="72">
      <c r="A72" s="4" t="s">
        <v>210</v>
      </c>
      <c r="B72" s="101" t="n">
        <v>2.66661560261959</v>
      </c>
      <c r="C72" s="101" t="n">
        <v>1.8558844931255</v>
      </c>
      <c r="D72" s="102" t="n">
        <v>26111</v>
      </c>
    </row>
    <row r="73">
      <c r="A73" s="4" t="s">
        <v>211</v>
      </c>
      <c r="B73" s="101" t="n">
        <v>1.94508144700656</v>
      </c>
      <c r="C73" s="101" t="n">
        <v>1.51436429024751</v>
      </c>
      <c r="D73" s="102" t="n">
        <v>23635</v>
      </c>
    </row>
    <row r="74">
      <c r="A74" s="4" t="s">
        <v>212</v>
      </c>
      <c r="B74" s="101" t="n">
        <v>2.09360392876161</v>
      </c>
      <c r="C74" s="101" t="n">
        <v>1.65108573457192</v>
      </c>
      <c r="D74" s="102" t="n">
        <v>16901</v>
      </c>
    </row>
    <row r="75">
      <c r="A75" s="4" t="s">
        <v>213</v>
      </c>
      <c r="B75" s="101" t="n">
        <v>2.23984575835476</v>
      </c>
      <c r="C75" s="101" t="n">
        <v>1.74592973436161</v>
      </c>
      <c r="D75" s="102" t="n">
        <v>11670</v>
      </c>
    </row>
    <row r="76">
      <c r="A76" s="4" t="s">
        <v>214</v>
      </c>
      <c r="B76" s="101" t="n">
        <v>2.86151523469668</v>
      </c>
      <c r="C76" s="101" t="n">
        <v>2.10225089212188</v>
      </c>
      <c r="D76" s="102" t="n">
        <v>14572</v>
      </c>
    </row>
    <row r="77">
      <c r="A77" s="4" t="s">
        <v>215</v>
      </c>
      <c r="B77" s="101" t="n">
        <v>2.03667333454567</v>
      </c>
      <c r="C77" s="101" t="n">
        <v>1.60944414135904</v>
      </c>
      <c r="D77" s="102" t="n">
        <v>16497</v>
      </c>
    </row>
    <row r="78">
      <c r="A78" s="4" t="s">
        <v>216</v>
      </c>
      <c r="B78" s="101" t="n">
        <v>2.31180942726812</v>
      </c>
      <c r="C78" s="101" t="n">
        <v>1.7932083122149</v>
      </c>
      <c r="D78" s="102" t="n">
        <v>9865</v>
      </c>
    </row>
    <row r="79">
      <c r="A79" s="4" t="s">
        <v>217</v>
      </c>
      <c r="B79" s="101" t="n">
        <v>2.47892985860826</v>
      </c>
      <c r="C79" s="101" t="n">
        <v>1.89700582201275</v>
      </c>
      <c r="D79" s="102" t="n">
        <v>7214</v>
      </c>
    </row>
    <row r="80">
      <c r="A80" s="4" t="s">
        <v>218</v>
      </c>
      <c r="B80" s="101" t="n">
        <v>2.80987067043259</v>
      </c>
      <c r="C80" s="101" t="n">
        <v>2.04251523710421</v>
      </c>
      <c r="D80" s="102" t="n">
        <v>6727</v>
      </c>
    </row>
    <row r="81">
      <c r="A81" s="4" t="s">
        <v>219</v>
      </c>
      <c r="B81" s="101" t="n">
        <v>2.97471554993679</v>
      </c>
      <c r="C81" s="101" t="n">
        <v>2.25609535849738</v>
      </c>
      <c r="D81" s="102" t="n">
        <v>5537</v>
      </c>
    </row>
    <row r="82">
      <c r="A82" s="4" t="s">
        <v>220</v>
      </c>
      <c r="B82" s="101" t="n">
        <v>2.73672187321531</v>
      </c>
      <c r="C82" s="101" t="n">
        <v>2.05482581382067</v>
      </c>
      <c r="D82" s="102" t="n">
        <v>1751</v>
      </c>
    </row>
    <row r="83">
      <c r="A83" s="4" t="s">
        <v>221</v>
      </c>
      <c r="B83" s="101" t="n">
        <v>3.06033519553073</v>
      </c>
      <c r="C83" s="101" t="n">
        <v>2.1877094972067</v>
      </c>
      <c r="D83" s="102" t="n">
        <v>895</v>
      </c>
    </row>
    <row r="84">
      <c r="A84" s="4" t="s">
        <v>222</v>
      </c>
      <c r="B84" s="101" t="n">
        <v>2.9171974522293</v>
      </c>
      <c r="C84" s="101" t="n">
        <v>2.20291173794359</v>
      </c>
      <c r="D84" s="102" t="n">
        <v>1099</v>
      </c>
    </row>
    <row r="85">
      <c r="A85" s="4" t="s">
        <v>223</v>
      </c>
      <c r="B85" s="101" t="n">
        <v>4.59252811997858</v>
      </c>
      <c r="C85" s="101" t="n">
        <v>3.20835565077665</v>
      </c>
      <c r="D85" s="102" t="n">
        <v>7468</v>
      </c>
    </row>
    <row r="86">
      <c r="A86" s="4" t="s">
        <v>224</v>
      </c>
      <c r="B86" s="101" t="n">
        <v>4.42013512386354</v>
      </c>
      <c r="C86" s="101" t="n">
        <v>3.69029944115439</v>
      </c>
      <c r="D86" s="102" t="n">
        <v>11989</v>
      </c>
    </row>
    <row r="87">
      <c r="A87" s="4" t="s">
        <v>225</v>
      </c>
      <c r="B87" s="101" t="n">
        <v>4.23596574690771</v>
      </c>
      <c r="C87" s="101" t="n">
        <v>3.52616555661275</v>
      </c>
      <c r="D87" s="102" t="n">
        <v>6306</v>
      </c>
    </row>
    <row r="88">
      <c r="A88" s="49" t="s">
        <v>81</v>
      </c>
      <c r="B88" s="103" t="n">
        <v>5.92978319653554</v>
      </c>
      <c r="C88" s="103" t="n">
        <v>4.18954413637411</v>
      </c>
      <c r="D88" s="104" t="n">
        <v>1316907</v>
      </c>
    </row>
    <row r="89" ht="25" customHeight="1">
      <c r="A89" s="2" t="s">
        <v>140</v>
      </c>
      <c r="B89" s="2"/>
      <c r="C89" s="2"/>
      <c r="D89" s="2"/>
    </row>
    <row r="91">
      <c r="A91" s="13" t="str">
        <f>=HYPERLINK("#'Obsah'!A1", "Späť na obsah dátovej prílohy")</f>
      </c>
      <c r="B91" s="14"/>
    </row>
  </sheetData>
  <mergeCells count="7">
    <mergeCell ref="A2:D2"/>
    <mergeCell ref="A4:D4"/>
    <mergeCell ref="A89:D89"/>
    <mergeCell ref="A6:A7"/>
    <mergeCell ref="B6:C6"/>
    <mergeCell ref="D6:D7"/>
    <mergeCell ref="A91:B91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227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08" t="n">
        <v>13693</v>
      </c>
      <c r="C10" s="108" t="n">
        <v>10520</v>
      </c>
      <c r="D10" s="108" t="n">
        <v>2383</v>
      </c>
      <c r="E10" s="108" t="n">
        <v>248</v>
      </c>
      <c r="F10" s="108" t="n">
        <v>44</v>
      </c>
      <c r="G10" s="108" t="n">
        <v>498</v>
      </c>
    </row>
    <row r="11">
      <c r="A11" s="4" t="s">
        <v>12</v>
      </c>
      <c r="B11" s="108" t="n">
        <v>39591</v>
      </c>
      <c r="C11" s="108" t="n">
        <v>37780</v>
      </c>
      <c r="D11" s="108" t="n">
        <v>303</v>
      </c>
      <c r="E11" s="108" t="n">
        <v>9</v>
      </c>
      <c r="F11" s="108" t="n">
        <v>0</v>
      </c>
      <c r="G11" s="108" t="n">
        <v>1499</v>
      </c>
    </row>
    <row r="12">
      <c r="A12" s="4" t="s">
        <v>13</v>
      </c>
      <c r="B12" s="108" t="n">
        <v>2648</v>
      </c>
      <c r="C12" s="108" t="n">
        <v>1880</v>
      </c>
      <c r="D12" s="108" t="n">
        <v>491</v>
      </c>
      <c r="E12" s="108" t="n">
        <v>123</v>
      </c>
      <c r="F12" s="108" t="n">
        <v>90</v>
      </c>
      <c r="G12" s="108" t="n">
        <v>64</v>
      </c>
    </row>
    <row r="13">
      <c r="A13" s="4" t="s">
        <v>14</v>
      </c>
      <c r="B13" s="108" t="n">
        <v>12589</v>
      </c>
      <c r="C13" s="108" t="n">
        <v>8660</v>
      </c>
      <c r="D13" s="108" t="n">
        <v>2770</v>
      </c>
      <c r="E13" s="108" t="n">
        <v>641</v>
      </c>
      <c r="F13" s="108" t="n">
        <v>186</v>
      </c>
      <c r="G13" s="108" t="n">
        <v>332</v>
      </c>
    </row>
    <row r="14">
      <c r="A14" s="4" t="s">
        <v>15</v>
      </c>
      <c r="B14" s="108" t="n">
        <v>10581</v>
      </c>
      <c r="C14" s="108" t="n">
        <v>10117</v>
      </c>
      <c r="D14" s="108" t="n">
        <v>18</v>
      </c>
      <c r="E14" s="108" t="n">
        <v>0</v>
      </c>
      <c r="F14" s="108" t="n">
        <v>0</v>
      </c>
      <c r="G14" s="108" t="n">
        <v>446</v>
      </c>
    </row>
    <row r="15">
      <c r="A15" s="4" t="s">
        <v>16</v>
      </c>
      <c r="B15" s="108" t="n">
        <v>967</v>
      </c>
      <c r="C15" s="108" t="n">
        <v>137</v>
      </c>
      <c r="D15" s="108" t="n">
        <v>2</v>
      </c>
      <c r="E15" s="108" t="n">
        <v>0</v>
      </c>
      <c r="F15" s="108" t="n">
        <v>0</v>
      </c>
      <c r="G15" s="108" t="n">
        <v>828</v>
      </c>
    </row>
    <row r="16">
      <c r="A16" s="49" t="s">
        <v>237</v>
      </c>
      <c r="B16" s="111" t="n">
        <v>80069</v>
      </c>
      <c r="C16" s="111" t="n">
        <v>69094</v>
      </c>
      <c r="D16" s="111" t="n">
        <v>5967</v>
      </c>
      <c r="E16" s="111" t="n">
        <v>1021</v>
      </c>
      <c r="F16" s="111" t="n">
        <v>320</v>
      </c>
      <c r="G16" s="111" t="n">
        <v>3667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08" t="n">
        <v>65586</v>
      </c>
      <c r="C18" s="108" t="n">
        <v>24323</v>
      </c>
      <c r="D18" s="108" t="n">
        <v>19543</v>
      </c>
      <c r="E18" s="108" t="n">
        <v>9515</v>
      </c>
      <c r="F18" s="108" t="n">
        <v>9768</v>
      </c>
      <c r="G18" s="108" t="n">
        <v>2437</v>
      </c>
    </row>
    <row r="19">
      <c r="A19" s="4" t="s">
        <v>12</v>
      </c>
      <c r="B19" s="108" t="n">
        <v>39574</v>
      </c>
      <c r="C19" s="108" t="n">
        <v>37763</v>
      </c>
      <c r="D19" s="108" t="n">
        <v>303</v>
      </c>
      <c r="E19" s="108" t="n">
        <v>9</v>
      </c>
      <c r="F19" s="108" t="n">
        <v>0</v>
      </c>
      <c r="G19" s="108" t="n">
        <v>1499</v>
      </c>
    </row>
    <row r="20">
      <c r="A20" s="4" t="s">
        <v>13</v>
      </c>
      <c r="B20" s="108" t="n">
        <v>68111</v>
      </c>
      <c r="C20" s="108" t="n">
        <v>4307</v>
      </c>
      <c r="D20" s="108" t="n">
        <v>4534</v>
      </c>
      <c r="E20" s="108" t="n">
        <v>5506</v>
      </c>
      <c r="F20" s="108" t="n">
        <v>53286</v>
      </c>
      <c r="G20" s="108" t="n">
        <v>478</v>
      </c>
    </row>
    <row r="21">
      <c r="A21" s="4" t="s">
        <v>14</v>
      </c>
      <c r="B21" s="108" t="n">
        <v>185638</v>
      </c>
      <c r="C21" s="108" t="n">
        <v>23696</v>
      </c>
      <c r="D21" s="108" t="n">
        <v>35420</v>
      </c>
      <c r="E21" s="108" t="n">
        <v>43593</v>
      </c>
      <c r="F21" s="108" t="n">
        <v>76901</v>
      </c>
      <c r="G21" s="108" t="n">
        <v>6028</v>
      </c>
    </row>
    <row r="22">
      <c r="A22" s="4" t="s">
        <v>15</v>
      </c>
      <c r="B22" s="108" t="n">
        <v>10574</v>
      </c>
      <c r="C22" s="108" t="n">
        <v>10110</v>
      </c>
      <c r="D22" s="108" t="n">
        <v>18</v>
      </c>
      <c r="E22" s="108" t="n">
        <v>0</v>
      </c>
      <c r="F22" s="108" t="n">
        <v>0</v>
      </c>
      <c r="G22" s="108" t="n">
        <v>446</v>
      </c>
    </row>
    <row r="23">
      <c r="A23" s="4" t="s">
        <v>16</v>
      </c>
      <c r="B23" s="108" t="n">
        <v>966</v>
      </c>
      <c r="C23" s="108" t="n">
        <v>137</v>
      </c>
      <c r="D23" s="108" t="n">
        <v>2</v>
      </c>
      <c r="E23" s="108" t="n">
        <v>0</v>
      </c>
      <c r="F23" s="108" t="n">
        <v>0</v>
      </c>
      <c r="G23" s="108" t="n">
        <v>827</v>
      </c>
    </row>
    <row r="24">
      <c r="A24" s="49" t="s">
        <v>237</v>
      </c>
      <c r="B24" s="111" t="n">
        <v>370449</v>
      </c>
      <c r="C24" s="111" t="n">
        <v>100336</v>
      </c>
      <c r="D24" s="111" t="n">
        <v>59820</v>
      </c>
      <c r="E24" s="111" t="n">
        <v>58623</v>
      </c>
      <c r="F24" s="111" t="n">
        <v>139955</v>
      </c>
      <c r="G24" s="111" t="n">
        <v>11715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09" t="n">
        <v>18720905.66</v>
      </c>
      <c r="C26" s="109" t="n">
        <v>5928162.15</v>
      </c>
      <c r="D26" s="109" t="n">
        <v>5922361.73</v>
      </c>
      <c r="E26" s="109" t="n">
        <v>3205174.99</v>
      </c>
      <c r="F26" s="109" t="n">
        <v>2999084.6</v>
      </c>
      <c r="G26" s="109" t="n">
        <v>666122.19</v>
      </c>
    </row>
    <row r="27">
      <c r="A27" s="4" t="s">
        <v>12</v>
      </c>
      <c r="B27" s="109" t="n">
        <v>9921658.57</v>
      </c>
      <c r="C27" s="109" t="n">
        <v>9466828.57</v>
      </c>
      <c r="D27" s="109" t="n">
        <v>75690</v>
      </c>
      <c r="E27" s="109" t="n">
        <v>2010</v>
      </c>
      <c r="F27" s="109" t="n">
        <v>0</v>
      </c>
      <c r="G27" s="109" t="n">
        <v>377130</v>
      </c>
    </row>
    <row r="28">
      <c r="A28" s="4" t="s">
        <v>13</v>
      </c>
      <c r="B28" s="109" t="n">
        <v>18367703.09</v>
      </c>
      <c r="C28" s="109" t="n">
        <v>1243488.47</v>
      </c>
      <c r="D28" s="109" t="n">
        <v>1401920.72</v>
      </c>
      <c r="E28" s="109" t="n">
        <v>1372749.44</v>
      </c>
      <c r="F28" s="109" t="n">
        <v>14253308.5</v>
      </c>
      <c r="G28" s="109" t="n">
        <v>96235.96</v>
      </c>
    </row>
    <row r="29">
      <c r="A29" s="4" t="s">
        <v>14</v>
      </c>
      <c r="B29" s="109" t="n">
        <v>34770388.75</v>
      </c>
      <c r="C29" s="109" t="n">
        <v>4973766.69</v>
      </c>
      <c r="D29" s="109" t="n">
        <v>7303784.43</v>
      </c>
      <c r="E29" s="109" t="n">
        <v>8085933.14</v>
      </c>
      <c r="F29" s="109" t="n">
        <v>13545638.3</v>
      </c>
      <c r="G29" s="109" t="n">
        <v>861266.19</v>
      </c>
    </row>
    <row r="30">
      <c r="A30" s="4" t="s">
        <v>15</v>
      </c>
      <c r="B30" s="109" t="n">
        <v>1112130</v>
      </c>
      <c r="C30" s="109" t="n">
        <v>1063305</v>
      </c>
      <c r="D30" s="109" t="n">
        <v>1890</v>
      </c>
      <c r="E30" s="109" t="n">
        <v>0</v>
      </c>
      <c r="F30" s="109" t="n">
        <v>0</v>
      </c>
      <c r="G30" s="109" t="n">
        <v>46935</v>
      </c>
    </row>
    <row r="31">
      <c r="A31" s="4" t="s">
        <v>16</v>
      </c>
      <c r="B31" s="109" t="n">
        <v>101535</v>
      </c>
      <c r="C31" s="109" t="n">
        <v>14385</v>
      </c>
      <c r="D31" s="109" t="n">
        <v>210</v>
      </c>
      <c r="E31" s="109" t="n">
        <v>0</v>
      </c>
      <c r="F31" s="109" t="n">
        <v>0</v>
      </c>
      <c r="G31" s="109" t="n">
        <v>86940</v>
      </c>
    </row>
    <row r="32">
      <c r="A32" s="49" t="s">
        <v>237</v>
      </c>
      <c r="B32" s="112" t="n">
        <v>82994321.07</v>
      </c>
      <c r="C32" s="112" t="n">
        <v>22689935.88</v>
      </c>
      <c r="D32" s="112" t="n">
        <v>14705856.88</v>
      </c>
      <c r="E32" s="112" t="n">
        <v>12665867.57</v>
      </c>
      <c r="F32" s="112" t="n">
        <v>30798031.4</v>
      </c>
      <c r="G32" s="112" t="n">
        <v>2134629.34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240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3" t="n">
        <v>11266</v>
      </c>
      <c r="C10" s="113" t="n">
        <v>8588</v>
      </c>
      <c r="D10" s="113" t="n">
        <v>1995</v>
      </c>
      <c r="E10" s="113" t="n">
        <v>249</v>
      </c>
      <c r="F10" s="113" t="n">
        <v>44</v>
      </c>
      <c r="G10" s="113" t="n">
        <v>390</v>
      </c>
    </row>
    <row r="11">
      <c r="A11" s="4" t="s">
        <v>12</v>
      </c>
      <c r="B11" s="113" t="n">
        <v>47536</v>
      </c>
      <c r="C11" s="113" t="n">
        <v>45505</v>
      </c>
      <c r="D11" s="113" t="n">
        <v>315</v>
      </c>
      <c r="E11" s="113" t="n">
        <v>10</v>
      </c>
      <c r="F11" s="113" t="n">
        <v>0</v>
      </c>
      <c r="G11" s="113" t="n">
        <v>1706</v>
      </c>
    </row>
    <row r="12">
      <c r="A12" s="4" t="s">
        <v>13</v>
      </c>
      <c r="B12" s="113" t="n">
        <v>4547</v>
      </c>
      <c r="C12" s="113" t="n">
        <v>3145</v>
      </c>
      <c r="D12" s="113" t="n">
        <v>921</v>
      </c>
      <c r="E12" s="113" t="n">
        <v>247</v>
      </c>
      <c r="F12" s="113" t="n">
        <v>136</v>
      </c>
      <c r="G12" s="113" t="n">
        <v>98</v>
      </c>
    </row>
    <row r="13">
      <c r="A13" s="4" t="s">
        <v>14</v>
      </c>
      <c r="B13" s="113" t="n">
        <v>17825</v>
      </c>
      <c r="C13" s="113" t="n">
        <v>12425</v>
      </c>
      <c r="D13" s="113" t="n">
        <v>3842</v>
      </c>
      <c r="E13" s="113" t="n">
        <v>898</v>
      </c>
      <c r="F13" s="113" t="n">
        <v>250</v>
      </c>
      <c r="G13" s="113" t="n">
        <v>410</v>
      </c>
    </row>
    <row r="14">
      <c r="A14" s="4" t="s">
        <v>15</v>
      </c>
      <c r="B14" s="113" t="n">
        <v>12276</v>
      </c>
      <c r="C14" s="113" t="n">
        <v>11745</v>
      </c>
      <c r="D14" s="113" t="n">
        <v>18</v>
      </c>
      <c r="E14" s="113" t="n">
        <v>0</v>
      </c>
      <c r="F14" s="113" t="n">
        <v>0</v>
      </c>
      <c r="G14" s="113" t="n">
        <v>513</v>
      </c>
    </row>
    <row r="15">
      <c r="A15" s="4" t="s">
        <v>16</v>
      </c>
      <c r="B15" s="113" t="n">
        <v>1128</v>
      </c>
      <c r="C15" s="113" t="n">
        <v>157</v>
      </c>
      <c r="D15" s="113" t="n">
        <v>2</v>
      </c>
      <c r="E15" s="113" t="n">
        <v>0</v>
      </c>
      <c r="F15" s="113" t="n">
        <v>0</v>
      </c>
      <c r="G15" s="113" t="n">
        <v>969</v>
      </c>
    </row>
    <row r="16">
      <c r="A16" s="49" t="s">
        <v>237</v>
      </c>
      <c r="B16" s="115" t="n">
        <v>94578</v>
      </c>
      <c r="C16" s="115" t="n">
        <v>81565</v>
      </c>
      <c r="D16" s="115" t="n">
        <v>7093</v>
      </c>
      <c r="E16" s="115" t="n">
        <v>1404</v>
      </c>
      <c r="F16" s="115" t="n">
        <v>430</v>
      </c>
      <c r="G16" s="115" t="n">
        <v>4086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3" t="n">
        <v>56510</v>
      </c>
      <c r="C18" s="113" t="n">
        <v>19251</v>
      </c>
      <c r="D18" s="113" t="n">
        <v>16082</v>
      </c>
      <c r="E18" s="113" t="n">
        <v>9233</v>
      </c>
      <c r="F18" s="113" t="n">
        <v>9985</v>
      </c>
      <c r="G18" s="113" t="n">
        <v>1959</v>
      </c>
    </row>
    <row r="19">
      <c r="A19" s="4" t="s">
        <v>12</v>
      </c>
      <c r="B19" s="113" t="n">
        <v>47453</v>
      </c>
      <c r="C19" s="113" t="n">
        <v>45424</v>
      </c>
      <c r="D19" s="113" t="n">
        <v>314</v>
      </c>
      <c r="E19" s="113" t="n">
        <v>10</v>
      </c>
      <c r="F19" s="113" t="n">
        <v>0</v>
      </c>
      <c r="G19" s="113" t="n">
        <v>1705</v>
      </c>
    </row>
    <row r="20">
      <c r="A20" s="4" t="s">
        <v>13</v>
      </c>
      <c r="B20" s="113" t="n">
        <v>102998</v>
      </c>
      <c r="C20" s="113" t="n">
        <v>7253</v>
      </c>
      <c r="D20" s="113" t="n">
        <v>8268</v>
      </c>
      <c r="E20" s="113" t="n">
        <v>11869</v>
      </c>
      <c r="F20" s="113" t="n">
        <v>74655</v>
      </c>
      <c r="G20" s="113" t="n">
        <v>953</v>
      </c>
    </row>
    <row r="21">
      <c r="A21" s="4" t="s">
        <v>14</v>
      </c>
      <c r="B21" s="113" t="n">
        <v>245170</v>
      </c>
      <c r="C21" s="113" t="n">
        <v>33020</v>
      </c>
      <c r="D21" s="113" t="n">
        <v>49086</v>
      </c>
      <c r="E21" s="113" t="n">
        <v>62236</v>
      </c>
      <c r="F21" s="113" t="n">
        <v>93960</v>
      </c>
      <c r="G21" s="113" t="n">
        <v>6868</v>
      </c>
    </row>
    <row r="22">
      <c r="A22" s="4" t="s">
        <v>15</v>
      </c>
      <c r="B22" s="113" t="n">
        <v>12266</v>
      </c>
      <c r="C22" s="113" t="n">
        <v>11735</v>
      </c>
      <c r="D22" s="113" t="n">
        <v>18</v>
      </c>
      <c r="E22" s="113" t="n">
        <v>0</v>
      </c>
      <c r="F22" s="113" t="n">
        <v>0</v>
      </c>
      <c r="G22" s="113" t="n">
        <v>513</v>
      </c>
    </row>
    <row r="23">
      <c r="A23" s="4" t="s">
        <v>16</v>
      </c>
      <c r="B23" s="113" t="n">
        <v>1127</v>
      </c>
      <c r="C23" s="113" t="n">
        <v>157</v>
      </c>
      <c r="D23" s="113" t="n">
        <v>2</v>
      </c>
      <c r="E23" s="113" t="n">
        <v>0</v>
      </c>
      <c r="F23" s="113" t="n">
        <v>0</v>
      </c>
      <c r="G23" s="113" t="n">
        <v>968</v>
      </c>
    </row>
    <row r="24">
      <c r="A24" s="49" t="s">
        <v>237</v>
      </c>
      <c r="B24" s="115" t="n">
        <v>465524</v>
      </c>
      <c r="C24" s="115" t="n">
        <v>116840</v>
      </c>
      <c r="D24" s="115" t="n">
        <v>73770</v>
      </c>
      <c r="E24" s="115" t="n">
        <v>83348</v>
      </c>
      <c r="F24" s="115" t="n">
        <v>178600</v>
      </c>
      <c r="G24" s="115" t="n">
        <v>12966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4" t="n">
        <v>28027678.03</v>
      </c>
      <c r="C26" s="114" t="n">
        <v>7578545.27</v>
      </c>
      <c r="D26" s="114" t="n">
        <v>8349192.07</v>
      </c>
      <c r="E26" s="114" t="n">
        <v>5582073.69</v>
      </c>
      <c r="F26" s="114" t="n">
        <v>5588600.52</v>
      </c>
      <c r="G26" s="114" t="n">
        <v>929266.48</v>
      </c>
    </row>
    <row r="27">
      <c r="A27" s="4" t="s">
        <v>12</v>
      </c>
      <c r="B27" s="114" t="n">
        <v>22361593.26</v>
      </c>
      <c r="C27" s="114" t="n">
        <v>21399091.85</v>
      </c>
      <c r="D27" s="114" t="n">
        <v>145871.41</v>
      </c>
      <c r="E27" s="114" t="n">
        <v>4320</v>
      </c>
      <c r="F27" s="114" t="n">
        <v>0</v>
      </c>
      <c r="G27" s="114" t="n">
        <v>812310</v>
      </c>
    </row>
    <row r="28">
      <c r="A28" s="4" t="s">
        <v>13</v>
      </c>
      <c r="B28" s="114" t="n">
        <v>44086520.02</v>
      </c>
      <c r="C28" s="114" t="n">
        <v>3204715</v>
      </c>
      <c r="D28" s="114" t="n">
        <v>3927120.87</v>
      </c>
      <c r="E28" s="114" t="n">
        <v>5204040.04</v>
      </c>
      <c r="F28" s="114" t="n">
        <v>31328180.67</v>
      </c>
      <c r="G28" s="114" t="n">
        <v>422463.44</v>
      </c>
    </row>
    <row r="29">
      <c r="A29" s="4" t="s">
        <v>14</v>
      </c>
      <c r="B29" s="114" t="n">
        <v>79671844.88</v>
      </c>
      <c r="C29" s="114" t="n">
        <v>10119981.94</v>
      </c>
      <c r="D29" s="114" t="n">
        <v>15547571.64</v>
      </c>
      <c r="E29" s="114" t="n">
        <v>18853195.47</v>
      </c>
      <c r="F29" s="114" t="n">
        <v>32682416.1</v>
      </c>
      <c r="G29" s="114" t="n">
        <v>2468679.73</v>
      </c>
    </row>
    <row r="30">
      <c r="A30" s="4" t="s">
        <v>15</v>
      </c>
      <c r="B30" s="114" t="n">
        <v>2580285</v>
      </c>
      <c r="C30" s="114" t="n">
        <v>2468340</v>
      </c>
      <c r="D30" s="114" t="n">
        <v>3780</v>
      </c>
      <c r="E30" s="114" t="n">
        <v>0</v>
      </c>
      <c r="F30" s="114" t="n">
        <v>0</v>
      </c>
      <c r="G30" s="114" t="n">
        <v>108165</v>
      </c>
    </row>
    <row r="31">
      <c r="A31" s="4" t="s">
        <v>16</v>
      </c>
      <c r="B31" s="114" t="n">
        <v>236985</v>
      </c>
      <c r="C31" s="114" t="n">
        <v>32970</v>
      </c>
      <c r="D31" s="114" t="n">
        <v>420</v>
      </c>
      <c r="E31" s="114" t="n">
        <v>0</v>
      </c>
      <c r="F31" s="114" t="n">
        <v>0</v>
      </c>
      <c r="G31" s="114" t="n">
        <v>203595</v>
      </c>
    </row>
    <row r="32">
      <c r="A32" s="49" t="s">
        <v>237</v>
      </c>
      <c r="B32" s="116" t="n">
        <v>176964906.19</v>
      </c>
      <c r="C32" s="116" t="n">
        <v>44803644.06</v>
      </c>
      <c r="D32" s="116" t="n">
        <v>27973955.99</v>
      </c>
      <c r="E32" s="116" t="n">
        <v>29643629.2</v>
      </c>
      <c r="F32" s="116" t="n">
        <v>69599197.29</v>
      </c>
      <c r="G32" s="116" t="n">
        <v>4944479.65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241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17" t="n">
        <v>4051</v>
      </c>
      <c r="C10" s="117" t="n">
        <v>2878</v>
      </c>
      <c r="D10" s="117" t="n">
        <v>853</v>
      </c>
      <c r="E10" s="117" t="n">
        <v>141</v>
      </c>
      <c r="F10" s="117" t="n">
        <v>33</v>
      </c>
      <c r="G10" s="117" t="n">
        <v>146</v>
      </c>
    </row>
    <row r="11">
      <c r="A11" s="4" t="s">
        <v>12</v>
      </c>
      <c r="B11" s="117" t="n">
        <v>41501</v>
      </c>
      <c r="C11" s="117" t="n">
        <v>39785</v>
      </c>
      <c r="D11" s="117" t="n">
        <v>270</v>
      </c>
      <c r="E11" s="117" t="n">
        <v>11</v>
      </c>
      <c r="F11" s="117" t="n">
        <v>1</v>
      </c>
      <c r="G11" s="117" t="n">
        <v>1434</v>
      </c>
    </row>
    <row r="12">
      <c r="A12" s="4" t="s">
        <v>13</v>
      </c>
      <c r="B12" s="117" t="n">
        <v>4478</v>
      </c>
      <c r="C12" s="117" t="n">
        <v>2965</v>
      </c>
      <c r="D12" s="117" t="n">
        <v>973</v>
      </c>
      <c r="E12" s="117" t="n">
        <v>301</v>
      </c>
      <c r="F12" s="117" t="n">
        <v>162</v>
      </c>
      <c r="G12" s="117" t="n">
        <v>77</v>
      </c>
    </row>
    <row r="13">
      <c r="A13" s="4" t="s">
        <v>14</v>
      </c>
      <c r="B13" s="117" t="n">
        <v>17605</v>
      </c>
      <c r="C13" s="117" t="n">
        <v>12286</v>
      </c>
      <c r="D13" s="117" t="n">
        <v>3843</v>
      </c>
      <c r="E13" s="117" t="n">
        <v>876</v>
      </c>
      <c r="F13" s="117" t="n">
        <v>253</v>
      </c>
      <c r="G13" s="117" t="n">
        <v>347</v>
      </c>
    </row>
    <row r="14">
      <c r="A14" s="4" t="s">
        <v>15</v>
      </c>
      <c r="B14" s="117" t="n">
        <v>8652</v>
      </c>
      <c r="C14" s="117" t="n">
        <v>8296</v>
      </c>
      <c r="D14" s="117" t="n">
        <v>12</v>
      </c>
      <c r="E14" s="117" t="n">
        <v>0</v>
      </c>
      <c r="F14" s="117" t="n">
        <v>1</v>
      </c>
      <c r="G14" s="117" t="n">
        <v>343</v>
      </c>
    </row>
    <row r="15">
      <c r="A15" s="4" t="s">
        <v>16</v>
      </c>
      <c r="B15" s="117" t="n">
        <v>967</v>
      </c>
      <c r="C15" s="117" t="n">
        <v>113</v>
      </c>
      <c r="D15" s="117" t="n">
        <v>2</v>
      </c>
      <c r="E15" s="117" t="n">
        <v>0</v>
      </c>
      <c r="F15" s="117" t="n">
        <v>0</v>
      </c>
      <c r="G15" s="117" t="n">
        <v>852</v>
      </c>
    </row>
    <row r="16">
      <c r="A16" s="49" t="s">
        <v>237</v>
      </c>
      <c r="B16" s="119" t="n">
        <v>77254</v>
      </c>
      <c r="C16" s="119" t="n">
        <v>66323</v>
      </c>
      <c r="D16" s="119" t="n">
        <v>5953</v>
      </c>
      <c r="E16" s="119" t="n">
        <v>1329</v>
      </c>
      <c r="F16" s="119" t="n">
        <v>450</v>
      </c>
      <c r="G16" s="119" t="n">
        <v>3199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17" t="n">
        <v>24666</v>
      </c>
      <c r="C18" s="117" t="n">
        <v>6825</v>
      </c>
      <c r="D18" s="117" t="n">
        <v>6941</v>
      </c>
      <c r="E18" s="117" t="n">
        <v>5009</v>
      </c>
      <c r="F18" s="117" t="n">
        <v>4943</v>
      </c>
      <c r="G18" s="117" t="n">
        <v>948</v>
      </c>
    </row>
    <row r="19">
      <c r="A19" s="4" t="s">
        <v>12</v>
      </c>
      <c r="B19" s="117" t="n">
        <v>41431</v>
      </c>
      <c r="C19" s="117" t="n">
        <v>39715</v>
      </c>
      <c r="D19" s="117" t="n">
        <v>270</v>
      </c>
      <c r="E19" s="117" t="n">
        <v>11</v>
      </c>
      <c r="F19" s="117" t="n">
        <v>1</v>
      </c>
      <c r="G19" s="117" t="n">
        <v>1434</v>
      </c>
    </row>
    <row r="20">
      <c r="A20" s="4" t="s">
        <v>13</v>
      </c>
      <c r="B20" s="117" t="n">
        <v>109521</v>
      </c>
      <c r="C20" s="117" t="n">
        <v>6958</v>
      </c>
      <c r="D20" s="117" t="n">
        <v>9037</v>
      </c>
      <c r="E20" s="117" t="n">
        <v>15454</v>
      </c>
      <c r="F20" s="117" t="n">
        <v>77085</v>
      </c>
      <c r="G20" s="117" t="n">
        <v>987</v>
      </c>
    </row>
    <row r="21">
      <c r="A21" s="4" t="s">
        <v>14</v>
      </c>
      <c r="B21" s="117" t="n">
        <v>273719</v>
      </c>
      <c r="C21" s="117" t="n">
        <v>36719</v>
      </c>
      <c r="D21" s="117" t="n">
        <v>73160</v>
      </c>
      <c r="E21" s="117" t="n">
        <v>59141</v>
      </c>
      <c r="F21" s="117" t="n">
        <v>97978</v>
      </c>
      <c r="G21" s="117" t="n">
        <v>6721</v>
      </c>
    </row>
    <row r="22">
      <c r="A22" s="4" t="s">
        <v>15</v>
      </c>
      <c r="B22" s="117" t="n">
        <v>8648</v>
      </c>
      <c r="C22" s="117" t="n">
        <v>8292</v>
      </c>
      <c r="D22" s="117" t="n">
        <v>12</v>
      </c>
      <c r="E22" s="117" t="n">
        <v>0</v>
      </c>
      <c r="F22" s="117" t="n">
        <v>1</v>
      </c>
      <c r="G22" s="117" t="n">
        <v>343</v>
      </c>
    </row>
    <row r="23">
      <c r="A23" s="4" t="s">
        <v>16</v>
      </c>
      <c r="B23" s="117" t="n">
        <v>967</v>
      </c>
      <c r="C23" s="117" t="n">
        <v>113</v>
      </c>
      <c r="D23" s="117" t="n">
        <v>2</v>
      </c>
      <c r="E23" s="117" t="n">
        <v>0</v>
      </c>
      <c r="F23" s="117" t="n">
        <v>0</v>
      </c>
      <c r="G23" s="117" t="n">
        <v>852</v>
      </c>
    </row>
    <row r="24">
      <c r="A24" s="49" t="s">
        <v>237</v>
      </c>
      <c r="B24" s="119" t="n">
        <v>458952</v>
      </c>
      <c r="C24" s="119" t="n">
        <v>98622</v>
      </c>
      <c r="D24" s="119" t="n">
        <v>89422</v>
      </c>
      <c r="E24" s="119" t="n">
        <v>79615</v>
      </c>
      <c r="F24" s="119" t="n">
        <v>180008</v>
      </c>
      <c r="G24" s="119" t="n">
        <v>11285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18" t="n">
        <v>10345243.87</v>
      </c>
      <c r="C26" s="118" t="n">
        <v>2427017.68</v>
      </c>
      <c r="D26" s="118" t="n">
        <v>3148408.54</v>
      </c>
      <c r="E26" s="118" t="n">
        <v>2421205.88</v>
      </c>
      <c r="F26" s="118" t="n">
        <v>1980722.33</v>
      </c>
      <c r="G26" s="118" t="n">
        <v>367889.44</v>
      </c>
    </row>
    <row r="27">
      <c r="A27" s="4" t="s">
        <v>12</v>
      </c>
      <c r="B27" s="118" t="n">
        <v>18570871.85</v>
      </c>
      <c r="C27" s="118" t="n">
        <v>17822641.85</v>
      </c>
      <c r="D27" s="118" t="n">
        <v>102240</v>
      </c>
      <c r="E27" s="118" t="n">
        <v>4020</v>
      </c>
      <c r="F27" s="118" t="n">
        <v>540</v>
      </c>
      <c r="G27" s="118" t="n">
        <v>641430</v>
      </c>
    </row>
    <row r="28">
      <c r="A28" s="4" t="s">
        <v>13</v>
      </c>
      <c r="B28" s="118" t="n">
        <v>41467177.96</v>
      </c>
      <c r="C28" s="118" t="n">
        <v>2739289.33</v>
      </c>
      <c r="D28" s="118" t="n">
        <v>3880686.62</v>
      </c>
      <c r="E28" s="118" t="n">
        <v>6127483.08</v>
      </c>
      <c r="F28" s="118" t="n">
        <v>28459414.82</v>
      </c>
      <c r="G28" s="118" t="n">
        <v>260304.11</v>
      </c>
    </row>
    <row r="29">
      <c r="A29" s="4" t="s">
        <v>14</v>
      </c>
      <c r="B29" s="118" t="n">
        <v>73593633.9</v>
      </c>
      <c r="C29" s="118" t="n">
        <v>9753346.28</v>
      </c>
      <c r="D29" s="118" t="n">
        <v>15233370.35</v>
      </c>
      <c r="E29" s="118" t="n">
        <v>17414648.54</v>
      </c>
      <c r="F29" s="118" t="n">
        <v>28902259.55</v>
      </c>
      <c r="G29" s="118" t="n">
        <v>2290009.18</v>
      </c>
    </row>
    <row r="30">
      <c r="A30" s="4" t="s">
        <v>15</v>
      </c>
      <c r="B30" s="118" t="n">
        <v>1817794.05</v>
      </c>
      <c r="C30" s="118" t="n">
        <v>1743034.05</v>
      </c>
      <c r="D30" s="118" t="n">
        <v>2520</v>
      </c>
      <c r="E30" s="118" t="n">
        <v>0</v>
      </c>
      <c r="F30" s="118" t="n">
        <v>210</v>
      </c>
      <c r="G30" s="118" t="n">
        <v>72030</v>
      </c>
    </row>
    <row r="31">
      <c r="A31" s="4" t="s">
        <v>16</v>
      </c>
      <c r="B31" s="118" t="n">
        <v>203025</v>
      </c>
      <c r="C31" s="118" t="n">
        <v>23730</v>
      </c>
      <c r="D31" s="118" t="n">
        <v>420</v>
      </c>
      <c r="E31" s="118" t="n">
        <v>0</v>
      </c>
      <c r="F31" s="118" t="n">
        <v>0</v>
      </c>
      <c r="G31" s="118" t="n">
        <v>178875</v>
      </c>
    </row>
    <row r="32">
      <c r="A32" s="49" t="s">
        <v>237</v>
      </c>
      <c r="B32" s="120" t="n">
        <v>145997746.63</v>
      </c>
      <c r="C32" s="120" t="n">
        <v>34509059.19</v>
      </c>
      <c r="D32" s="120" t="n">
        <v>22367645.51</v>
      </c>
      <c r="E32" s="120" t="n">
        <v>25967357.5</v>
      </c>
      <c r="F32" s="120" t="n">
        <v>59343146.7</v>
      </c>
      <c r="G32" s="120" t="n">
        <v>3810537.73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242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1" t="n">
        <v>349</v>
      </c>
      <c r="C10" s="121" t="n">
        <v>246</v>
      </c>
      <c r="D10" s="121" t="n">
        <v>67</v>
      </c>
      <c r="E10" s="121" t="n">
        <v>18</v>
      </c>
      <c r="F10" s="121" t="n">
        <v>3</v>
      </c>
      <c r="G10" s="121" t="n">
        <v>15</v>
      </c>
    </row>
    <row r="11">
      <c r="A11" s="4" t="s">
        <v>12</v>
      </c>
      <c r="B11" s="121" t="n">
        <v>30016</v>
      </c>
      <c r="C11" s="121" t="n">
        <v>28844</v>
      </c>
      <c r="D11" s="121" t="n">
        <v>152</v>
      </c>
      <c r="E11" s="121" t="n">
        <v>6</v>
      </c>
      <c r="F11" s="121" t="n">
        <v>1</v>
      </c>
      <c r="G11" s="121" t="n">
        <v>1013</v>
      </c>
    </row>
    <row r="12">
      <c r="A12" s="4" t="s">
        <v>13</v>
      </c>
      <c r="B12" s="121" t="n">
        <v>3245</v>
      </c>
      <c r="C12" s="121" t="n">
        <v>2077</v>
      </c>
      <c r="D12" s="121" t="n">
        <v>729</v>
      </c>
      <c r="E12" s="121" t="n">
        <v>242</v>
      </c>
      <c r="F12" s="121" t="n">
        <v>148</v>
      </c>
      <c r="G12" s="121" t="n">
        <v>49</v>
      </c>
    </row>
    <row r="13">
      <c r="A13" s="4" t="s">
        <v>14</v>
      </c>
      <c r="B13" s="121" t="n">
        <v>12211</v>
      </c>
      <c r="C13" s="121" t="n">
        <v>8540</v>
      </c>
      <c r="D13" s="121" t="n">
        <v>2691</v>
      </c>
      <c r="E13" s="121" t="n">
        <v>591</v>
      </c>
      <c r="F13" s="121" t="n">
        <v>162</v>
      </c>
      <c r="G13" s="121" t="n">
        <v>227</v>
      </c>
    </row>
    <row r="14">
      <c r="A14" s="4" t="s">
        <v>15</v>
      </c>
      <c r="B14" s="121" t="n">
        <v>5980</v>
      </c>
      <c r="C14" s="121" t="n">
        <v>5739</v>
      </c>
      <c r="D14" s="121" t="n">
        <v>13</v>
      </c>
      <c r="E14" s="121" t="n">
        <v>0</v>
      </c>
      <c r="F14" s="121" t="n">
        <v>1</v>
      </c>
      <c r="G14" s="121" t="n">
        <v>227</v>
      </c>
    </row>
    <row r="15">
      <c r="A15" s="4" t="s">
        <v>16</v>
      </c>
      <c r="B15" s="121" t="n">
        <v>681</v>
      </c>
      <c r="C15" s="121" t="n">
        <v>71</v>
      </c>
      <c r="D15" s="121" t="n">
        <v>2</v>
      </c>
      <c r="E15" s="121" t="n">
        <v>0</v>
      </c>
      <c r="F15" s="121" t="n">
        <v>0</v>
      </c>
      <c r="G15" s="121" t="n">
        <v>608</v>
      </c>
    </row>
    <row r="16">
      <c r="A16" s="49" t="s">
        <v>237</v>
      </c>
      <c r="B16" s="123" t="n">
        <v>52482</v>
      </c>
      <c r="C16" s="123" t="n">
        <v>45517</v>
      </c>
      <c r="D16" s="123" t="n">
        <v>3654</v>
      </c>
      <c r="E16" s="123" t="n">
        <v>857</v>
      </c>
      <c r="F16" s="123" t="n">
        <v>315</v>
      </c>
      <c r="G16" s="123" t="n">
        <v>2139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1" t="n">
        <v>2106</v>
      </c>
      <c r="C18" s="121" t="n">
        <v>554</v>
      </c>
      <c r="D18" s="121" t="n">
        <v>422</v>
      </c>
      <c r="E18" s="121" t="n">
        <v>427</v>
      </c>
      <c r="F18" s="121" t="n">
        <v>263</v>
      </c>
      <c r="G18" s="121" t="n">
        <v>440</v>
      </c>
    </row>
    <row r="19">
      <c r="A19" s="4" t="s">
        <v>12</v>
      </c>
      <c r="B19" s="121" t="n">
        <v>29942</v>
      </c>
      <c r="C19" s="121" t="n">
        <v>28774</v>
      </c>
      <c r="D19" s="121" t="n">
        <v>152</v>
      </c>
      <c r="E19" s="121" t="n">
        <v>6</v>
      </c>
      <c r="F19" s="121" t="n">
        <v>1</v>
      </c>
      <c r="G19" s="121" t="n">
        <v>1009</v>
      </c>
    </row>
    <row r="20">
      <c r="A20" s="4" t="s">
        <v>13</v>
      </c>
      <c r="B20" s="121" t="n">
        <v>79924</v>
      </c>
      <c r="C20" s="121" t="n">
        <v>5198</v>
      </c>
      <c r="D20" s="121" t="n">
        <v>7119</v>
      </c>
      <c r="E20" s="121" t="n">
        <v>11826</v>
      </c>
      <c r="F20" s="121" t="n">
        <v>54892</v>
      </c>
      <c r="G20" s="121" t="n">
        <v>889</v>
      </c>
    </row>
    <row r="21">
      <c r="A21" s="4" t="s">
        <v>14</v>
      </c>
      <c r="B21" s="121" t="n">
        <v>159552</v>
      </c>
      <c r="C21" s="121" t="n">
        <v>22864</v>
      </c>
      <c r="D21" s="121" t="n">
        <v>34926</v>
      </c>
      <c r="E21" s="121" t="n">
        <v>40104</v>
      </c>
      <c r="F21" s="121" t="n">
        <v>59029</v>
      </c>
      <c r="G21" s="121" t="n">
        <v>2629</v>
      </c>
    </row>
    <row r="22">
      <c r="A22" s="4" t="s">
        <v>15</v>
      </c>
      <c r="B22" s="121" t="n">
        <v>5977</v>
      </c>
      <c r="C22" s="121" t="n">
        <v>5736</v>
      </c>
      <c r="D22" s="121" t="n">
        <v>13</v>
      </c>
      <c r="E22" s="121" t="n">
        <v>0</v>
      </c>
      <c r="F22" s="121" t="n">
        <v>1</v>
      </c>
      <c r="G22" s="121" t="n">
        <v>227</v>
      </c>
    </row>
    <row r="23">
      <c r="A23" s="4" t="s">
        <v>16</v>
      </c>
      <c r="B23" s="121" t="n">
        <v>681</v>
      </c>
      <c r="C23" s="121" t="n">
        <v>71</v>
      </c>
      <c r="D23" s="121" t="n">
        <v>2</v>
      </c>
      <c r="E23" s="121" t="n">
        <v>0</v>
      </c>
      <c r="F23" s="121" t="n">
        <v>0</v>
      </c>
      <c r="G23" s="121" t="n">
        <v>608</v>
      </c>
    </row>
    <row r="24">
      <c r="A24" s="49" t="s">
        <v>237</v>
      </c>
      <c r="B24" s="123" t="n">
        <v>278182</v>
      </c>
      <c r="C24" s="123" t="n">
        <v>63197</v>
      </c>
      <c r="D24" s="123" t="n">
        <v>42634</v>
      </c>
      <c r="E24" s="123" t="n">
        <v>52363</v>
      </c>
      <c r="F24" s="123" t="n">
        <v>114186</v>
      </c>
      <c r="G24" s="123" t="n">
        <v>5802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2" t="n">
        <v>808773.32</v>
      </c>
      <c r="C26" s="122" t="n">
        <v>219945.11</v>
      </c>
      <c r="D26" s="122" t="n">
        <v>161889.15</v>
      </c>
      <c r="E26" s="122" t="n">
        <v>263178.07</v>
      </c>
      <c r="F26" s="122" t="n">
        <v>63501.09</v>
      </c>
      <c r="G26" s="122" t="n">
        <v>100259.9</v>
      </c>
    </row>
    <row r="27">
      <c r="A27" s="4" t="s">
        <v>12</v>
      </c>
      <c r="B27" s="122" t="n">
        <v>13102294.17</v>
      </c>
      <c r="C27" s="122" t="n">
        <v>12605074.17</v>
      </c>
      <c r="D27" s="122" t="n">
        <v>49320</v>
      </c>
      <c r="E27" s="122" t="n">
        <v>2280</v>
      </c>
      <c r="F27" s="122" t="n">
        <v>420</v>
      </c>
      <c r="G27" s="122" t="n">
        <v>445200</v>
      </c>
    </row>
    <row r="28">
      <c r="A28" s="4" t="s">
        <v>13</v>
      </c>
      <c r="B28" s="122" t="n">
        <v>24679237.95</v>
      </c>
      <c r="C28" s="122" t="n">
        <v>2275098.96</v>
      </c>
      <c r="D28" s="122" t="n">
        <v>3108937.43</v>
      </c>
      <c r="E28" s="122" t="n">
        <v>4121249.71</v>
      </c>
      <c r="F28" s="122" t="n">
        <v>14910654.43</v>
      </c>
      <c r="G28" s="122" t="n">
        <v>263297.42</v>
      </c>
    </row>
    <row r="29">
      <c r="A29" s="4" t="s">
        <v>14</v>
      </c>
      <c r="B29" s="122" t="n">
        <v>40904594.87</v>
      </c>
      <c r="C29" s="122" t="n">
        <v>6506696.82</v>
      </c>
      <c r="D29" s="122" t="n">
        <v>10048593.62</v>
      </c>
      <c r="E29" s="122" t="n">
        <v>10319636.64</v>
      </c>
      <c r="F29" s="122" t="n">
        <v>13323890.21</v>
      </c>
      <c r="G29" s="122" t="n">
        <v>705777.58</v>
      </c>
    </row>
    <row r="30">
      <c r="A30" s="4" t="s">
        <v>15</v>
      </c>
      <c r="B30" s="122" t="n">
        <v>1256910</v>
      </c>
      <c r="C30" s="122" t="n">
        <v>1205970</v>
      </c>
      <c r="D30" s="122" t="n">
        <v>2730</v>
      </c>
      <c r="E30" s="122" t="n">
        <v>0</v>
      </c>
      <c r="F30" s="122" t="n">
        <v>210</v>
      </c>
      <c r="G30" s="122" t="n">
        <v>48000</v>
      </c>
    </row>
    <row r="31">
      <c r="A31" s="4" t="s">
        <v>16</v>
      </c>
      <c r="B31" s="122" t="n">
        <v>143010</v>
      </c>
      <c r="C31" s="122" t="n">
        <v>14910</v>
      </c>
      <c r="D31" s="122" t="n">
        <v>420</v>
      </c>
      <c r="E31" s="122" t="n">
        <v>0</v>
      </c>
      <c r="F31" s="122" t="n">
        <v>0</v>
      </c>
      <c r="G31" s="122" t="n">
        <v>127680</v>
      </c>
    </row>
    <row r="32">
      <c r="A32" s="49" t="s">
        <v>237</v>
      </c>
      <c r="B32" s="124" t="n">
        <v>80894820.31</v>
      </c>
      <c r="C32" s="124" t="n">
        <v>22827695.06</v>
      </c>
      <c r="D32" s="124" t="n">
        <v>13371890.2</v>
      </c>
      <c r="E32" s="124" t="n">
        <v>14706344.42</v>
      </c>
      <c r="F32" s="124" t="n">
        <v>28298675.73</v>
      </c>
      <c r="G32" s="124" t="n">
        <v>1690214.9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243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5" t="n">
        <v>78</v>
      </c>
      <c r="C10" s="125" t="n">
        <v>65</v>
      </c>
      <c r="D10" s="125" t="n">
        <v>4</v>
      </c>
      <c r="E10" s="125" t="n">
        <v>6</v>
      </c>
      <c r="F10" s="125" t="n">
        <v>0</v>
      </c>
      <c r="G10" s="125" t="n">
        <v>3</v>
      </c>
    </row>
    <row r="11">
      <c r="A11" s="4" t="s">
        <v>12</v>
      </c>
      <c r="B11" s="125" t="n">
        <v>23858</v>
      </c>
      <c r="C11" s="125" t="n">
        <v>22967</v>
      </c>
      <c r="D11" s="125" t="n">
        <v>102</v>
      </c>
      <c r="E11" s="125" t="n">
        <v>5</v>
      </c>
      <c r="F11" s="125" t="n">
        <v>1</v>
      </c>
      <c r="G11" s="125" t="n">
        <v>783</v>
      </c>
    </row>
    <row r="12">
      <c r="A12" s="4" t="s">
        <v>13</v>
      </c>
      <c r="B12" s="125" t="n">
        <v>2702</v>
      </c>
      <c r="C12" s="125" t="n">
        <v>1770</v>
      </c>
      <c r="D12" s="125" t="n">
        <v>580</v>
      </c>
      <c r="E12" s="125" t="n">
        <v>187</v>
      </c>
      <c r="F12" s="125" t="n">
        <v>126</v>
      </c>
      <c r="G12" s="125" t="n">
        <v>39</v>
      </c>
    </row>
    <row r="13">
      <c r="A13" s="4" t="s">
        <v>14</v>
      </c>
      <c r="B13" s="125" t="n">
        <v>9753</v>
      </c>
      <c r="C13" s="125" t="n">
        <v>6902</v>
      </c>
      <c r="D13" s="125" t="n">
        <v>2070</v>
      </c>
      <c r="E13" s="125" t="n">
        <v>478</v>
      </c>
      <c r="F13" s="125" t="n">
        <v>131</v>
      </c>
      <c r="G13" s="125" t="n">
        <v>172</v>
      </c>
    </row>
    <row r="14">
      <c r="A14" s="4" t="s">
        <v>15</v>
      </c>
      <c r="B14" s="125" t="n">
        <v>4864</v>
      </c>
      <c r="C14" s="125" t="n">
        <v>4687</v>
      </c>
      <c r="D14" s="125" t="n">
        <v>10</v>
      </c>
      <c r="E14" s="125" t="n">
        <v>0</v>
      </c>
      <c r="F14" s="125" t="n">
        <v>1</v>
      </c>
      <c r="G14" s="125" t="n">
        <v>166</v>
      </c>
    </row>
    <row r="15">
      <c r="A15" s="4" t="s">
        <v>16</v>
      </c>
      <c r="B15" s="125" t="n">
        <v>558</v>
      </c>
      <c r="C15" s="125" t="n">
        <v>55</v>
      </c>
      <c r="D15" s="125" t="n">
        <v>2</v>
      </c>
      <c r="E15" s="125" t="n">
        <v>0</v>
      </c>
      <c r="F15" s="125" t="n">
        <v>0</v>
      </c>
      <c r="G15" s="125" t="n">
        <v>501</v>
      </c>
    </row>
    <row r="16">
      <c r="A16" s="49" t="s">
        <v>237</v>
      </c>
      <c r="B16" s="127" t="n">
        <v>41813</v>
      </c>
      <c r="C16" s="127" t="n">
        <v>36446</v>
      </c>
      <c r="D16" s="127" t="n">
        <v>2768</v>
      </c>
      <c r="E16" s="127" t="n">
        <v>676</v>
      </c>
      <c r="F16" s="127" t="n">
        <v>259</v>
      </c>
      <c r="G16" s="127" t="n">
        <v>1664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5" t="n">
        <v>472</v>
      </c>
      <c r="C18" s="125" t="n">
        <v>165</v>
      </c>
      <c r="D18" s="125" t="n">
        <v>19</v>
      </c>
      <c r="E18" s="125" t="n">
        <v>282</v>
      </c>
      <c r="F18" s="125" t="n">
        <v>0</v>
      </c>
      <c r="G18" s="125" t="n">
        <v>6</v>
      </c>
    </row>
    <row r="19">
      <c r="A19" s="4" t="s">
        <v>12</v>
      </c>
      <c r="B19" s="125" t="n">
        <v>23813</v>
      </c>
      <c r="C19" s="125" t="n">
        <v>22923</v>
      </c>
      <c r="D19" s="125" t="n">
        <v>102</v>
      </c>
      <c r="E19" s="125" t="n">
        <v>5</v>
      </c>
      <c r="F19" s="125" t="n">
        <v>1</v>
      </c>
      <c r="G19" s="125" t="n">
        <v>782</v>
      </c>
    </row>
    <row r="20">
      <c r="A20" s="4" t="s">
        <v>13</v>
      </c>
      <c r="B20" s="125" t="n">
        <v>73775</v>
      </c>
      <c r="C20" s="125" t="n">
        <v>4301</v>
      </c>
      <c r="D20" s="125" t="n">
        <v>5603</v>
      </c>
      <c r="E20" s="125" t="n">
        <v>8266</v>
      </c>
      <c r="F20" s="125" t="n">
        <v>55202</v>
      </c>
      <c r="G20" s="125" t="n">
        <v>403</v>
      </c>
    </row>
    <row r="21">
      <c r="A21" s="4" t="s">
        <v>14</v>
      </c>
      <c r="B21" s="125" t="n">
        <v>121815</v>
      </c>
      <c r="C21" s="125" t="n">
        <v>18234</v>
      </c>
      <c r="D21" s="125" t="n">
        <v>26731</v>
      </c>
      <c r="E21" s="125" t="n">
        <v>31742</v>
      </c>
      <c r="F21" s="125" t="n">
        <v>43197</v>
      </c>
      <c r="G21" s="125" t="n">
        <v>1911</v>
      </c>
    </row>
    <row r="22">
      <c r="A22" s="4" t="s">
        <v>15</v>
      </c>
      <c r="B22" s="125" t="n">
        <v>4854</v>
      </c>
      <c r="C22" s="125" t="n">
        <v>4678</v>
      </c>
      <c r="D22" s="125" t="n">
        <v>10</v>
      </c>
      <c r="E22" s="125" t="n">
        <v>0</v>
      </c>
      <c r="F22" s="125" t="n">
        <v>1</v>
      </c>
      <c r="G22" s="125" t="n">
        <v>165</v>
      </c>
    </row>
    <row r="23">
      <c r="A23" s="4" t="s">
        <v>16</v>
      </c>
      <c r="B23" s="125" t="n">
        <v>558</v>
      </c>
      <c r="C23" s="125" t="n">
        <v>55</v>
      </c>
      <c r="D23" s="125" t="n">
        <v>2</v>
      </c>
      <c r="E23" s="125" t="n">
        <v>0</v>
      </c>
      <c r="F23" s="125" t="n">
        <v>0</v>
      </c>
      <c r="G23" s="125" t="n">
        <v>501</v>
      </c>
    </row>
    <row r="24">
      <c r="A24" s="49" t="s">
        <v>237</v>
      </c>
      <c r="B24" s="127" t="n">
        <v>225287</v>
      </c>
      <c r="C24" s="127" t="n">
        <v>50356</v>
      </c>
      <c r="D24" s="127" t="n">
        <v>32467</v>
      </c>
      <c r="E24" s="127" t="n">
        <v>40295</v>
      </c>
      <c r="F24" s="127" t="n">
        <v>98401</v>
      </c>
      <c r="G24" s="127" t="n">
        <v>3768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26" t="n">
        <v>291817.64</v>
      </c>
      <c r="C26" s="126" t="n">
        <v>77915.36</v>
      </c>
      <c r="D26" s="126" t="n">
        <v>11181.33</v>
      </c>
      <c r="E26" s="126" t="n">
        <v>199911.17</v>
      </c>
      <c r="F26" s="126" t="n">
        <v>0</v>
      </c>
      <c r="G26" s="126" t="n">
        <v>2809.78</v>
      </c>
    </row>
    <row r="27">
      <c r="A27" s="4" t="s">
        <v>12</v>
      </c>
      <c r="B27" s="126" t="n">
        <v>10427341.98</v>
      </c>
      <c r="C27" s="126" t="n">
        <v>10047241.98</v>
      </c>
      <c r="D27" s="126" t="n">
        <v>33240</v>
      </c>
      <c r="E27" s="126" t="n">
        <v>1740</v>
      </c>
      <c r="F27" s="126" t="n">
        <v>540</v>
      </c>
      <c r="G27" s="126" t="n">
        <v>344580</v>
      </c>
    </row>
    <row r="28">
      <c r="A28" s="4" t="s">
        <v>13</v>
      </c>
      <c r="B28" s="126" t="n">
        <v>20119686.06</v>
      </c>
      <c r="C28" s="126" t="n">
        <v>2010527.81</v>
      </c>
      <c r="D28" s="126" t="n">
        <v>2464685.24</v>
      </c>
      <c r="E28" s="126" t="n">
        <v>2784487.01</v>
      </c>
      <c r="F28" s="126" t="n">
        <v>12747422.92</v>
      </c>
      <c r="G28" s="126" t="n">
        <v>112563.08</v>
      </c>
    </row>
    <row r="29">
      <c r="A29" s="4" t="s">
        <v>14</v>
      </c>
      <c r="B29" s="126" t="n">
        <v>31421523.89</v>
      </c>
      <c r="C29" s="126" t="n">
        <v>5196059.43</v>
      </c>
      <c r="D29" s="126" t="n">
        <v>7672423.64</v>
      </c>
      <c r="E29" s="126" t="n">
        <v>8177803.86</v>
      </c>
      <c r="F29" s="126" t="n">
        <v>9878456.62</v>
      </c>
      <c r="G29" s="126" t="n">
        <v>496780.34</v>
      </c>
    </row>
    <row r="30">
      <c r="A30" s="4" t="s">
        <v>15</v>
      </c>
      <c r="B30" s="126" t="n">
        <v>1021545</v>
      </c>
      <c r="C30" s="126" t="n">
        <v>984165</v>
      </c>
      <c r="D30" s="126" t="n">
        <v>2100</v>
      </c>
      <c r="E30" s="126" t="n">
        <v>0</v>
      </c>
      <c r="F30" s="126" t="n">
        <v>210</v>
      </c>
      <c r="G30" s="126" t="n">
        <v>35070</v>
      </c>
    </row>
    <row r="31">
      <c r="A31" s="4" t="s">
        <v>16</v>
      </c>
      <c r="B31" s="126" t="n">
        <v>116760</v>
      </c>
      <c r="C31" s="126" t="n">
        <v>11550</v>
      </c>
      <c r="D31" s="126" t="n">
        <v>420</v>
      </c>
      <c r="E31" s="126" t="n">
        <v>0</v>
      </c>
      <c r="F31" s="126" t="n">
        <v>0</v>
      </c>
      <c r="G31" s="126" t="n">
        <v>104790</v>
      </c>
    </row>
    <row r="32">
      <c r="A32" s="49" t="s">
        <v>237</v>
      </c>
      <c r="B32" s="128" t="n">
        <v>63398674.57</v>
      </c>
      <c r="C32" s="128" t="n">
        <v>18327459.58</v>
      </c>
      <c r="D32" s="128" t="n">
        <v>10184050.21</v>
      </c>
      <c r="E32" s="128" t="n">
        <v>11163942.04</v>
      </c>
      <c r="F32" s="128" t="n">
        <v>22626629.54</v>
      </c>
      <c r="G32" s="128" t="n">
        <v>1096593.2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244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29" t="n">
        <v>53</v>
      </c>
      <c r="C10" s="129" t="n">
        <v>45</v>
      </c>
      <c r="D10" s="129" t="n">
        <v>5</v>
      </c>
      <c r="E10" s="129" t="n">
        <v>0</v>
      </c>
      <c r="F10" s="129" t="n">
        <v>0</v>
      </c>
      <c r="G10" s="129" t="n">
        <v>3</v>
      </c>
    </row>
    <row r="11">
      <c r="A11" s="4" t="s">
        <v>12</v>
      </c>
      <c r="B11" s="129" t="n">
        <v>22658</v>
      </c>
      <c r="C11" s="129" t="n">
        <v>21798</v>
      </c>
      <c r="D11" s="129" t="n">
        <v>98</v>
      </c>
      <c r="E11" s="129" t="n">
        <v>3</v>
      </c>
      <c r="F11" s="129" t="n">
        <v>1</v>
      </c>
      <c r="G11" s="129" t="n">
        <v>758</v>
      </c>
    </row>
    <row r="12">
      <c r="A12" s="4" t="s">
        <v>13</v>
      </c>
      <c r="B12" s="129" t="n">
        <v>2561</v>
      </c>
      <c r="C12" s="129" t="n">
        <v>1736</v>
      </c>
      <c r="D12" s="129" t="n">
        <v>526</v>
      </c>
      <c r="E12" s="129" t="n">
        <v>157</v>
      </c>
      <c r="F12" s="129" t="n">
        <v>106</v>
      </c>
      <c r="G12" s="129" t="n">
        <v>36</v>
      </c>
    </row>
    <row r="13">
      <c r="A13" s="4" t="s">
        <v>14</v>
      </c>
      <c r="B13" s="129" t="n">
        <v>10365</v>
      </c>
      <c r="C13" s="129" t="n">
        <v>7336</v>
      </c>
      <c r="D13" s="129" t="n">
        <v>2230</v>
      </c>
      <c r="E13" s="129" t="n">
        <v>491</v>
      </c>
      <c r="F13" s="129" t="n">
        <v>125</v>
      </c>
      <c r="G13" s="129" t="n">
        <v>183</v>
      </c>
    </row>
    <row r="14">
      <c r="A14" s="4" t="s">
        <v>15</v>
      </c>
      <c r="B14" s="129" t="n">
        <v>4404</v>
      </c>
      <c r="C14" s="129" t="n">
        <v>4245</v>
      </c>
      <c r="D14" s="129" t="n">
        <v>11</v>
      </c>
      <c r="E14" s="129" t="n">
        <v>0</v>
      </c>
      <c r="F14" s="129" t="n">
        <v>0</v>
      </c>
      <c r="G14" s="129" t="n">
        <v>148</v>
      </c>
    </row>
    <row r="15">
      <c r="A15" s="4" t="s">
        <v>16</v>
      </c>
      <c r="B15" s="129" t="n">
        <v>522</v>
      </c>
      <c r="C15" s="129" t="n">
        <v>52</v>
      </c>
      <c r="D15" s="129" t="n">
        <v>2</v>
      </c>
      <c r="E15" s="129" t="n">
        <v>0</v>
      </c>
      <c r="F15" s="129" t="n">
        <v>0</v>
      </c>
      <c r="G15" s="129" t="n">
        <v>468</v>
      </c>
    </row>
    <row r="16">
      <c r="A16" s="49" t="s">
        <v>237</v>
      </c>
      <c r="B16" s="131" t="n">
        <v>40563</v>
      </c>
      <c r="C16" s="131" t="n">
        <v>35212</v>
      </c>
      <c r="D16" s="131" t="n">
        <v>2872</v>
      </c>
      <c r="E16" s="131" t="n">
        <v>651</v>
      </c>
      <c r="F16" s="131" t="n">
        <v>232</v>
      </c>
      <c r="G16" s="131" t="n">
        <v>1596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29" t="n">
        <v>135</v>
      </c>
      <c r="C18" s="129" t="n">
        <v>112</v>
      </c>
      <c r="D18" s="129" t="n">
        <v>17</v>
      </c>
      <c r="E18" s="129" t="n">
        <v>0</v>
      </c>
      <c r="F18" s="129" t="n">
        <v>0</v>
      </c>
      <c r="G18" s="129" t="n">
        <v>6</v>
      </c>
    </row>
    <row r="19">
      <c r="A19" s="4" t="s">
        <v>12</v>
      </c>
      <c r="B19" s="129" t="n">
        <v>22618</v>
      </c>
      <c r="C19" s="129" t="n">
        <v>21758</v>
      </c>
      <c r="D19" s="129" t="n">
        <v>98</v>
      </c>
      <c r="E19" s="129" t="n">
        <v>3</v>
      </c>
      <c r="F19" s="129" t="n">
        <v>1</v>
      </c>
      <c r="G19" s="129" t="n">
        <v>758</v>
      </c>
    </row>
    <row r="20">
      <c r="A20" s="4" t="s">
        <v>13</v>
      </c>
      <c r="B20" s="129" t="n">
        <v>52822</v>
      </c>
      <c r="C20" s="129" t="n">
        <v>4323</v>
      </c>
      <c r="D20" s="129" t="n">
        <v>4784</v>
      </c>
      <c r="E20" s="129" t="n">
        <v>6501</v>
      </c>
      <c r="F20" s="129" t="n">
        <v>36954</v>
      </c>
      <c r="G20" s="129" t="n">
        <v>260</v>
      </c>
    </row>
    <row r="21">
      <c r="A21" s="4" t="s">
        <v>14</v>
      </c>
      <c r="B21" s="129" t="n">
        <v>120720</v>
      </c>
      <c r="C21" s="129" t="n">
        <v>19292</v>
      </c>
      <c r="D21" s="129" t="n">
        <v>27422</v>
      </c>
      <c r="E21" s="129" t="n">
        <v>31131</v>
      </c>
      <c r="F21" s="129" t="n">
        <v>40994</v>
      </c>
      <c r="G21" s="129" t="n">
        <v>1881</v>
      </c>
    </row>
    <row r="22">
      <c r="A22" s="4" t="s">
        <v>15</v>
      </c>
      <c r="B22" s="129" t="n">
        <v>4394</v>
      </c>
      <c r="C22" s="129" t="n">
        <v>4235</v>
      </c>
      <c r="D22" s="129" t="n">
        <v>11</v>
      </c>
      <c r="E22" s="129" t="n">
        <v>0</v>
      </c>
      <c r="F22" s="129" t="n">
        <v>0</v>
      </c>
      <c r="G22" s="129" t="n">
        <v>148</v>
      </c>
    </row>
    <row r="23">
      <c r="A23" s="4" t="s">
        <v>16</v>
      </c>
      <c r="B23" s="129" t="n">
        <v>522</v>
      </c>
      <c r="C23" s="129" t="n">
        <v>52</v>
      </c>
      <c r="D23" s="129" t="n">
        <v>2</v>
      </c>
      <c r="E23" s="129" t="n">
        <v>0</v>
      </c>
      <c r="F23" s="129" t="n">
        <v>0</v>
      </c>
      <c r="G23" s="129" t="n">
        <v>468</v>
      </c>
    </row>
    <row r="24">
      <c r="A24" s="49" t="s">
        <v>237</v>
      </c>
      <c r="B24" s="131" t="n">
        <v>201211</v>
      </c>
      <c r="C24" s="131" t="n">
        <v>49772</v>
      </c>
      <c r="D24" s="131" t="n">
        <v>32334</v>
      </c>
      <c r="E24" s="131" t="n">
        <v>37635</v>
      </c>
      <c r="F24" s="131" t="n">
        <v>77949</v>
      </c>
      <c r="G24" s="131" t="n">
        <v>3521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0" t="n">
        <v>61734.02</v>
      </c>
      <c r="C26" s="130" t="n">
        <v>49803.17</v>
      </c>
      <c r="D26" s="130" t="n">
        <v>8779.4</v>
      </c>
      <c r="E26" s="130" t="n">
        <v>0</v>
      </c>
      <c r="F26" s="130" t="n">
        <v>0</v>
      </c>
      <c r="G26" s="130" t="n">
        <v>3151.45</v>
      </c>
    </row>
    <row r="27">
      <c r="A27" s="4" t="s">
        <v>12</v>
      </c>
      <c r="B27" s="130" t="n">
        <v>9892540</v>
      </c>
      <c r="C27" s="130" t="n">
        <v>9523060</v>
      </c>
      <c r="D27" s="130" t="n">
        <v>33120</v>
      </c>
      <c r="E27" s="130" t="n">
        <v>1020</v>
      </c>
      <c r="F27" s="130" t="n">
        <v>420</v>
      </c>
      <c r="G27" s="130" t="n">
        <v>334920</v>
      </c>
    </row>
    <row r="28">
      <c r="A28" s="4" t="s">
        <v>13</v>
      </c>
      <c r="B28" s="130" t="n">
        <v>14496078.81</v>
      </c>
      <c r="C28" s="130" t="n">
        <v>1811379.33</v>
      </c>
      <c r="D28" s="130" t="n">
        <v>1931950.82</v>
      </c>
      <c r="E28" s="130" t="n">
        <v>1918138.27</v>
      </c>
      <c r="F28" s="130" t="n">
        <v>8752810.15</v>
      </c>
      <c r="G28" s="130" t="n">
        <v>81800.24</v>
      </c>
    </row>
    <row r="29">
      <c r="A29" s="4" t="s">
        <v>14</v>
      </c>
      <c r="B29" s="130" t="n">
        <v>31427592.05</v>
      </c>
      <c r="C29" s="130" t="n">
        <v>5386669.46</v>
      </c>
      <c r="D29" s="130" t="n">
        <v>7785058.23</v>
      </c>
      <c r="E29" s="130" t="n">
        <v>8160891.8</v>
      </c>
      <c r="F29" s="130" t="n">
        <v>9615131.4</v>
      </c>
      <c r="G29" s="130" t="n">
        <v>479841.16</v>
      </c>
    </row>
    <row r="30">
      <c r="A30" s="4" t="s">
        <v>15</v>
      </c>
      <c r="B30" s="130" t="n">
        <v>927255</v>
      </c>
      <c r="C30" s="130" t="n">
        <v>893865</v>
      </c>
      <c r="D30" s="130" t="n">
        <v>2310</v>
      </c>
      <c r="E30" s="130" t="n">
        <v>0</v>
      </c>
      <c r="F30" s="130" t="n">
        <v>0</v>
      </c>
      <c r="G30" s="130" t="n">
        <v>31080</v>
      </c>
    </row>
    <row r="31">
      <c r="A31" s="4" t="s">
        <v>16</v>
      </c>
      <c r="B31" s="130" t="n">
        <v>109620</v>
      </c>
      <c r="C31" s="130" t="n">
        <v>10920</v>
      </c>
      <c r="D31" s="130" t="n">
        <v>420</v>
      </c>
      <c r="E31" s="130" t="n">
        <v>0</v>
      </c>
      <c r="F31" s="130" t="n">
        <v>0</v>
      </c>
      <c r="G31" s="130" t="n">
        <v>98280</v>
      </c>
    </row>
    <row r="32">
      <c r="A32" s="49" t="s">
        <v>237</v>
      </c>
      <c r="B32" s="132" t="n">
        <v>56914819.88</v>
      </c>
      <c r="C32" s="132" t="n">
        <v>17675696.96</v>
      </c>
      <c r="D32" s="132" t="n">
        <v>9761638.45</v>
      </c>
      <c r="E32" s="132" t="n">
        <v>10080050.07</v>
      </c>
      <c r="F32" s="132" t="n">
        <v>18368361.55</v>
      </c>
      <c r="G32" s="132" t="n">
        <v>1029072.85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245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3" t="n">
        <v>71</v>
      </c>
      <c r="C10" s="133" t="n">
        <v>58</v>
      </c>
      <c r="D10" s="133" t="n">
        <v>9</v>
      </c>
      <c r="E10" s="133" t="n">
        <v>1</v>
      </c>
      <c r="F10" s="133" t="n">
        <v>0</v>
      </c>
      <c r="G10" s="133" t="n">
        <v>3</v>
      </c>
    </row>
    <row r="11">
      <c r="A11" s="4" t="s">
        <v>12</v>
      </c>
      <c r="B11" s="133" t="n">
        <v>24125</v>
      </c>
      <c r="C11" s="133" t="n">
        <v>23221</v>
      </c>
      <c r="D11" s="133" t="n">
        <v>117</v>
      </c>
      <c r="E11" s="133" t="n">
        <v>4</v>
      </c>
      <c r="F11" s="133" t="n">
        <v>1</v>
      </c>
      <c r="G11" s="133" t="n">
        <v>782</v>
      </c>
    </row>
    <row r="12">
      <c r="A12" s="4" t="s">
        <v>13</v>
      </c>
      <c r="B12" s="133" t="n">
        <v>2618</v>
      </c>
      <c r="C12" s="133" t="n">
        <v>1824</v>
      </c>
      <c r="D12" s="133" t="n">
        <v>539</v>
      </c>
      <c r="E12" s="133" t="n">
        <v>136</v>
      </c>
      <c r="F12" s="133" t="n">
        <v>86</v>
      </c>
      <c r="G12" s="133" t="n">
        <v>33</v>
      </c>
    </row>
    <row r="13">
      <c r="A13" s="4" t="s">
        <v>14</v>
      </c>
      <c r="B13" s="133" t="n">
        <v>10909</v>
      </c>
      <c r="C13" s="133" t="n">
        <v>7780</v>
      </c>
      <c r="D13" s="133" t="n">
        <v>2376</v>
      </c>
      <c r="E13" s="133" t="n">
        <v>463</v>
      </c>
      <c r="F13" s="133" t="n">
        <v>99</v>
      </c>
      <c r="G13" s="133" t="n">
        <v>191</v>
      </c>
    </row>
    <row r="14">
      <c r="A14" s="4" t="s">
        <v>15</v>
      </c>
      <c r="B14" s="133" t="n">
        <v>4667</v>
      </c>
      <c r="C14" s="133" t="n">
        <v>4510</v>
      </c>
      <c r="D14" s="133" t="n">
        <v>11</v>
      </c>
      <c r="E14" s="133" t="n">
        <v>0</v>
      </c>
      <c r="F14" s="133" t="n">
        <v>0</v>
      </c>
      <c r="G14" s="133" t="n">
        <v>146</v>
      </c>
    </row>
    <row r="15">
      <c r="A15" s="4" t="s">
        <v>16</v>
      </c>
      <c r="B15" s="133" t="n">
        <v>583</v>
      </c>
      <c r="C15" s="133" t="n">
        <v>55</v>
      </c>
      <c r="D15" s="133" t="n">
        <v>3</v>
      </c>
      <c r="E15" s="133" t="n">
        <v>0</v>
      </c>
      <c r="F15" s="133" t="n">
        <v>0</v>
      </c>
      <c r="G15" s="133" t="n">
        <v>525</v>
      </c>
    </row>
    <row r="16">
      <c r="A16" s="49" t="s">
        <v>237</v>
      </c>
      <c r="B16" s="135" t="n">
        <v>42973</v>
      </c>
      <c r="C16" s="135" t="n">
        <v>37448</v>
      </c>
      <c r="D16" s="135" t="n">
        <v>3055</v>
      </c>
      <c r="E16" s="135" t="n">
        <v>604</v>
      </c>
      <c r="F16" s="135" t="n">
        <v>186</v>
      </c>
      <c r="G16" s="135" t="n">
        <v>1680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3" t="n">
        <v>206</v>
      </c>
      <c r="C18" s="133" t="n">
        <v>141</v>
      </c>
      <c r="D18" s="133" t="n">
        <v>52</v>
      </c>
      <c r="E18" s="133" t="n">
        <v>7</v>
      </c>
      <c r="F18" s="133" t="n">
        <v>0</v>
      </c>
      <c r="G18" s="133" t="n">
        <v>6</v>
      </c>
    </row>
    <row r="19">
      <c r="A19" s="4" t="s">
        <v>12</v>
      </c>
      <c r="B19" s="133" t="n">
        <v>24098</v>
      </c>
      <c r="C19" s="133" t="n">
        <v>23168</v>
      </c>
      <c r="D19" s="133" t="n">
        <v>141</v>
      </c>
      <c r="E19" s="133" t="n">
        <v>4</v>
      </c>
      <c r="F19" s="133" t="n">
        <v>1</v>
      </c>
      <c r="G19" s="133" t="n">
        <v>784</v>
      </c>
    </row>
    <row r="20">
      <c r="A20" s="4" t="s">
        <v>13</v>
      </c>
      <c r="B20" s="133" t="n">
        <v>43748</v>
      </c>
      <c r="C20" s="133" t="n">
        <v>4434</v>
      </c>
      <c r="D20" s="133" t="n">
        <v>4758</v>
      </c>
      <c r="E20" s="133" t="n">
        <v>5048</v>
      </c>
      <c r="F20" s="133" t="n">
        <v>29162</v>
      </c>
      <c r="G20" s="133" t="n">
        <v>346</v>
      </c>
    </row>
    <row r="21">
      <c r="A21" s="4" t="s">
        <v>14</v>
      </c>
      <c r="B21" s="133" t="n">
        <v>112936</v>
      </c>
      <c r="C21" s="133" t="n">
        <v>20939</v>
      </c>
      <c r="D21" s="133" t="n">
        <v>30636</v>
      </c>
      <c r="E21" s="133" t="n">
        <v>28679</v>
      </c>
      <c r="F21" s="133" t="n">
        <v>31384</v>
      </c>
      <c r="G21" s="133" t="n">
        <v>1298</v>
      </c>
    </row>
    <row r="22">
      <c r="A22" s="4" t="s">
        <v>15</v>
      </c>
      <c r="B22" s="133" t="n">
        <v>4658</v>
      </c>
      <c r="C22" s="133" t="n">
        <v>4501</v>
      </c>
      <c r="D22" s="133" t="n">
        <v>11</v>
      </c>
      <c r="E22" s="133" t="n">
        <v>0</v>
      </c>
      <c r="F22" s="133" t="n">
        <v>0</v>
      </c>
      <c r="G22" s="133" t="n">
        <v>146</v>
      </c>
    </row>
    <row r="23">
      <c r="A23" s="4" t="s">
        <v>16</v>
      </c>
      <c r="B23" s="133" t="n">
        <v>583</v>
      </c>
      <c r="C23" s="133" t="n">
        <v>55</v>
      </c>
      <c r="D23" s="133" t="n">
        <v>3</v>
      </c>
      <c r="E23" s="133" t="n">
        <v>0</v>
      </c>
      <c r="F23" s="133" t="n">
        <v>0</v>
      </c>
      <c r="G23" s="133" t="n">
        <v>525</v>
      </c>
    </row>
    <row r="24">
      <c r="A24" s="49" t="s">
        <v>237</v>
      </c>
      <c r="B24" s="135" t="n">
        <v>186229</v>
      </c>
      <c r="C24" s="135" t="n">
        <v>53238</v>
      </c>
      <c r="D24" s="135" t="n">
        <v>35601</v>
      </c>
      <c r="E24" s="135" t="n">
        <v>33738</v>
      </c>
      <c r="F24" s="135" t="n">
        <v>60547</v>
      </c>
      <c r="G24" s="135" t="n">
        <v>3105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4" t="n">
        <v>78648.77</v>
      </c>
      <c r="C26" s="134" t="n">
        <v>54712.21</v>
      </c>
      <c r="D26" s="134" t="n">
        <v>16089.63</v>
      </c>
      <c r="E26" s="134" t="n">
        <v>6158.48</v>
      </c>
      <c r="F26" s="134" t="n">
        <v>0</v>
      </c>
      <c r="G26" s="134" t="n">
        <v>1688.45</v>
      </c>
    </row>
    <row r="27">
      <c r="A27" s="4" t="s">
        <v>12</v>
      </c>
      <c r="B27" s="134" t="n">
        <v>10376616.94</v>
      </c>
      <c r="C27" s="134" t="n">
        <v>9988221.2</v>
      </c>
      <c r="D27" s="134" t="n">
        <v>43515.74</v>
      </c>
      <c r="E27" s="134" t="n">
        <v>1080</v>
      </c>
      <c r="F27" s="134" t="n">
        <v>420</v>
      </c>
      <c r="G27" s="134" t="n">
        <v>343380</v>
      </c>
    </row>
    <row r="28">
      <c r="A28" s="4" t="s">
        <v>13</v>
      </c>
      <c r="B28" s="134" t="n">
        <v>10313707.99</v>
      </c>
      <c r="C28" s="134" t="n">
        <v>1812991.3</v>
      </c>
      <c r="D28" s="134" t="n">
        <v>1954791.85</v>
      </c>
      <c r="E28" s="134" t="n">
        <v>1420103.6</v>
      </c>
      <c r="F28" s="134" t="n">
        <v>5063997.2</v>
      </c>
      <c r="G28" s="134" t="n">
        <v>61824.04</v>
      </c>
    </row>
    <row r="29">
      <c r="A29" s="4" t="s">
        <v>14</v>
      </c>
      <c r="B29" s="134" t="n">
        <v>28609674.67</v>
      </c>
      <c r="C29" s="134" t="n">
        <v>5599320.14</v>
      </c>
      <c r="D29" s="134" t="n">
        <v>8117414.11</v>
      </c>
      <c r="E29" s="134" t="n">
        <v>7412118.88</v>
      </c>
      <c r="F29" s="134" t="n">
        <v>7099237.79</v>
      </c>
      <c r="G29" s="134" t="n">
        <v>381583.75</v>
      </c>
    </row>
    <row r="30">
      <c r="A30" s="4" t="s">
        <v>15</v>
      </c>
      <c r="B30" s="134" t="n">
        <v>980175</v>
      </c>
      <c r="C30" s="134" t="n">
        <v>947205</v>
      </c>
      <c r="D30" s="134" t="n">
        <v>2310</v>
      </c>
      <c r="E30" s="134" t="n">
        <v>0</v>
      </c>
      <c r="F30" s="134" t="n">
        <v>0</v>
      </c>
      <c r="G30" s="134" t="n">
        <v>30660</v>
      </c>
    </row>
    <row r="31">
      <c r="A31" s="4" t="s">
        <v>16</v>
      </c>
      <c r="B31" s="134" t="n">
        <v>122430</v>
      </c>
      <c r="C31" s="134" t="n">
        <v>11550</v>
      </c>
      <c r="D31" s="134" t="n">
        <v>630</v>
      </c>
      <c r="E31" s="134" t="n">
        <v>0</v>
      </c>
      <c r="F31" s="134" t="n">
        <v>0</v>
      </c>
      <c r="G31" s="134" t="n">
        <v>110250</v>
      </c>
    </row>
    <row r="32">
      <c r="A32" s="49" t="s">
        <v>237</v>
      </c>
      <c r="B32" s="136" t="n">
        <v>50481253.37</v>
      </c>
      <c r="C32" s="136" t="n">
        <v>18413999.85</v>
      </c>
      <c r="D32" s="136" t="n">
        <v>10134751.33</v>
      </c>
      <c r="E32" s="136" t="n">
        <v>8839460.96</v>
      </c>
      <c r="F32" s="136" t="n">
        <v>12163654.99</v>
      </c>
      <c r="G32" s="136" t="n">
        <v>929386.24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246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37" t="n">
        <v>1016</v>
      </c>
      <c r="C10" s="137" t="n">
        <v>788</v>
      </c>
      <c r="D10" s="137" t="n">
        <v>176</v>
      </c>
      <c r="E10" s="137" t="n">
        <v>16</v>
      </c>
      <c r="F10" s="137" t="n">
        <v>0</v>
      </c>
      <c r="G10" s="137" t="n">
        <v>36</v>
      </c>
    </row>
    <row r="11">
      <c r="A11" s="4" t="s">
        <v>12</v>
      </c>
      <c r="B11" s="137" t="n">
        <v>39863</v>
      </c>
      <c r="C11" s="137" t="n">
        <v>38198</v>
      </c>
      <c r="D11" s="137" t="n">
        <v>308</v>
      </c>
      <c r="E11" s="137" t="n">
        <v>9</v>
      </c>
      <c r="F11" s="137" t="n">
        <v>1</v>
      </c>
      <c r="G11" s="137" t="n">
        <v>1347</v>
      </c>
    </row>
    <row r="12">
      <c r="A12" s="4" t="s">
        <v>13</v>
      </c>
      <c r="B12" s="137" t="n">
        <v>4849</v>
      </c>
      <c r="C12" s="137" t="n">
        <v>3397</v>
      </c>
      <c r="D12" s="137" t="n">
        <v>1041</v>
      </c>
      <c r="E12" s="137" t="n">
        <v>191</v>
      </c>
      <c r="F12" s="137" t="n">
        <v>111</v>
      </c>
      <c r="G12" s="137" t="n">
        <v>109</v>
      </c>
    </row>
    <row r="13">
      <c r="A13" s="4" t="s">
        <v>14</v>
      </c>
      <c r="B13" s="137" t="n">
        <v>17504</v>
      </c>
      <c r="C13" s="137" t="n">
        <v>12825</v>
      </c>
      <c r="D13" s="137" t="n">
        <v>3535</v>
      </c>
      <c r="E13" s="137" t="n">
        <v>614</v>
      </c>
      <c r="F13" s="137" t="n">
        <v>125</v>
      </c>
      <c r="G13" s="137" t="n">
        <v>405</v>
      </c>
    </row>
    <row r="14">
      <c r="A14" s="4" t="s">
        <v>15</v>
      </c>
      <c r="B14" s="137" t="n">
        <v>8134</v>
      </c>
      <c r="C14" s="137" t="n">
        <v>7797</v>
      </c>
      <c r="D14" s="137" t="n">
        <v>13</v>
      </c>
      <c r="E14" s="137" t="n">
        <v>0</v>
      </c>
      <c r="F14" s="137" t="n">
        <v>0</v>
      </c>
      <c r="G14" s="137" t="n">
        <v>324</v>
      </c>
    </row>
    <row r="15">
      <c r="A15" s="4" t="s">
        <v>16</v>
      </c>
      <c r="B15" s="137" t="n">
        <v>885</v>
      </c>
      <c r="C15" s="137" t="n">
        <v>114</v>
      </c>
      <c r="D15" s="137" t="n">
        <v>2</v>
      </c>
      <c r="E15" s="137" t="n">
        <v>0</v>
      </c>
      <c r="F15" s="137" t="n">
        <v>0</v>
      </c>
      <c r="G15" s="137" t="n">
        <v>769</v>
      </c>
    </row>
    <row r="16">
      <c r="A16" s="49" t="s">
        <v>237</v>
      </c>
      <c r="B16" s="139" t="n">
        <v>72251</v>
      </c>
      <c r="C16" s="139" t="n">
        <v>63119</v>
      </c>
      <c r="D16" s="139" t="n">
        <v>5075</v>
      </c>
      <c r="E16" s="139" t="n">
        <v>830</v>
      </c>
      <c r="F16" s="139" t="n">
        <v>237</v>
      </c>
      <c r="G16" s="139" t="n">
        <v>2990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37" t="n">
        <v>3746</v>
      </c>
      <c r="C18" s="137" t="n">
        <v>1829</v>
      </c>
      <c r="D18" s="137" t="n">
        <v>1398</v>
      </c>
      <c r="E18" s="137" t="n">
        <v>434</v>
      </c>
      <c r="F18" s="137" t="n">
        <v>0</v>
      </c>
      <c r="G18" s="137" t="n">
        <v>85</v>
      </c>
    </row>
    <row r="19">
      <c r="A19" s="4" t="s">
        <v>12</v>
      </c>
      <c r="B19" s="137" t="n">
        <v>39768</v>
      </c>
      <c r="C19" s="137" t="n">
        <v>38095</v>
      </c>
      <c r="D19" s="137" t="n">
        <v>308</v>
      </c>
      <c r="E19" s="137" t="n">
        <v>11</v>
      </c>
      <c r="F19" s="137" t="n">
        <v>1</v>
      </c>
      <c r="G19" s="137" t="n">
        <v>1353</v>
      </c>
    </row>
    <row r="20">
      <c r="A20" s="4" t="s">
        <v>13</v>
      </c>
      <c r="B20" s="137" t="n">
        <v>44798</v>
      </c>
      <c r="C20" s="137" t="n">
        <v>8510</v>
      </c>
      <c r="D20" s="137" t="n">
        <v>9283</v>
      </c>
      <c r="E20" s="137" t="n">
        <v>6557</v>
      </c>
      <c r="F20" s="137" t="n">
        <v>20002</v>
      </c>
      <c r="G20" s="137" t="n">
        <v>446</v>
      </c>
    </row>
    <row r="21">
      <c r="A21" s="4" t="s">
        <v>14</v>
      </c>
      <c r="B21" s="137" t="n">
        <v>157832</v>
      </c>
      <c r="C21" s="137" t="n">
        <v>34701</v>
      </c>
      <c r="D21" s="137" t="n">
        <v>44419</v>
      </c>
      <c r="E21" s="137" t="n">
        <v>40035</v>
      </c>
      <c r="F21" s="137" t="n">
        <v>35099</v>
      </c>
      <c r="G21" s="137" t="n">
        <v>3578</v>
      </c>
    </row>
    <row r="22">
      <c r="A22" s="4" t="s">
        <v>15</v>
      </c>
      <c r="B22" s="137" t="n">
        <v>8116</v>
      </c>
      <c r="C22" s="137" t="n">
        <v>7781</v>
      </c>
      <c r="D22" s="137" t="n">
        <v>13</v>
      </c>
      <c r="E22" s="137" t="n">
        <v>0</v>
      </c>
      <c r="F22" s="137" t="n">
        <v>0</v>
      </c>
      <c r="G22" s="137" t="n">
        <v>322</v>
      </c>
    </row>
    <row r="23">
      <c r="A23" s="4" t="s">
        <v>16</v>
      </c>
      <c r="B23" s="137" t="n">
        <v>884</v>
      </c>
      <c r="C23" s="137" t="n">
        <v>114</v>
      </c>
      <c r="D23" s="137" t="n">
        <v>2</v>
      </c>
      <c r="E23" s="137" t="n">
        <v>0</v>
      </c>
      <c r="F23" s="137" t="n">
        <v>0</v>
      </c>
      <c r="G23" s="137" t="n">
        <v>768</v>
      </c>
    </row>
    <row r="24">
      <c r="A24" s="49" t="s">
        <v>237</v>
      </c>
      <c r="B24" s="139" t="n">
        <v>255144</v>
      </c>
      <c r="C24" s="139" t="n">
        <v>91030</v>
      </c>
      <c r="D24" s="139" t="n">
        <v>55423</v>
      </c>
      <c r="E24" s="139" t="n">
        <v>47037</v>
      </c>
      <c r="F24" s="139" t="n">
        <v>55102</v>
      </c>
      <c r="G24" s="139" t="n">
        <v>6552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38" t="n">
        <v>1337166.07</v>
      </c>
      <c r="C26" s="138" t="n">
        <v>636919.57</v>
      </c>
      <c r="D26" s="138" t="n">
        <v>550560.05</v>
      </c>
      <c r="E26" s="138" t="n">
        <v>125826.47</v>
      </c>
      <c r="F26" s="138" t="n">
        <v>0</v>
      </c>
      <c r="G26" s="138" t="n">
        <v>23859.98</v>
      </c>
    </row>
    <row r="27">
      <c r="A27" s="4" t="s">
        <v>12</v>
      </c>
      <c r="B27" s="138" t="n">
        <v>24846527.48</v>
      </c>
      <c r="C27" s="138" t="n">
        <v>23850705.33</v>
      </c>
      <c r="D27" s="138" t="n">
        <v>156649.06</v>
      </c>
      <c r="E27" s="138" t="n">
        <v>4230</v>
      </c>
      <c r="F27" s="138" t="n">
        <v>702</v>
      </c>
      <c r="G27" s="138" t="n">
        <v>834241.09</v>
      </c>
    </row>
    <row r="28">
      <c r="A28" s="4" t="s">
        <v>13</v>
      </c>
      <c r="B28" s="138" t="n">
        <v>14906780.49</v>
      </c>
      <c r="C28" s="138" t="n">
        <v>3749303.48</v>
      </c>
      <c r="D28" s="138" t="n">
        <v>4409439.34</v>
      </c>
      <c r="E28" s="138" t="n">
        <v>2946946.81</v>
      </c>
      <c r="F28" s="138" t="n">
        <v>3623396.52</v>
      </c>
      <c r="G28" s="138" t="n">
        <v>177694.34</v>
      </c>
    </row>
    <row r="29">
      <c r="A29" s="4" t="s">
        <v>14</v>
      </c>
      <c r="B29" s="138" t="n">
        <v>63075480.64</v>
      </c>
      <c r="C29" s="138" t="n">
        <v>14263953.96</v>
      </c>
      <c r="D29" s="138" t="n">
        <v>19154991.68</v>
      </c>
      <c r="E29" s="138" t="n">
        <v>15799943.12</v>
      </c>
      <c r="F29" s="138" t="n">
        <v>12573009.68</v>
      </c>
      <c r="G29" s="138" t="n">
        <v>1283582.2</v>
      </c>
    </row>
    <row r="30">
      <c r="A30" s="4" t="s">
        <v>15</v>
      </c>
      <c r="B30" s="138" t="n">
        <v>2454736.36</v>
      </c>
      <c r="C30" s="138" t="n">
        <v>2351935.52</v>
      </c>
      <c r="D30" s="138" t="n">
        <v>3618</v>
      </c>
      <c r="E30" s="138" t="n">
        <v>0</v>
      </c>
      <c r="F30" s="138" t="n">
        <v>0</v>
      </c>
      <c r="G30" s="138" t="n">
        <v>99182.84</v>
      </c>
    </row>
    <row r="31">
      <c r="A31" s="4" t="s">
        <v>16</v>
      </c>
      <c r="B31" s="138" t="n">
        <v>269580.38</v>
      </c>
      <c r="C31" s="138" t="n">
        <v>34263.84</v>
      </c>
      <c r="D31" s="138" t="n">
        <v>454.64</v>
      </c>
      <c r="E31" s="138" t="n">
        <v>0</v>
      </c>
      <c r="F31" s="138" t="n">
        <v>0</v>
      </c>
      <c r="G31" s="138" t="n">
        <v>234861.9</v>
      </c>
    </row>
    <row r="32">
      <c r="A32" s="49" t="s">
        <v>237</v>
      </c>
      <c r="B32" s="140" t="n">
        <v>106890271.42</v>
      </c>
      <c r="C32" s="140" t="n">
        <v>44887081.7</v>
      </c>
      <c r="D32" s="140" t="n">
        <v>24275712.77</v>
      </c>
      <c r="E32" s="140" t="n">
        <v>18876946.4</v>
      </c>
      <c r="F32" s="140" t="n">
        <v>16197108.2</v>
      </c>
      <c r="G32" s="140" t="n">
        <v>2653422.35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247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1" t="n">
        <v>1029</v>
      </c>
      <c r="C10" s="141" t="n">
        <v>796</v>
      </c>
      <c r="D10" s="141" t="n">
        <v>184</v>
      </c>
      <c r="E10" s="141" t="n">
        <v>17</v>
      </c>
      <c r="F10" s="141" t="n">
        <v>4</v>
      </c>
      <c r="G10" s="141" t="n">
        <v>28</v>
      </c>
    </row>
    <row r="11">
      <c r="A11" s="4" t="s">
        <v>12</v>
      </c>
      <c r="B11" s="141" t="n">
        <v>45705</v>
      </c>
      <c r="C11" s="141" t="n">
        <v>43790</v>
      </c>
      <c r="D11" s="141" t="n">
        <v>328</v>
      </c>
      <c r="E11" s="141" t="n">
        <v>11</v>
      </c>
      <c r="F11" s="141" t="n">
        <v>2</v>
      </c>
      <c r="G11" s="141" t="n">
        <v>1574</v>
      </c>
    </row>
    <row r="12">
      <c r="A12" s="4" t="s">
        <v>13</v>
      </c>
      <c r="B12" s="141" t="n">
        <v>5137</v>
      </c>
      <c r="C12" s="141" t="n">
        <v>3592</v>
      </c>
      <c r="D12" s="141" t="n">
        <v>1114</v>
      </c>
      <c r="E12" s="141" t="n">
        <v>206</v>
      </c>
      <c r="F12" s="141" t="n">
        <v>98</v>
      </c>
      <c r="G12" s="141" t="n">
        <v>127</v>
      </c>
    </row>
    <row r="13">
      <c r="A13" s="4" t="s">
        <v>14</v>
      </c>
      <c r="B13" s="141" t="n">
        <v>18598</v>
      </c>
      <c r="C13" s="141" t="n">
        <v>13820</v>
      </c>
      <c r="D13" s="141" t="n">
        <v>3616</v>
      </c>
      <c r="E13" s="141" t="n">
        <v>581</v>
      </c>
      <c r="F13" s="141" t="n">
        <v>125</v>
      </c>
      <c r="G13" s="141" t="n">
        <v>456</v>
      </c>
    </row>
    <row r="14">
      <c r="A14" s="4" t="s">
        <v>15</v>
      </c>
      <c r="B14" s="141" t="n">
        <v>10825</v>
      </c>
      <c r="C14" s="141" t="n">
        <v>10371</v>
      </c>
      <c r="D14" s="141" t="n">
        <v>14</v>
      </c>
      <c r="E14" s="141" t="n">
        <v>0</v>
      </c>
      <c r="F14" s="141" t="n">
        <v>0</v>
      </c>
      <c r="G14" s="141" t="n">
        <v>440</v>
      </c>
    </row>
    <row r="15">
      <c r="A15" s="4" t="s">
        <v>16</v>
      </c>
      <c r="B15" s="141" t="n">
        <v>1116</v>
      </c>
      <c r="C15" s="141" t="n">
        <v>133</v>
      </c>
      <c r="D15" s="141" t="n">
        <v>2</v>
      </c>
      <c r="E15" s="141" t="n">
        <v>0</v>
      </c>
      <c r="F15" s="141" t="n">
        <v>0</v>
      </c>
      <c r="G15" s="141" t="n">
        <v>981</v>
      </c>
    </row>
    <row r="16">
      <c r="A16" s="49" t="s">
        <v>237</v>
      </c>
      <c r="B16" s="143" t="n">
        <v>82410</v>
      </c>
      <c r="C16" s="143" t="n">
        <v>72502</v>
      </c>
      <c r="D16" s="143" t="n">
        <v>5258</v>
      </c>
      <c r="E16" s="143" t="n">
        <v>815</v>
      </c>
      <c r="F16" s="143" t="n">
        <v>229</v>
      </c>
      <c r="G16" s="143" t="n">
        <v>3606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1" t="n">
        <v>3684</v>
      </c>
      <c r="C18" s="141" t="n">
        <v>1769</v>
      </c>
      <c r="D18" s="141" t="n">
        <v>1437</v>
      </c>
      <c r="E18" s="141" t="n">
        <v>359</v>
      </c>
      <c r="F18" s="141" t="n">
        <v>68</v>
      </c>
      <c r="G18" s="141" t="n">
        <v>51</v>
      </c>
    </row>
    <row r="19">
      <c r="A19" s="4" t="s">
        <v>12</v>
      </c>
      <c r="B19" s="141" t="n">
        <v>45576</v>
      </c>
      <c r="C19" s="141" t="n">
        <v>43663</v>
      </c>
      <c r="D19" s="141" t="n">
        <v>328</v>
      </c>
      <c r="E19" s="141" t="n">
        <v>11</v>
      </c>
      <c r="F19" s="141" t="n">
        <v>2</v>
      </c>
      <c r="G19" s="141" t="n">
        <v>1572</v>
      </c>
    </row>
    <row r="20">
      <c r="A20" s="4" t="s">
        <v>13</v>
      </c>
      <c r="B20" s="141" t="n">
        <v>39475</v>
      </c>
      <c r="C20" s="141" t="n">
        <v>8839</v>
      </c>
      <c r="D20" s="141" t="n">
        <v>9921</v>
      </c>
      <c r="E20" s="141" t="n">
        <v>6865</v>
      </c>
      <c r="F20" s="141" t="n">
        <v>12874</v>
      </c>
      <c r="G20" s="141" t="n">
        <v>976</v>
      </c>
    </row>
    <row r="21">
      <c r="A21" s="4" t="s">
        <v>14</v>
      </c>
      <c r="B21" s="141" t="n">
        <v>146247</v>
      </c>
      <c r="C21" s="141" t="n">
        <v>36108</v>
      </c>
      <c r="D21" s="141" t="n">
        <v>42010</v>
      </c>
      <c r="E21" s="141" t="n">
        <v>35709</v>
      </c>
      <c r="F21" s="141" t="n">
        <v>29358</v>
      </c>
      <c r="G21" s="141" t="n">
        <v>3062</v>
      </c>
    </row>
    <row r="22">
      <c r="A22" s="4" t="s">
        <v>15</v>
      </c>
      <c r="B22" s="141" t="n">
        <v>10813</v>
      </c>
      <c r="C22" s="141" t="n">
        <v>10359</v>
      </c>
      <c r="D22" s="141" t="n">
        <v>14</v>
      </c>
      <c r="E22" s="141" t="n">
        <v>0</v>
      </c>
      <c r="F22" s="141" t="n">
        <v>0</v>
      </c>
      <c r="G22" s="141" t="n">
        <v>440</v>
      </c>
    </row>
    <row r="23">
      <c r="A23" s="4" t="s">
        <v>16</v>
      </c>
      <c r="B23" s="141" t="n">
        <v>1116</v>
      </c>
      <c r="C23" s="141" t="n">
        <v>133</v>
      </c>
      <c r="D23" s="141" t="n">
        <v>2</v>
      </c>
      <c r="E23" s="141" t="n">
        <v>0</v>
      </c>
      <c r="F23" s="141" t="n">
        <v>0</v>
      </c>
      <c r="G23" s="141" t="n">
        <v>981</v>
      </c>
    </row>
    <row r="24">
      <c r="A24" s="49" t="s">
        <v>237</v>
      </c>
      <c r="B24" s="143" t="n">
        <v>246911</v>
      </c>
      <c r="C24" s="143" t="n">
        <v>100871</v>
      </c>
      <c r="D24" s="143" t="n">
        <v>53712</v>
      </c>
      <c r="E24" s="143" t="n">
        <v>42944</v>
      </c>
      <c r="F24" s="143" t="n">
        <v>42302</v>
      </c>
      <c r="G24" s="143" t="n">
        <v>7082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2" t="n">
        <v>1879727.16</v>
      </c>
      <c r="C26" s="142" t="n">
        <v>826027.31</v>
      </c>
      <c r="D26" s="142" t="n">
        <v>808067.02</v>
      </c>
      <c r="E26" s="142" t="n">
        <v>176980.63</v>
      </c>
      <c r="F26" s="142" t="n">
        <v>39549.87</v>
      </c>
      <c r="G26" s="142" t="n">
        <v>29102.33</v>
      </c>
    </row>
    <row r="27">
      <c r="A27" s="4" t="s">
        <v>12</v>
      </c>
      <c r="B27" s="142" t="n">
        <v>30216372.33</v>
      </c>
      <c r="C27" s="142" t="n">
        <v>28976039.9</v>
      </c>
      <c r="D27" s="142" t="n">
        <v>192510.46</v>
      </c>
      <c r="E27" s="142" t="n">
        <v>6354.42</v>
      </c>
      <c r="F27" s="142" t="n">
        <v>1080</v>
      </c>
      <c r="G27" s="142" t="n">
        <v>1040387.55</v>
      </c>
    </row>
    <row r="28">
      <c r="A28" s="4" t="s">
        <v>13</v>
      </c>
      <c r="B28" s="142" t="n">
        <v>15495301.93</v>
      </c>
      <c r="C28" s="142" t="n">
        <v>4201783.07</v>
      </c>
      <c r="D28" s="142" t="n">
        <v>5361566.79</v>
      </c>
      <c r="E28" s="142" t="n">
        <v>3663613.83</v>
      </c>
      <c r="F28" s="142" t="n">
        <v>1946212.29</v>
      </c>
      <c r="G28" s="142" t="n">
        <v>322125.95</v>
      </c>
    </row>
    <row r="29">
      <c r="A29" s="4" t="s">
        <v>14</v>
      </c>
      <c r="B29" s="142" t="n">
        <v>61199857.01</v>
      </c>
      <c r="C29" s="142" t="n">
        <v>15446744.27</v>
      </c>
      <c r="D29" s="142" t="n">
        <v>18634545.97</v>
      </c>
      <c r="E29" s="142" t="n">
        <v>14403511.4</v>
      </c>
      <c r="F29" s="142" t="n">
        <v>11467821.21</v>
      </c>
      <c r="G29" s="142" t="n">
        <v>1247234.16</v>
      </c>
    </row>
    <row r="30">
      <c r="A30" s="4" t="s">
        <v>15</v>
      </c>
      <c r="B30" s="142" t="n">
        <v>3293837.08</v>
      </c>
      <c r="C30" s="142" t="n">
        <v>3155715.78</v>
      </c>
      <c r="D30" s="142" t="n">
        <v>4235</v>
      </c>
      <c r="E30" s="142" t="n">
        <v>0</v>
      </c>
      <c r="F30" s="142" t="n">
        <v>0</v>
      </c>
      <c r="G30" s="142" t="n">
        <v>133886.3</v>
      </c>
    </row>
    <row r="31">
      <c r="A31" s="4" t="s">
        <v>16</v>
      </c>
      <c r="B31" s="142" t="n">
        <v>340649</v>
      </c>
      <c r="C31" s="142" t="n">
        <v>40926.96</v>
      </c>
      <c r="D31" s="142" t="n">
        <v>454.98</v>
      </c>
      <c r="E31" s="142" t="n">
        <v>0</v>
      </c>
      <c r="F31" s="142" t="n">
        <v>0</v>
      </c>
      <c r="G31" s="142" t="n">
        <v>299267.06</v>
      </c>
    </row>
    <row r="32">
      <c r="A32" s="49" t="s">
        <v>237</v>
      </c>
      <c r="B32" s="144" t="n">
        <v>112425744.51</v>
      </c>
      <c r="C32" s="144" t="n">
        <v>52647237.29</v>
      </c>
      <c r="D32" s="144" t="n">
        <v>25001380.22</v>
      </c>
      <c r="E32" s="144" t="n">
        <v>18250460.28</v>
      </c>
      <c r="F32" s="144" t="n">
        <v>13454663.37</v>
      </c>
      <c r="G32" s="144" t="n">
        <v>3072003.35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80069</v>
      </c>
      <c r="C7" s="7" t="n">
        <v>370449</v>
      </c>
      <c r="D7" s="8" t="n">
        <v>82994321.07</v>
      </c>
      <c r="E7" s="8" t="n">
        <v>224.037103811861</v>
      </c>
      <c r="F7" s="8" t="n">
        <v>83023790.688</v>
      </c>
    </row>
    <row r="8">
      <c r="A8" s="4" t="s">
        <v>11</v>
      </c>
      <c r="B8" s="5" t="n">
        <v>13693</v>
      </c>
      <c r="C8" s="5" t="n">
        <v>65586</v>
      </c>
      <c r="D8" s="6" t="n">
        <v>18720905.66</v>
      </c>
      <c r="E8" s="6" t="n">
        <v>285.440576647455</v>
      </c>
      <c r="F8" s="6"/>
    </row>
    <row r="9">
      <c r="A9" s="4" t="s">
        <v>12</v>
      </c>
      <c r="B9" s="5" t="n">
        <v>39574</v>
      </c>
      <c r="C9" s="5" t="n">
        <v>39574</v>
      </c>
      <c r="D9" s="6" t="n">
        <v>9921658.57</v>
      </c>
      <c r="E9" s="6" t="n">
        <v>250.711542174155</v>
      </c>
      <c r="F9" s="6"/>
    </row>
    <row r="10">
      <c r="A10" s="4" t="s">
        <v>13</v>
      </c>
      <c r="B10" s="5" t="n">
        <v>2648</v>
      </c>
      <c r="C10" s="5" t="n">
        <v>68111</v>
      </c>
      <c r="D10" s="6" t="n">
        <v>18367703.09</v>
      </c>
      <c r="E10" s="6" t="n">
        <v>269.673079091483</v>
      </c>
      <c r="F10" s="6"/>
    </row>
    <row r="11">
      <c r="A11" s="4" t="s">
        <v>14</v>
      </c>
      <c r="B11" s="5" t="n">
        <v>12589</v>
      </c>
      <c r="C11" s="5" t="n">
        <v>185638</v>
      </c>
      <c r="D11" s="6" t="n">
        <v>34770388.75</v>
      </c>
      <c r="E11" s="6" t="n">
        <v>187.302108135188</v>
      </c>
      <c r="F11" s="6"/>
    </row>
    <row r="12">
      <c r="A12" s="4" t="s">
        <v>15</v>
      </c>
      <c r="B12" s="5" t="n">
        <v>10574</v>
      </c>
      <c r="C12" s="5" t="n">
        <v>10574</v>
      </c>
      <c r="D12" s="6" t="n">
        <v>1112130</v>
      </c>
      <c r="E12" s="6" t="n">
        <v>105.175903158691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94578</v>
      </c>
      <c r="C14" s="7" t="n">
        <v>465524</v>
      </c>
      <c r="D14" s="8" t="n">
        <v>176964906.19</v>
      </c>
      <c r="E14" s="8" t="n">
        <v>380.141316430517</v>
      </c>
      <c r="F14" s="8" t="n">
        <v>177033067.789</v>
      </c>
    </row>
    <row r="15">
      <c r="A15" s="4" t="s">
        <v>11</v>
      </c>
      <c r="B15" s="5" t="n">
        <v>11266</v>
      </c>
      <c r="C15" s="5" t="n">
        <v>56510</v>
      </c>
      <c r="D15" s="6" t="n">
        <v>28027678.03</v>
      </c>
      <c r="E15" s="6" t="n">
        <v>495.977314280658</v>
      </c>
      <c r="F15" s="6"/>
    </row>
    <row r="16">
      <c r="A16" s="4" t="s">
        <v>12</v>
      </c>
      <c r="B16" s="5" t="n">
        <v>47453</v>
      </c>
      <c r="C16" s="5" t="n">
        <v>47453</v>
      </c>
      <c r="D16" s="6" t="n">
        <v>22361593.26</v>
      </c>
      <c r="E16" s="6" t="n">
        <v>471.236660695846</v>
      </c>
      <c r="F16" s="6"/>
    </row>
    <row r="17">
      <c r="A17" s="4" t="s">
        <v>13</v>
      </c>
      <c r="B17" s="5" t="n">
        <v>4547</v>
      </c>
      <c r="C17" s="5" t="n">
        <v>102998</v>
      </c>
      <c r="D17" s="6" t="n">
        <v>44086520.02</v>
      </c>
      <c r="E17" s="6" t="n">
        <v>428.032777529661</v>
      </c>
      <c r="F17" s="6"/>
    </row>
    <row r="18">
      <c r="A18" s="4" t="s">
        <v>14</v>
      </c>
      <c r="B18" s="5" t="n">
        <v>17825</v>
      </c>
      <c r="C18" s="5" t="n">
        <v>245170</v>
      </c>
      <c r="D18" s="6" t="n">
        <v>79671844.88</v>
      </c>
      <c r="E18" s="6" t="n">
        <v>324.965717175837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77254</v>
      </c>
      <c r="C21" s="7" t="n">
        <v>458952</v>
      </c>
      <c r="D21" s="8" t="n">
        <v>145997746.63</v>
      </c>
      <c r="E21" s="8" t="n">
        <v>318.111145893252</v>
      </c>
      <c r="F21" s="8" t="n">
        <v>146075160.276</v>
      </c>
    </row>
    <row r="22">
      <c r="A22" s="4" t="s">
        <v>11</v>
      </c>
      <c r="B22" s="5" t="n">
        <v>4051</v>
      </c>
      <c r="C22" s="5" t="n">
        <v>24666</v>
      </c>
      <c r="D22" s="6" t="n">
        <v>10345243.87</v>
      </c>
      <c r="E22" s="6" t="n">
        <v>419.413114003081</v>
      </c>
      <c r="F22" s="6"/>
    </row>
    <row r="23">
      <c r="A23" s="4" t="s">
        <v>12</v>
      </c>
      <c r="B23" s="5" t="n">
        <v>41431</v>
      </c>
      <c r="C23" s="5" t="n">
        <v>41431</v>
      </c>
      <c r="D23" s="6" t="n">
        <v>18570871.85</v>
      </c>
      <c r="E23" s="6" t="n">
        <v>448.23614805339</v>
      </c>
      <c r="F23" s="6"/>
    </row>
    <row r="24">
      <c r="A24" s="4" t="s">
        <v>13</v>
      </c>
      <c r="B24" s="5" t="n">
        <v>4478</v>
      </c>
      <c r="C24" s="5" t="n">
        <v>109521</v>
      </c>
      <c r="D24" s="6" t="n">
        <v>41467177.96</v>
      </c>
      <c r="E24" s="6" t="n">
        <v>378.623076487614</v>
      </c>
      <c r="F24" s="6"/>
    </row>
    <row r="25">
      <c r="A25" s="4" t="s">
        <v>14</v>
      </c>
      <c r="B25" s="5" t="n">
        <v>17605</v>
      </c>
      <c r="C25" s="5" t="n">
        <v>273719</v>
      </c>
      <c r="D25" s="6" t="n">
        <v>73593633.9</v>
      </c>
      <c r="E25" s="6" t="n">
        <v>268.865639213938</v>
      </c>
      <c r="F25" s="6"/>
    </row>
    <row r="26">
      <c r="A26" s="4" t="s">
        <v>15</v>
      </c>
      <c r="B26" s="5" t="n">
        <v>8648</v>
      </c>
      <c r="C26" s="5" t="n">
        <v>8648</v>
      </c>
      <c r="D26" s="6" t="n">
        <v>1817794.05</v>
      </c>
      <c r="E26" s="6" t="n">
        <v>210.198201896392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52482</v>
      </c>
      <c r="C28" s="7" t="n">
        <v>278182</v>
      </c>
      <c r="D28" s="8" t="n">
        <v>80894820.31</v>
      </c>
      <c r="E28" s="8" t="n">
        <v>290.798183599226</v>
      </c>
      <c r="F28" s="8" t="n">
        <v>80926057.69</v>
      </c>
    </row>
    <row r="29">
      <c r="A29" s="4" t="s">
        <v>11</v>
      </c>
      <c r="B29" s="5" t="n">
        <v>349</v>
      </c>
      <c r="C29" s="5" t="n">
        <v>2106</v>
      </c>
      <c r="D29" s="6" t="n">
        <v>808773.32</v>
      </c>
      <c r="E29" s="6" t="n">
        <v>384.032915479582</v>
      </c>
      <c r="F29" s="6"/>
    </row>
    <row r="30">
      <c r="A30" s="4" t="s">
        <v>12</v>
      </c>
      <c r="B30" s="5" t="n">
        <v>29942</v>
      </c>
      <c r="C30" s="5" t="n">
        <v>29942</v>
      </c>
      <c r="D30" s="6" t="n">
        <v>13102294.17</v>
      </c>
      <c r="E30" s="6" t="n">
        <v>437.589144679714</v>
      </c>
      <c r="F30" s="6"/>
    </row>
    <row r="31">
      <c r="A31" s="4" t="s">
        <v>13</v>
      </c>
      <c r="B31" s="5" t="n">
        <v>3245</v>
      </c>
      <c r="C31" s="5" t="n">
        <v>79924</v>
      </c>
      <c r="D31" s="6" t="n">
        <v>24679237.95</v>
      </c>
      <c r="E31" s="6" t="n">
        <v>308.783819003053</v>
      </c>
      <c r="F31" s="6"/>
    </row>
    <row r="32">
      <c r="A32" s="4" t="s">
        <v>14</v>
      </c>
      <c r="B32" s="5" t="n">
        <v>12211</v>
      </c>
      <c r="C32" s="5" t="n">
        <v>159552</v>
      </c>
      <c r="D32" s="6" t="n">
        <v>40904594.87</v>
      </c>
      <c r="E32" s="6" t="n">
        <v>256.371558300742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1256910</v>
      </c>
      <c r="E33" s="6" t="n">
        <v>210.291115944454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41813</v>
      </c>
      <c r="C35" s="7" t="n">
        <v>225287</v>
      </c>
      <c r="D35" s="8" t="n">
        <v>63398674.57</v>
      </c>
      <c r="E35" s="8" t="n">
        <v>281.412929152592</v>
      </c>
      <c r="F35" s="8" t="n">
        <v>63403033.85</v>
      </c>
    </row>
    <row r="36">
      <c r="A36" s="4" t="s">
        <v>11</v>
      </c>
      <c r="B36" s="5" t="n">
        <v>78</v>
      </c>
      <c r="C36" s="5" t="n">
        <v>472</v>
      </c>
      <c r="D36" s="6" t="n">
        <v>291817.64</v>
      </c>
      <c r="E36" s="6" t="n">
        <v>618.257711864407</v>
      </c>
      <c r="F36" s="6"/>
    </row>
    <row r="37">
      <c r="A37" s="4" t="s">
        <v>12</v>
      </c>
      <c r="B37" s="5" t="n">
        <v>23813</v>
      </c>
      <c r="C37" s="5" t="n">
        <v>23813</v>
      </c>
      <c r="D37" s="6" t="n">
        <v>10427341.98</v>
      </c>
      <c r="E37" s="6" t="n">
        <v>437.884432032923</v>
      </c>
      <c r="F37" s="6"/>
    </row>
    <row r="38">
      <c r="A38" s="4" t="s">
        <v>13</v>
      </c>
      <c r="B38" s="5" t="n">
        <v>2702</v>
      </c>
      <c r="C38" s="5" t="n">
        <v>73775</v>
      </c>
      <c r="D38" s="6" t="n">
        <v>20119686.06</v>
      </c>
      <c r="E38" s="6" t="n">
        <v>272.716856116571</v>
      </c>
      <c r="F38" s="6"/>
    </row>
    <row r="39">
      <c r="A39" s="4" t="s">
        <v>14</v>
      </c>
      <c r="B39" s="5" t="n">
        <v>9753</v>
      </c>
      <c r="C39" s="5" t="n">
        <v>121815</v>
      </c>
      <c r="D39" s="6" t="n">
        <v>31421523.89</v>
      </c>
      <c r="E39" s="6" t="n">
        <v>257.944620038583</v>
      </c>
      <c r="F39" s="6"/>
    </row>
    <row r="40">
      <c r="A40" s="4" t="s">
        <v>15</v>
      </c>
      <c r="B40" s="5" t="n">
        <v>4854</v>
      </c>
      <c r="C40" s="5" t="n">
        <v>4854</v>
      </c>
      <c r="D40" s="6" t="n">
        <v>1021545</v>
      </c>
      <c r="E40" s="6" t="n">
        <v>210.454264524104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40563</v>
      </c>
      <c r="C42" s="7" t="n">
        <v>201211</v>
      </c>
      <c r="D42" s="8" t="n">
        <v>56914819.88</v>
      </c>
      <c r="E42" s="8" t="n">
        <v>282.861373781752</v>
      </c>
      <c r="F42" s="8" t="n">
        <v>56925327.88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22618</v>
      </c>
      <c r="C44" s="5" t="n">
        <v>22618</v>
      </c>
      <c r="D44" s="6" t="n">
        <v>9892540</v>
      </c>
      <c r="E44" s="6" t="n">
        <v>437.374657352551</v>
      </c>
      <c r="F44" s="6"/>
    </row>
    <row r="45">
      <c r="A45" s="4" t="s">
        <v>13</v>
      </c>
      <c r="B45" s="5" t="n">
        <v>2561</v>
      </c>
      <c r="C45" s="5" t="n">
        <v>52822</v>
      </c>
      <c r="D45" s="6" t="n">
        <v>14496078.81</v>
      </c>
      <c r="E45" s="6" t="n">
        <v>274.432600242323</v>
      </c>
      <c r="F45" s="6"/>
    </row>
    <row r="46">
      <c r="A46" s="4" t="s">
        <v>14</v>
      </c>
      <c r="B46" s="5" t="n">
        <v>10365</v>
      </c>
      <c r="C46" s="5" t="n">
        <v>120720</v>
      </c>
      <c r="D46" s="6" t="n">
        <v>31427592.05</v>
      </c>
      <c r="E46" s="6" t="n">
        <v>260.33459285951</v>
      </c>
      <c r="F46" s="6"/>
    </row>
    <row r="47">
      <c r="A47" s="4" t="s">
        <v>15</v>
      </c>
      <c r="B47" s="5" t="n">
        <v>4394</v>
      </c>
      <c r="C47" s="5" t="n">
        <v>4394</v>
      </c>
      <c r="D47" s="6" t="n">
        <v>927255</v>
      </c>
      <c r="E47" s="6" t="n">
        <v>211.027537551206</v>
      </c>
      <c r="F47" s="6"/>
    </row>
    <row r="48">
      <c r="A48" s="10" t="s">
        <v>16</v>
      </c>
      <c r="B48" s="11" t="n">
        <v>522</v>
      </c>
      <c r="C48" s="11" t="n">
        <v>522</v>
      </c>
      <c r="D48" s="12" t="n">
        <v>109620</v>
      </c>
      <c r="E48" s="12" t="n">
        <v>210</v>
      </c>
      <c r="F48" s="12"/>
    </row>
    <row r="49">
      <c r="A49" s="9" t="s">
        <v>22</v>
      </c>
      <c r="B49" s="7" t="n">
        <v>42973</v>
      </c>
      <c r="C49" s="7" t="n">
        <v>186229</v>
      </c>
      <c r="D49" s="8" t="n">
        <v>50481253.37</v>
      </c>
      <c r="E49" s="8" t="n">
        <v>271.070850243517</v>
      </c>
      <c r="F49" s="8" t="n">
        <v>50490946.604</v>
      </c>
    </row>
    <row r="50">
      <c r="A50" s="4" t="s">
        <v>11</v>
      </c>
      <c r="B50" s="5" t="n">
        <v>71</v>
      </c>
      <c r="C50" s="5" t="n">
        <v>206</v>
      </c>
      <c r="D50" s="6" t="n">
        <v>78648.77</v>
      </c>
      <c r="E50" s="6" t="n">
        <v>381.790145631068</v>
      </c>
      <c r="F50" s="6"/>
    </row>
    <row r="51">
      <c r="A51" s="4" t="s">
        <v>12</v>
      </c>
      <c r="B51" s="5" t="n">
        <v>24098</v>
      </c>
      <c r="C51" s="5" t="n">
        <v>24098</v>
      </c>
      <c r="D51" s="6" t="n">
        <v>10376616.94</v>
      </c>
      <c r="E51" s="6" t="n">
        <v>430.600752759565</v>
      </c>
      <c r="F51" s="6"/>
    </row>
    <row r="52">
      <c r="A52" s="4" t="s">
        <v>13</v>
      </c>
      <c r="B52" s="5" t="n">
        <v>2618</v>
      </c>
      <c r="C52" s="5" t="n">
        <v>43748</v>
      </c>
      <c r="D52" s="6" t="n">
        <v>10313707.99</v>
      </c>
      <c r="E52" s="6" t="n">
        <v>235.752674179391</v>
      </c>
      <c r="F52" s="6"/>
    </row>
    <row r="53">
      <c r="A53" s="4" t="s">
        <v>14</v>
      </c>
      <c r="B53" s="5" t="n">
        <v>10909</v>
      </c>
      <c r="C53" s="5" t="n">
        <v>112936</v>
      </c>
      <c r="D53" s="6" t="n">
        <v>28609674.67</v>
      </c>
      <c r="E53" s="6" t="n">
        <v>253.326438602394</v>
      </c>
      <c r="F53" s="6"/>
    </row>
    <row r="54">
      <c r="A54" s="4" t="s">
        <v>15</v>
      </c>
      <c r="B54" s="5" t="n">
        <v>4658</v>
      </c>
      <c r="C54" s="5" t="n">
        <v>4658</v>
      </c>
      <c r="D54" s="6" t="n">
        <v>980175</v>
      </c>
      <c r="E54" s="6" t="n">
        <v>210.428295405754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72251</v>
      </c>
      <c r="C56" s="7" t="n">
        <v>255144</v>
      </c>
      <c r="D56" s="8" t="n">
        <v>106890271.42</v>
      </c>
      <c r="E56" s="8" t="n">
        <v>418.940956557865</v>
      </c>
      <c r="F56" s="8" t="n">
        <v>106940068.49</v>
      </c>
    </row>
    <row r="57">
      <c r="A57" s="4" t="s">
        <v>11</v>
      </c>
      <c r="B57" s="5" t="n">
        <v>1016</v>
      </c>
      <c r="C57" s="5" t="n">
        <v>3746</v>
      </c>
      <c r="D57" s="6" t="n">
        <v>1337166.07</v>
      </c>
      <c r="E57" s="6" t="n">
        <v>356.958374265884</v>
      </c>
      <c r="F57" s="6"/>
    </row>
    <row r="58">
      <c r="A58" s="4" t="s">
        <v>12</v>
      </c>
      <c r="B58" s="5" t="n">
        <v>39768</v>
      </c>
      <c r="C58" s="5" t="n">
        <v>39768</v>
      </c>
      <c r="D58" s="6" t="n">
        <v>24846527.48</v>
      </c>
      <c r="E58" s="6" t="n">
        <v>624.786951317642</v>
      </c>
      <c r="F58" s="6"/>
    </row>
    <row r="59">
      <c r="A59" s="4" t="s">
        <v>13</v>
      </c>
      <c r="B59" s="5" t="n">
        <v>4849</v>
      </c>
      <c r="C59" s="5" t="n">
        <v>44798</v>
      </c>
      <c r="D59" s="6" t="n">
        <v>14906780.49</v>
      </c>
      <c r="E59" s="6" t="n">
        <v>332.755491093352</v>
      </c>
      <c r="F59" s="6"/>
    </row>
    <row r="60">
      <c r="A60" s="4" t="s">
        <v>14</v>
      </c>
      <c r="B60" s="5" t="n">
        <v>17504</v>
      </c>
      <c r="C60" s="5" t="n">
        <v>157832</v>
      </c>
      <c r="D60" s="6" t="n">
        <v>63075480.64</v>
      </c>
      <c r="E60" s="6" t="n">
        <v>399.636833088347</v>
      </c>
      <c r="F60" s="6"/>
    </row>
    <row r="61">
      <c r="A61" s="4" t="s">
        <v>15</v>
      </c>
      <c r="B61" s="5" t="n">
        <v>8116</v>
      </c>
      <c r="C61" s="5" t="n">
        <v>8116</v>
      </c>
      <c r="D61" s="6" t="n">
        <v>2454736.36</v>
      </c>
      <c r="E61" s="6" t="n">
        <v>302.456426811237</v>
      </c>
      <c r="F61" s="6"/>
    </row>
    <row r="62">
      <c r="A62" s="10" t="s">
        <v>16</v>
      </c>
      <c r="B62" s="11" t="n">
        <v>884</v>
      </c>
      <c r="C62" s="11" t="n">
        <v>884</v>
      </c>
      <c r="D62" s="12" t="n">
        <v>269580.38</v>
      </c>
      <c r="E62" s="12" t="n">
        <v>304.955180995475</v>
      </c>
      <c r="F62" s="12"/>
    </row>
    <row r="63">
      <c r="A63" s="9" t="s">
        <v>24</v>
      </c>
      <c r="B63" s="7" t="n">
        <v>82410</v>
      </c>
      <c r="C63" s="7" t="n">
        <v>246911</v>
      </c>
      <c r="D63" s="8" t="n">
        <v>112425744.51</v>
      </c>
      <c r="E63" s="8" t="n">
        <v>455.329023453795</v>
      </c>
      <c r="F63" s="8" t="n">
        <v>113198393.4049</v>
      </c>
    </row>
    <row r="64">
      <c r="A64" s="4" t="s">
        <v>11</v>
      </c>
      <c r="B64" s="5" t="n">
        <v>1029</v>
      </c>
      <c r="C64" s="5" t="n">
        <v>3684</v>
      </c>
      <c r="D64" s="6" t="n">
        <v>1879727.16</v>
      </c>
      <c r="E64" s="6" t="n">
        <v>510.240814332248</v>
      </c>
      <c r="F64" s="6"/>
    </row>
    <row r="65">
      <c r="A65" s="4" t="s">
        <v>12</v>
      </c>
      <c r="B65" s="5" t="n">
        <v>45576</v>
      </c>
      <c r="C65" s="5" t="n">
        <v>45576</v>
      </c>
      <c r="D65" s="6" t="n">
        <v>30216372.33</v>
      </c>
      <c r="E65" s="6" t="n">
        <v>662.988685492364</v>
      </c>
      <c r="F65" s="6"/>
    </row>
    <row r="66">
      <c r="A66" s="4" t="s">
        <v>13</v>
      </c>
      <c r="B66" s="5" t="n">
        <v>5137</v>
      </c>
      <c r="C66" s="5" t="n">
        <v>39475</v>
      </c>
      <c r="D66" s="6" t="n">
        <v>15495301.93</v>
      </c>
      <c r="E66" s="6" t="n">
        <v>392.534564407853</v>
      </c>
      <c r="F66" s="6"/>
    </row>
    <row r="67">
      <c r="A67" s="4" t="s">
        <v>14</v>
      </c>
      <c r="B67" s="5" t="n">
        <v>18598</v>
      </c>
      <c r="C67" s="5" t="n">
        <v>146247</v>
      </c>
      <c r="D67" s="6" t="n">
        <v>61199857.01</v>
      </c>
      <c r="E67" s="6" t="n">
        <v>418.469144734593</v>
      </c>
      <c r="F67" s="6"/>
    </row>
    <row r="68">
      <c r="A68" s="4" t="s">
        <v>15</v>
      </c>
      <c r="B68" s="5" t="n">
        <v>10813</v>
      </c>
      <c r="C68" s="5" t="n">
        <v>10813</v>
      </c>
      <c r="D68" s="6" t="n">
        <v>3293837.08</v>
      </c>
      <c r="E68" s="6" t="n">
        <v>304.618244705447</v>
      </c>
      <c r="F68" s="6"/>
    </row>
    <row r="69">
      <c r="A69" s="10" t="s">
        <v>16</v>
      </c>
      <c r="B69" s="11" t="n">
        <v>1116</v>
      </c>
      <c r="C69" s="11" t="n">
        <v>1116</v>
      </c>
      <c r="D69" s="12" t="n">
        <v>340649</v>
      </c>
      <c r="E69" s="12" t="n">
        <v>305.241039426523</v>
      </c>
      <c r="F69" s="12"/>
    </row>
    <row r="70">
      <c r="A70" s="9" t="s">
        <v>25</v>
      </c>
      <c r="B70" s="7" t="n">
        <v>83552</v>
      </c>
      <c r="C70" s="7" t="n">
        <v>265113</v>
      </c>
      <c r="D70" s="8" t="n">
        <v>120436506.71</v>
      </c>
      <c r="E70" s="8" t="n">
        <v>454.283670397151</v>
      </c>
      <c r="F70" s="8" t="n">
        <v>121080931.8697</v>
      </c>
    </row>
    <row r="71">
      <c r="A71" s="4" t="s">
        <v>11</v>
      </c>
      <c r="B71" s="5" t="n">
        <v>2013</v>
      </c>
      <c r="C71" s="5" t="n">
        <v>10848</v>
      </c>
      <c r="D71" s="6" t="n">
        <v>3492351.83</v>
      </c>
      <c r="E71" s="6" t="n">
        <v>321.935087573746</v>
      </c>
      <c r="F71" s="6"/>
    </row>
    <row r="72">
      <c r="A72" s="4" t="s">
        <v>12</v>
      </c>
      <c r="B72" s="5" t="n">
        <v>46766</v>
      </c>
      <c r="C72" s="5" t="n">
        <v>46766</v>
      </c>
      <c r="D72" s="6" t="n">
        <v>31187394.18</v>
      </c>
      <c r="E72" s="6" t="n">
        <v>666.881798315015</v>
      </c>
      <c r="F72" s="6"/>
    </row>
    <row r="73">
      <c r="A73" s="4" t="s">
        <v>13</v>
      </c>
      <c r="B73" s="5" t="n">
        <v>5906</v>
      </c>
      <c r="C73" s="5" t="n">
        <v>42608</v>
      </c>
      <c r="D73" s="6" t="n">
        <v>16838158.87</v>
      </c>
      <c r="E73" s="6" t="n">
        <v>395.187731646639</v>
      </c>
      <c r="F73" s="6"/>
    </row>
    <row r="74">
      <c r="A74" s="4" t="s">
        <v>14</v>
      </c>
      <c r="B74" s="5" t="n">
        <v>17787</v>
      </c>
      <c r="C74" s="5" t="n">
        <v>153941</v>
      </c>
      <c r="D74" s="6" t="n">
        <v>65572607.67</v>
      </c>
      <c r="E74" s="6" t="n">
        <v>425.959345918241</v>
      </c>
      <c r="F74" s="6"/>
    </row>
    <row r="75">
      <c r="A75" s="4" t="s">
        <v>15</v>
      </c>
      <c r="B75" s="5" t="n">
        <v>9867</v>
      </c>
      <c r="C75" s="5" t="n">
        <v>9867</v>
      </c>
      <c r="D75" s="6" t="n">
        <v>3014971.37</v>
      </c>
      <c r="E75" s="6" t="n">
        <v>305.561099625013</v>
      </c>
      <c r="F75" s="6"/>
    </row>
    <row r="76">
      <c r="A76" s="10" t="s">
        <v>16</v>
      </c>
      <c r="B76" s="11" t="n">
        <v>1083</v>
      </c>
      <c r="C76" s="11" t="n">
        <v>1083</v>
      </c>
      <c r="D76" s="12" t="n">
        <v>331022.79</v>
      </c>
      <c r="E76" s="12" t="n">
        <v>305.653545706371</v>
      </c>
      <c r="F76" s="12"/>
    </row>
    <row r="77">
      <c r="A77" s="9" t="s">
        <v>26</v>
      </c>
      <c r="B77" s="7" t="n">
        <v>117788</v>
      </c>
      <c r="C77" s="7" t="n">
        <v>366193</v>
      </c>
      <c r="D77" s="8" t="n">
        <v>188189117.18</v>
      </c>
      <c r="E77" s="8" t="n">
        <v>513.906921159061</v>
      </c>
      <c r="F77" s="8" t="n">
        <v>188434962.453</v>
      </c>
    </row>
    <row r="78">
      <c r="A78" s="4" t="s">
        <v>11</v>
      </c>
      <c r="B78" s="5" t="n">
        <v>3375</v>
      </c>
      <c r="C78" s="5" t="n">
        <v>20242</v>
      </c>
      <c r="D78" s="6" t="n">
        <v>11290948.82</v>
      </c>
      <c r="E78" s="6" t="n">
        <v>557.798084181405</v>
      </c>
      <c r="F78" s="6"/>
    </row>
    <row r="79">
      <c r="A79" s="4" t="s">
        <v>12</v>
      </c>
      <c r="B79" s="5" t="n">
        <v>65040</v>
      </c>
      <c r="C79" s="5" t="n">
        <v>65040</v>
      </c>
      <c r="D79" s="6" t="n">
        <v>47729767.03</v>
      </c>
      <c r="E79" s="6" t="n">
        <v>733.852506611316</v>
      </c>
      <c r="F79" s="6"/>
    </row>
    <row r="80">
      <c r="A80" s="4" t="s">
        <v>13</v>
      </c>
      <c r="B80" s="5" t="n">
        <v>7612</v>
      </c>
      <c r="C80" s="5" t="n">
        <v>49945</v>
      </c>
      <c r="D80" s="6" t="n">
        <v>22506651.76</v>
      </c>
      <c r="E80" s="6" t="n">
        <v>450.628726799479</v>
      </c>
      <c r="F80" s="6"/>
    </row>
    <row r="81">
      <c r="A81" s="4" t="s">
        <v>14</v>
      </c>
      <c r="B81" s="5" t="n">
        <v>24273</v>
      </c>
      <c r="C81" s="5" t="n">
        <v>213667</v>
      </c>
      <c r="D81" s="6" t="n">
        <v>101329159.28</v>
      </c>
      <c r="E81" s="6" t="n">
        <v>474.238695165842</v>
      </c>
      <c r="F81" s="6"/>
    </row>
    <row r="82">
      <c r="A82" s="4" t="s">
        <v>15</v>
      </c>
      <c r="B82" s="5" t="n">
        <v>15888</v>
      </c>
      <c r="C82" s="5" t="n">
        <v>15888</v>
      </c>
      <c r="D82" s="6" t="n">
        <v>4899469.84</v>
      </c>
      <c r="E82" s="6" t="n">
        <v>308.375493454179</v>
      </c>
      <c r="F82" s="6"/>
    </row>
    <row r="83">
      <c r="A83" s="10" t="s">
        <v>16</v>
      </c>
      <c r="B83" s="11" t="n">
        <v>1411</v>
      </c>
      <c r="C83" s="11" t="n">
        <v>1411</v>
      </c>
      <c r="D83" s="12" t="n">
        <v>433120.45</v>
      </c>
      <c r="E83" s="12" t="n">
        <v>306.959922041106</v>
      </c>
      <c r="F83" s="12"/>
    </row>
    <row r="84">
      <c r="A84" s="9" t="s">
        <v>27</v>
      </c>
      <c r="B84" s="7" t="n">
        <v>120406</v>
      </c>
      <c r="C84" s="7" t="n">
        <v>351451</v>
      </c>
      <c r="D84" s="8" t="n">
        <v>212178899.02</v>
      </c>
      <c r="E84" s="8" t="n">
        <v>603.722564511127</v>
      </c>
      <c r="F84" s="8" t="n">
        <v>212259839.451</v>
      </c>
    </row>
    <row r="85">
      <c r="A85" s="4" t="s">
        <v>11</v>
      </c>
      <c r="B85" s="5" t="n">
        <v>3171</v>
      </c>
      <c r="C85" s="5" t="n">
        <v>20961</v>
      </c>
      <c r="D85" s="6" t="n">
        <v>14876410.08</v>
      </c>
      <c r="E85" s="6" t="n">
        <v>709.71852869615</v>
      </c>
      <c r="F85" s="6"/>
    </row>
    <row r="86">
      <c r="A86" s="4" t="s">
        <v>12</v>
      </c>
      <c r="B86" s="5" t="n">
        <v>70687</v>
      </c>
      <c r="C86" s="5" t="n">
        <v>70687</v>
      </c>
      <c r="D86" s="6" t="n">
        <v>56700656.28</v>
      </c>
      <c r="E86" s="6" t="n">
        <v>802.136973983901</v>
      </c>
      <c r="F86" s="6"/>
    </row>
    <row r="87">
      <c r="A87" s="4" t="s">
        <v>13</v>
      </c>
      <c r="B87" s="5" t="n">
        <v>8146</v>
      </c>
      <c r="C87" s="5" t="n">
        <v>51337</v>
      </c>
      <c r="D87" s="6" t="n">
        <v>30571052.78</v>
      </c>
      <c r="E87" s="6" t="n">
        <v>595.497453688373</v>
      </c>
      <c r="F87" s="6"/>
    </row>
    <row r="88">
      <c r="A88" s="4" t="s">
        <v>14</v>
      </c>
      <c r="B88" s="5" t="n">
        <v>23199</v>
      </c>
      <c r="C88" s="5" t="n">
        <v>193436</v>
      </c>
      <c r="D88" s="6" t="n">
        <v>104739491.69</v>
      </c>
      <c r="E88" s="6" t="n">
        <v>541.468453080088</v>
      </c>
      <c r="F88" s="6"/>
    </row>
    <row r="89">
      <c r="A89" s="4" t="s">
        <v>15</v>
      </c>
      <c r="B89" s="5" t="n">
        <v>13574</v>
      </c>
      <c r="C89" s="5" t="n">
        <v>13574</v>
      </c>
      <c r="D89" s="6" t="n">
        <v>4779211.81</v>
      </c>
      <c r="E89" s="6" t="n">
        <v>352.085738175925</v>
      </c>
      <c r="F89" s="6"/>
    </row>
    <row r="90">
      <c r="A90" s="10" t="s">
        <v>16</v>
      </c>
      <c r="B90" s="11" t="n">
        <v>1456</v>
      </c>
      <c r="C90" s="11" t="n">
        <v>1456</v>
      </c>
      <c r="D90" s="12" t="n">
        <v>512076.38</v>
      </c>
      <c r="E90" s="12" t="n">
        <v>351.70081043956</v>
      </c>
      <c r="F90" s="12"/>
    </row>
    <row r="91">
      <c r="A91" s="9" t="s">
        <v>28</v>
      </c>
      <c r="B91" s="7" t="n">
        <v>115334</v>
      </c>
      <c r="C91" s="7" t="n">
        <v>322622</v>
      </c>
      <c r="D91" s="8" t="n">
        <v>199279587.75</v>
      </c>
      <c r="E91" s="8" t="n">
        <v>617.687534483079</v>
      </c>
      <c r="F91" s="8" t="n">
        <v>199406925.76</v>
      </c>
    </row>
    <row r="92">
      <c r="A92" s="4" t="s">
        <v>11</v>
      </c>
      <c r="B92" s="5" t="n">
        <v>3188</v>
      </c>
      <c r="C92" s="5" t="n">
        <v>21005</v>
      </c>
      <c r="D92" s="6" t="n">
        <v>16389079.86</v>
      </c>
      <c r="E92" s="6" t="n">
        <v>780.246601285408</v>
      </c>
      <c r="F92" s="6"/>
    </row>
    <row r="93">
      <c r="A93" s="4" t="s">
        <v>12</v>
      </c>
      <c r="B93" s="5" t="n">
        <v>69332</v>
      </c>
      <c r="C93" s="5" t="n">
        <v>69332</v>
      </c>
      <c r="D93" s="6" t="n">
        <v>55643074.31</v>
      </c>
      <c r="E93" s="6" t="n">
        <v>802.559774851439</v>
      </c>
      <c r="F93" s="6"/>
    </row>
    <row r="94">
      <c r="A94" s="4" t="s">
        <v>13</v>
      </c>
      <c r="B94" s="5" t="n">
        <v>8428</v>
      </c>
      <c r="C94" s="5" t="n">
        <v>60273</v>
      </c>
      <c r="D94" s="6" t="n">
        <v>35388019.29</v>
      </c>
      <c r="E94" s="6" t="n">
        <v>587.128885072918</v>
      </c>
      <c r="F94" s="6"/>
    </row>
    <row r="95">
      <c r="A95" s="4" t="s">
        <v>14</v>
      </c>
      <c r="B95" s="5" t="n">
        <v>20365</v>
      </c>
      <c r="C95" s="5" t="n">
        <v>158087</v>
      </c>
      <c r="D95" s="6" t="n">
        <v>86963817.55</v>
      </c>
      <c r="E95" s="6" t="n">
        <v>550.101004826456</v>
      </c>
      <c r="F95" s="6"/>
    </row>
    <row r="96">
      <c r="A96" s="4" t="s">
        <v>15</v>
      </c>
      <c r="B96" s="5" t="n">
        <v>12484</v>
      </c>
      <c r="C96" s="5" t="n">
        <v>12484</v>
      </c>
      <c r="D96" s="6" t="n">
        <v>4389990.5</v>
      </c>
      <c r="E96" s="6" t="n">
        <v>351.649351169497</v>
      </c>
      <c r="F96" s="6"/>
    </row>
    <row r="97">
      <c r="A97" s="10" t="s">
        <v>16</v>
      </c>
      <c r="B97" s="11" t="n">
        <v>1441</v>
      </c>
      <c r="C97" s="11" t="n">
        <v>1441</v>
      </c>
      <c r="D97" s="12" t="n">
        <v>505606.24</v>
      </c>
      <c r="E97" s="12" t="n">
        <v>350.871783483692</v>
      </c>
      <c r="F97" s="12"/>
    </row>
    <row r="98">
      <c r="A98" s="9" t="s">
        <v>29</v>
      </c>
      <c r="B98" s="7" t="n">
        <v>109122</v>
      </c>
      <c r="C98" s="7" t="n">
        <v>320708</v>
      </c>
      <c r="D98" s="8" t="n">
        <v>180178098.06</v>
      </c>
      <c r="E98" s="8" t="n">
        <v>561.813543971463</v>
      </c>
      <c r="F98" s="8" t="n">
        <v>180191219.396</v>
      </c>
    </row>
    <row r="99">
      <c r="A99" s="4" t="s">
        <v>11</v>
      </c>
      <c r="B99" s="5" t="n">
        <v>2465</v>
      </c>
      <c r="C99" s="5" t="n">
        <v>16716</v>
      </c>
      <c r="D99" s="6" t="n">
        <v>7026564.22</v>
      </c>
      <c r="E99" s="6" t="n">
        <v>420.349618329744</v>
      </c>
      <c r="F99" s="6"/>
    </row>
    <row r="100">
      <c r="A100" s="4" t="s">
        <v>12</v>
      </c>
      <c r="B100" s="5" t="n">
        <v>66708</v>
      </c>
      <c r="C100" s="5" t="n">
        <v>66708</v>
      </c>
      <c r="D100" s="6" t="n">
        <v>52433221.64</v>
      </c>
      <c r="E100" s="6" t="n">
        <v>786.010997781376</v>
      </c>
      <c r="F100" s="6"/>
    </row>
    <row r="101">
      <c r="A101" s="4" t="s">
        <v>13</v>
      </c>
      <c r="B101" s="5" t="n">
        <v>7626</v>
      </c>
      <c r="C101" s="5" t="n">
        <v>65505</v>
      </c>
      <c r="D101" s="6" t="n">
        <v>28702968.97</v>
      </c>
      <c r="E101" s="6" t="n">
        <v>438.179817876498</v>
      </c>
      <c r="F101" s="6"/>
    </row>
    <row r="102">
      <c r="A102" s="4" t="s">
        <v>14</v>
      </c>
      <c r="B102" s="5" t="n">
        <v>20207</v>
      </c>
      <c r="C102" s="5" t="n">
        <v>159732</v>
      </c>
      <c r="D102" s="6" t="n">
        <v>87799270.11</v>
      </c>
      <c r="E102" s="6" t="n">
        <v>549.666128953497</v>
      </c>
      <c r="F102" s="6"/>
    </row>
    <row r="103">
      <c r="A103" s="4" t="s">
        <v>15</v>
      </c>
      <c r="B103" s="5" t="n">
        <v>10712</v>
      </c>
      <c r="C103" s="5" t="n">
        <v>10712</v>
      </c>
      <c r="D103" s="6" t="n">
        <v>3748500.87</v>
      </c>
      <c r="E103" s="6" t="n">
        <v>349.934733943241</v>
      </c>
      <c r="F103" s="6"/>
    </row>
    <row r="104">
      <c r="A104" s="10" t="s">
        <v>16</v>
      </c>
      <c r="B104" s="11" t="n">
        <v>1335</v>
      </c>
      <c r="C104" s="11" t="n">
        <v>1335</v>
      </c>
      <c r="D104" s="12" t="n">
        <v>467572.25</v>
      </c>
      <c r="E104" s="12" t="n">
        <v>350.24138576779</v>
      </c>
      <c r="F104" s="12"/>
    </row>
    <row r="105">
      <c r="A105" s="9" t="s">
        <v>30</v>
      </c>
      <c r="B105" s="7" t="n">
        <v>90400</v>
      </c>
      <c r="C105" s="7" t="n">
        <v>271416</v>
      </c>
      <c r="D105" s="8" t="n">
        <v>154355550.76</v>
      </c>
      <c r="E105" s="8" t="n">
        <v>568.704684911722</v>
      </c>
      <c r="F105" s="8" t="n">
        <v>154365945.413</v>
      </c>
    </row>
    <row r="106">
      <c r="A106" s="4" t="s">
        <v>11</v>
      </c>
      <c r="B106" s="5" t="n">
        <v>588</v>
      </c>
      <c r="C106" s="5" t="n">
        <v>2161</v>
      </c>
      <c r="D106" s="6" t="n">
        <v>1326431.13</v>
      </c>
      <c r="E106" s="6" t="n">
        <v>613.804317445627</v>
      </c>
      <c r="F106" s="6"/>
    </row>
    <row r="107">
      <c r="A107" s="4" t="s">
        <v>12</v>
      </c>
      <c r="B107" s="5" t="n">
        <v>58022</v>
      </c>
      <c r="C107" s="5" t="n">
        <v>58022</v>
      </c>
      <c r="D107" s="6" t="n">
        <v>44719930.11</v>
      </c>
      <c r="E107" s="6" t="n">
        <v>770.740927751542</v>
      </c>
      <c r="F107" s="6"/>
    </row>
    <row r="108">
      <c r="A108" s="4" t="s">
        <v>13</v>
      </c>
      <c r="B108" s="5" t="n">
        <v>5477</v>
      </c>
      <c r="C108" s="5" t="n">
        <v>62090</v>
      </c>
      <c r="D108" s="6" t="n">
        <v>31533556.09</v>
      </c>
      <c r="E108" s="6" t="n">
        <v>507.868514897729</v>
      </c>
      <c r="F108" s="6"/>
    </row>
    <row r="109">
      <c r="A109" s="4" t="s">
        <v>14</v>
      </c>
      <c r="B109" s="5" t="n">
        <v>16753</v>
      </c>
      <c r="C109" s="5" t="n">
        <v>139641</v>
      </c>
      <c r="D109" s="6" t="n">
        <v>73455343.76</v>
      </c>
      <c r="E109" s="6" t="n">
        <v>526.0299178608</v>
      </c>
      <c r="F109" s="6"/>
    </row>
    <row r="110">
      <c r="A110" s="4" t="s">
        <v>15</v>
      </c>
      <c r="B110" s="5" t="n">
        <v>8372</v>
      </c>
      <c r="C110" s="5" t="n">
        <v>8372</v>
      </c>
      <c r="D110" s="6" t="n">
        <v>2924041.48</v>
      </c>
      <c r="E110" s="6" t="n">
        <v>349.264390826565</v>
      </c>
      <c r="F110" s="6"/>
    </row>
    <row r="111">
      <c r="A111" s="10" t="s">
        <v>16</v>
      </c>
      <c r="B111" s="11" t="n">
        <v>1130</v>
      </c>
      <c r="C111" s="11" t="n">
        <v>1130</v>
      </c>
      <c r="D111" s="12" t="n">
        <v>396248.19</v>
      </c>
      <c r="E111" s="12" t="n">
        <v>350.662115044248</v>
      </c>
      <c r="F111" s="12"/>
    </row>
    <row r="112">
      <c r="A112" s="9" t="s">
        <v>31</v>
      </c>
      <c r="B112" s="7" t="n">
        <v>78364</v>
      </c>
      <c r="C112" s="7" t="n">
        <v>227515</v>
      </c>
      <c r="D112" s="8" t="n">
        <v>122315574.54</v>
      </c>
      <c r="E112" s="8" t="n">
        <v>537.615429927697</v>
      </c>
      <c r="F112" s="8" t="n">
        <v>122573890.95</v>
      </c>
    </row>
    <row r="113">
      <c r="A113" s="4" t="s">
        <v>11</v>
      </c>
      <c r="B113" s="5" t="n">
        <v>198</v>
      </c>
      <c r="C113" s="5" t="n">
        <v>918</v>
      </c>
      <c r="D113" s="6" t="n">
        <v>458907.13</v>
      </c>
      <c r="E113" s="6" t="n">
        <v>499.898834422658</v>
      </c>
      <c r="F113" s="6"/>
    </row>
    <row r="114">
      <c r="A114" s="4" t="s">
        <v>12</v>
      </c>
      <c r="B114" s="5" t="n">
        <v>51564</v>
      </c>
      <c r="C114" s="5" t="n">
        <v>51564</v>
      </c>
      <c r="D114" s="6" t="n">
        <v>39592607.32</v>
      </c>
      <c r="E114" s="6" t="n">
        <v>767.834289814599</v>
      </c>
      <c r="F114" s="6"/>
    </row>
    <row r="115">
      <c r="A115" s="4" t="s">
        <v>13</v>
      </c>
      <c r="B115" s="5" t="n">
        <v>4496</v>
      </c>
      <c r="C115" s="5" t="n">
        <v>57099</v>
      </c>
      <c r="D115" s="6" t="n">
        <v>22220656.01</v>
      </c>
      <c r="E115" s="6" t="n">
        <v>389.160160598259</v>
      </c>
      <c r="F115" s="6"/>
    </row>
    <row r="116">
      <c r="A116" s="4" t="s">
        <v>14</v>
      </c>
      <c r="B116" s="5" t="n">
        <v>13736</v>
      </c>
      <c r="C116" s="5" t="n">
        <v>109612</v>
      </c>
      <c r="D116" s="6" t="n">
        <v>57134907.33</v>
      </c>
      <c r="E116" s="6" t="n">
        <v>521.246828175747</v>
      </c>
      <c r="F116" s="6"/>
    </row>
    <row r="117">
      <c r="A117" s="4" t="s">
        <v>15</v>
      </c>
      <c r="B117" s="5" t="n">
        <v>7357</v>
      </c>
      <c r="C117" s="5" t="n">
        <v>7357</v>
      </c>
      <c r="D117" s="6" t="n">
        <v>2570235.62</v>
      </c>
      <c r="E117" s="6" t="n">
        <v>349.35919804268</v>
      </c>
      <c r="F117" s="6"/>
    </row>
    <row r="118">
      <c r="A118" s="10" t="s">
        <v>16</v>
      </c>
      <c r="B118" s="11" t="n">
        <v>965</v>
      </c>
      <c r="C118" s="11" t="n">
        <v>965</v>
      </c>
      <c r="D118" s="12" t="n">
        <v>338261.13</v>
      </c>
      <c r="E118" s="12" t="n">
        <v>350.529668393782</v>
      </c>
      <c r="F118" s="12"/>
    </row>
    <row r="119">
      <c r="A119" s="9" t="s">
        <v>32</v>
      </c>
      <c r="B119" s="7" t="n">
        <v>41394</v>
      </c>
      <c r="C119" s="7" t="n">
        <v>84397</v>
      </c>
      <c r="D119" s="8" t="n">
        <v>27175012.38</v>
      </c>
      <c r="E119" s="8" t="n">
        <v>321.99026481984</v>
      </c>
      <c r="F119" s="8" t="n">
        <v>27176577.43</v>
      </c>
    </row>
    <row r="120">
      <c r="A120" s="4" t="s">
        <v>11</v>
      </c>
      <c r="B120" s="5" t="n">
        <v>92</v>
      </c>
      <c r="C120" s="5" t="n">
        <v>892</v>
      </c>
      <c r="D120" s="6" t="n">
        <v>171980.17</v>
      </c>
      <c r="E120" s="6" t="n">
        <v>192.802881165919</v>
      </c>
      <c r="F120" s="6"/>
    </row>
    <row r="121">
      <c r="A121" s="4" t="s">
        <v>12</v>
      </c>
      <c r="B121" s="5" t="n">
        <v>31226</v>
      </c>
      <c r="C121" s="5" t="n">
        <v>31226</v>
      </c>
      <c r="D121" s="6" t="n">
        <v>14134609.17</v>
      </c>
      <c r="E121" s="6" t="n">
        <v>452.655132581823</v>
      </c>
      <c r="F121" s="6"/>
    </row>
    <row r="122">
      <c r="A122" s="4" t="s">
        <v>13</v>
      </c>
      <c r="B122" s="5" t="n">
        <v>3865</v>
      </c>
      <c r="C122" s="5" t="n">
        <v>46092</v>
      </c>
      <c r="D122" s="6" t="n">
        <v>11605720.11</v>
      </c>
      <c r="E122" s="6" t="n">
        <v>251.794673913043</v>
      </c>
      <c r="F122" s="6"/>
    </row>
    <row r="123">
      <c r="A123" s="4" t="s">
        <v>14</v>
      </c>
      <c r="B123" s="5" t="n">
        <v>0</v>
      </c>
      <c r="C123" s="5" t="n">
        <v>0</v>
      </c>
      <c r="D123" s="6" t="n">
        <v>0</v>
      </c>
      <c r="E123" s="6" t="n">
        <v>0</v>
      </c>
      <c r="F123" s="6"/>
    </row>
    <row r="124">
      <c r="A124" s="4" t="s">
        <v>15</v>
      </c>
      <c r="B124" s="5" t="n">
        <v>5483</v>
      </c>
      <c r="C124" s="5" t="n">
        <v>5483</v>
      </c>
      <c r="D124" s="6" t="n">
        <v>1119291</v>
      </c>
      <c r="E124" s="6" t="n">
        <v>204.138427867955</v>
      </c>
      <c r="F124" s="6"/>
    </row>
    <row r="125">
      <c r="A125" s="10" t="s">
        <v>16</v>
      </c>
      <c r="B125" s="11" t="n">
        <v>704</v>
      </c>
      <c r="C125" s="11" t="n">
        <v>704</v>
      </c>
      <c r="D125" s="12" t="n">
        <v>143411.93</v>
      </c>
      <c r="E125" s="12" t="n">
        <v>203.710127840909</v>
      </c>
      <c r="F125" s="12"/>
    </row>
    <row r="126">
      <c r="A126" s="9" t="s">
        <v>33</v>
      </c>
      <c r="B126" s="7" t="n">
        <v>0</v>
      </c>
      <c r="C126" s="7" t="n">
        <v>0</v>
      </c>
      <c r="D126" s="8" t="n">
        <v>0</v>
      </c>
      <c r="E126" s="8" t="n">
        <v>0</v>
      </c>
      <c r="F126" s="8" t="n">
        <v>0</v>
      </c>
    </row>
    <row r="127">
      <c r="A127" s="4" t="s">
        <v>11</v>
      </c>
      <c r="B127" s="5" t="n">
        <v>0</v>
      </c>
      <c r="C127" s="5" t="n">
        <v>0</v>
      </c>
      <c r="D127" s="6" t="n">
        <v>0</v>
      </c>
      <c r="E127" s="6" t="n">
        <v>0</v>
      </c>
      <c r="F127" s="6"/>
    </row>
    <row r="128">
      <c r="A128" s="4" t="s">
        <v>12</v>
      </c>
      <c r="B128" s="5" t="n">
        <v>0</v>
      </c>
      <c r="C128" s="5" t="n">
        <v>0</v>
      </c>
      <c r="D128" s="6" t="n">
        <v>0</v>
      </c>
      <c r="E128" s="6" t="n">
        <v>0</v>
      </c>
      <c r="F128" s="6"/>
    </row>
    <row r="129">
      <c r="A129" s="4" t="s">
        <v>13</v>
      </c>
      <c r="B129" s="5" t="n">
        <v>0</v>
      </c>
      <c r="C129" s="5" t="n">
        <v>0</v>
      </c>
      <c r="D129" s="6" t="n">
        <v>0</v>
      </c>
      <c r="E129" s="6" t="n">
        <v>0</v>
      </c>
      <c r="F129" s="6"/>
    </row>
    <row r="130">
      <c r="A130" s="4" t="s">
        <v>14</v>
      </c>
      <c r="B130" s="5" t="n">
        <v>0</v>
      </c>
      <c r="C130" s="5" t="n">
        <v>0</v>
      </c>
      <c r="D130" s="6" t="n">
        <v>0</v>
      </c>
      <c r="E130" s="6" t="n">
        <v>0</v>
      </c>
      <c r="F130" s="6"/>
    </row>
    <row r="131">
      <c r="A131" s="4" t="s">
        <v>15</v>
      </c>
      <c r="B131" s="5" t="n">
        <v>0</v>
      </c>
      <c r="C131" s="5" t="n">
        <v>0</v>
      </c>
      <c r="D131" s="6" t="n">
        <v>0</v>
      </c>
      <c r="E131" s="6" t="n">
        <v>0</v>
      </c>
      <c r="F131" s="6"/>
    </row>
    <row r="132">
      <c r="A132" s="10" t="s">
        <v>16</v>
      </c>
      <c r="B132" s="11" t="n">
        <v>0</v>
      </c>
      <c r="C132" s="11" t="n">
        <v>0</v>
      </c>
      <c r="D132" s="12" t="n">
        <v>0</v>
      </c>
      <c r="E132" s="12" t="n">
        <v>0</v>
      </c>
      <c r="F132" s="12"/>
    </row>
    <row r="133">
      <c r="A133" s="9" t="s">
        <v>34</v>
      </c>
      <c r="B133" s="7" t="n">
        <v>29867</v>
      </c>
      <c r="C133" s="7" t="n">
        <v>54489</v>
      </c>
      <c r="D133" s="8" t="n">
        <v>18405870.72</v>
      </c>
      <c r="E133" s="8" t="n">
        <v>337.790576446622</v>
      </c>
      <c r="F133" s="8" t="n">
        <v>18405530.72</v>
      </c>
    </row>
    <row r="134">
      <c r="A134" s="4" t="s">
        <v>11</v>
      </c>
      <c r="B134" s="5" t="n">
        <v>38</v>
      </c>
      <c r="C134" s="5" t="n">
        <v>151</v>
      </c>
      <c r="D134" s="6" t="n">
        <v>54628.67</v>
      </c>
      <c r="E134" s="6" t="n">
        <v>361.779271523179</v>
      </c>
      <c r="F134" s="6"/>
    </row>
    <row r="135">
      <c r="A135" s="4" t="s">
        <v>12</v>
      </c>
      <c r="B135" s="5" t="n">
        <v>23292</v>
      </c>
      <c r="C135" s="5" t="n">
        <v>23292</v>
      </c>
      <c r="D135" s="6" t="n">
        <v>10582242.28</v>
      </c>
      <c r="E135" s="6" t="n">
        <v>454.329481366993</v>
      </c>
      <c r="F135" s="6"/>
    </row>
    <row r="136">
      <c r="A136" s="4" t="s">
        <v>13</v>
      </c>
      <c r="B136" s="5" t="n">
        <v>2501</v>
      </c>
      <c r="C136" s="5" t="n">
        <v>27025</v>
      </c>
      <c r="D136" s="6" t="n">
        <v>6945921.13</v>
      </c>
      <c r="E136" s="6" t="n">
        <v>257.018358186864</v>
      </c>
      <c r="F136" s="6"/>
    </row>
    <row r="137">
      <c r="A137" s="4" t="s">
        <v>14</v>
      </c>
      <c r="B137" s="5" t="n">
        <v>0</v>
      </c>
      <c r="C137" s="5" t="n">
        <v>0</v>
      </c>
      <c r="D137" s="6" t="n">
        <v>0</v>
      </c>
      <c r="E137" s="6" t="n">
        <v>0</v>
      </c>
      <c r="F137" s="6"/>
    </row>
    <row r="138">
      <c r="A138" s="4" t="s">
        <v>15</v>
      </c>
      <c r="B138" s="5" t="n">
        <v>3562</v>
      </c>
      <c r="C138" s="5" t="n">
        <v>3562</v>
      </c>
      <c r="D138" s="6" t="n">
        <v>729526.36</v>
      </c>
      <c r="E138" s="6" t="n">
        <v>204.808074115665</v>
      </c>
      <c r="F138" s="6"/>
    </row>
    <row r="139">
      <c r="A139" s="10" t="s">
        <v>16</v>
      </c>
      <c r="B139" s="11" t="n">
        <v>459</v>
      </c>
      <c r="C139" s="11" t="n">
        <v>459</v>
      </c>
      <c r="D139" s="12" t="n">
        <v>93552.28</v>
      </c>
      <c r="E139" s="12" t="n">
        <v>203.817603485839</v>
      </c>
      <c r="F139" s="12"/>
    </row>
    <row r="140" ht="25" customHeight="1">
      <c r="A140" s="2" t="s">
        <v>3</v>
      </c>
      <c r="B140" s="2"/>
      <c r="C140" s="2"/>
      <c r="D140" s="2"/>
      <c r="E140" s="2"/>
      <c r="F140" s="2"/>
    </row>
    <row r="142">
      <c r="A142" s="13" t="str">
        <f>=HYPERLINK("#'Obsah'!A1", "Späť na obsah dátovej prílohy")</f>
      </c>
      <c r="B142" s="14"/>
    </row>
  </sheetData>
  <mergeCells count="4">
    <mergeCell ref="A2:F2"/>
    <mergeCell ref="A4:F4"/>
    <mergeCell ref="A140:F140"/>
    <mergeCell ref="A142:B142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248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5" t="n">
        <v>2013</v>
      </c>
      <c r="C10" s="145" t="n">
        <v>1565</v>
      </c>
      <c r="D10" s="145" t="n">
        <v>326</v>
      </c>
      <c r="E10" s="145" t="n">
        <v>50</v>
      </c>
      <c r="F10" s="145" t="n">
        <v>13</v>
      </c>
      <c r="G10" s="145" t="n">
        <v>59</v>
      </c>
    </row>
    <row r="11">
      <c r="A11" s="4" t="s">
        <v>12</v>
      </c>
      <c r="B11" s="145" t="n">
        <v>46880</v>
      </c>
      <c r="C11" s="145" t="n">
        <v>44978</v>
      </c>
      <c r="D11" s="145" t="n">
        <v>326</v>
      </c>
      <c r="E11" s="145" t="n">
        <v>8</v>
      </c>
      <c r="F11" s="145" t="n">
        <v>2</v>
      </c>
      <c r="G11" s="145" t="n">
        <v>1566</v>
      </c>
    </row>
    <row r="12">
      <c r="A12" s="4" t="s">
        <v>13</v>
      </c>
      <c r="B12" s="145" t="n">
        <v>5906</v>
      </c>
      <c r="C12" s="145" t="n">
        <v>4171</v>
      </c>
      <c r="D12" s="145" t="n">
        <v>1260</v>
      </c>
      <c r="E12" s="145" t="n">
        <v>225</v>
      </c>
      <c r="F12" s="145" t="n">
        <v>101</v>
      </c>
      <c r="G12" s="145" t="n">
        <v>149</v>
      </c>
    </row>
    <row r="13">
      <c r="A13" s="4" t="s">
        <v>14</v>
      </c>
      <c r="B13" s="145" t="n">
        <v>17787</v>
      </c>
      <c r="C13" s="145" t="n">
        <v>13129</v>
      </c>
      <c r="D13" s="145" t="n">
        <v>3508</v>
      </c>
      <c r="E13" s="145" t="n">
        <v>586</v>
      </c>
      <c r="F13" s="145" t="n">
        <v>136</v>
      </c>
      <c r="G13" s="145" t="n">
        <v>428</v>
      </c>
    </row>
    <row r="14">
      <c r="A14" s="4" t="s">
        <v>15</v>
      </c>
      <c r="B14" s="145" t="n">
        <v>9882</v>
      </c>
      <c r="C14" s="145" t="n">
        <v>9467</v>
      </c>
      <c r="D14" s="145" t="n">
        <v>14</v>
      </c>
      <c r="E14" s="145" t="n">
        <v>0</v>
      </c>
      <c r="F14" s="145" t="n">
        <v>0</v>
      </c>
      <c r="G14" s="145" t="n">
        <v>401</v>
      </c>
    </row>
    <row r="15">
      <c r="A15" s="4" t="s">
        <v>16</v>
      </c>
      <c r="B15" s="145" t="n">
        <v>1084</v>
      </c>
      <c r="C15" s="145" t="n">
        <v>141</v>
      </c>
      <c r="D15" s="145" t="n">
        <v>2</v>
      </c>
      <c r="E15" s="145" t="n">
        <v>0</v>
      </c>
      <c r="F15" s="145" t="n">
        <v>0</v>
      </c>
      <c r="G15" s="145" t="n">
        <v>941</v>
      </c>
    </row>
    <row r="16">
      <c r="A16" s="49" t="s">
        <v>237</v>
      </c>
      <c r="B16" s="147" t="n">
        <v>83552</v>
      </c>
      <c r="C16" s="147" t="n">
        <v>73451</v>
      </c>
      <c r="D16" s="147" t="n">
        <v>5436</v>
      </c>
      <c r="E16" s="147" t="n">
        <v>869</v>
      </c>
      <c r="F16" s="147" t="n">
        <v>252</v>
      </c>
      <c r="G16" s="147" t="n">
        <v>3544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5" t="n">
        <v>10848</v>
      </c>
      <c r="C18" s="145" t="n">
        <v>3604</v>
      </c>
      <c r="D18" s="145" t="n">
        <v>2664</v>
      </c>
      <c r="E18" s="145" t="n">
        <v>1910</v>
      </c>
      <c r="F18" s="145" t="n">
        <v>2541</v>
      </c>
      <c r="G18" s="145" t="n">
        <v>129</v>
      </c>
    </row>
    <row r="19">
      <c r="A19" s="4" t="s">
        <v>12</v>
      </c>
      <c r="B19" s="145" t="n">
        <v>46766</v>
      </c>
      <c r="C19" s="145" t="n">
        <v>44871</v>
      </c>
      <c r="D19" s="145" t="n">
        <v>324</v>
      </c>
      <c r="E19" s="145" t="n">
        <v>8</v>
      </c>
      <c r="F19" s="145" t="n">
        <v>2</v>
      </c>
      <c r="G19" s="145" t="n">
        <v>1561</v>
      </c>
    </row>
    <row r="20">
      <c r="A20" s="4" t="s">
        <v>13</v>
      </c>
      <c r="B20" s="145" t="n">
        <v>42608</v>
      </c>
      <c r="C20" s="145" t="n">
        <v>10371</v>
      </c>
      <c r="D20" s="145" t="n">
        <v>11404</v>
      </c>
      <c r="E20" s="145" t="n">
        <v>8348</v>
      </c>
      <c r="F20" s="145" t="n">
        <v>11451</v>
      </c>
      <c r="G20" s="145" t="n">
        <v>1034</v>
      </c>
    </row>
    <row r="21">
      <c r="A21" s="4" t="s">
        <v>14</v>
      </c>
      <c r="B21" s="145" t="n">
        <v>153941</v>
      </c>
      <c r="C21" s="145" t="n">
        <v>34323</v>
      </c>
      <c r="D21" s="145" t="n">
        <v>39956</v>
      </c>
      <c r="E21" s="145" t="n">
        <v>35686</v>
      </c>
      <c r="F21" s="145" t="n">
        <v>40812</v>
      </c>
      <c r="G21" s="145" t="n">
        <v>3164</v>
      </c>
    </row>
    <row r="22">
      <c r="A22" s="4" t="s">
        <v>15</v>
      </c>
      <c r="B22" s="145" t="n">
        <v>9867</v>
      </c>
      <c r="C22" s="145" t="n">
        <v>9452</v>
      </c>
      <c r="D22" s="145" t="n">
        <v>14</v>
      </c>
      <c r="E22" s="145" t="n">
        <v>0</v>
      </c>
      <c r="F22" s="145" t="n">
        <v>0</v>
      </c>
      <c r="G22" s="145" t="n">
        <v>401</v>
      </c>
    </row>
    <row r="23">
      <c r="A23" s="4" t="s">
        <v>16</v>
      </c>
      <c r="B23" s="145" t="n">
        <v>1083</v>
      </c>
      <c r="C23" s="145" t="n">
        <v>141</v>
      </c>
      <c r="D23" s="145" t="n">
        <v>2</v>
      </c>
      <c r="E23" s="145" t="n">
        <v>0</v>
      </c>
      <c r="F23" s="145" t="n">
        <v>0</v>
      </c>
      <c r="G23" s="145" t="n">
        <v>940</v>
      </c>
    </row>
    <row r="24">
      <c r="A24" s="49" t="s">
        <v>237</v>
      </c>
      <c r="B24" s="147" t="n">
        <v>265113</v>
      </c>
      <c r="C24" s="147" t="n">
        <v>102762</v>
      </c>
      <c r="D24" s="147" t="n">
        <v>54364</v>
      </c>
      <c r="E24" s="147" t="n">
        <v>45952</v>
      </c>
      <c r="F24" s="147" t="n">
        <v>54806</v>
      </c>
      <c r="G24" s="147" t="n">
        <v>7229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46" t="n">
        <v>3492351.83</v>
      </c>
      <c r="C26" s="146" t="n">
        <v>1231173.05</v>
      </c>
      <c r="D26" s="146" t="n">
        <v>1154687.81</v>
      </c>
      <c r="E26" s="146" t="n">
        <v>615531.15</v>
      </c>
      <c r="F26" s="146" t="n">
        <v>445876.27</v>
      </c>
      <c r="G26" s="146" t="n">
        <v>45083.55</v>
      </c>
    </row>
    <row r="27">
      <c r="A27" s="4" t="s">
        <v>12</v>
      </c>
      <c r="B27" s="146" t="n">
        <v>31187394.18</v>
      </c>
      <c r="C27" s="146" t="n">
        <v>29954523.47</v>
      </c>
      <c r="D27" s="146" t="n">
        <v>192870.74</v>
      </c>
      <c r="E27" s="146" t="n">
        <v>4500</v>
      </c>
      <c r="F27" s="146" t="n">
        <v>1080</v>
      </c>
      <c r="G27" s="146" t="n">
        <v>1034419.97</v>
      </c>
    </row>
    <row r="28">
      <c r="A28" s="4" t="s">
        <v>13</v>
      </c>
      <c r="B28" s="146" t="n">
        <v>16838158.87</v>
      </c>
      <c r="C28" s="146" t="n">
        <v>4616761.51</v>
      </c>
      <c r="D28" s="146" t="n">
        <v>5632861.89</v>
      </c>
      <c r="E28" s="146" t="n">
        <v>3820845.27</v>
      </c>
      <c r="F28" s="146" t="n">
        <v>2412416.43</v>
      </c>
      <c r="G28" s="146" t="n">
        <v>355273.77</v>
      </c>
    </row>
    <row r="29">
      <c r="A29" s="4" t="s">
        <v>14</v>
      </c>
      <c r="B29" s="146" t="n">
        <v>65572607.67</v>
      </c>
      <c r="C29" s="146" t="n">
        <v>15046979.21</v>
      </c>
      <c r="D29" s="146" t="n">
        <v>18113123.46</v>
      </c>
      <c r="E29" s="146" t="n">
        <v>15087181.14</v>
      </c>
      <c r="F29" s="146" t="n">
        <v>16029732.51</v>
      </c>
      <c r="G29" s="146" t="n">
        <v>1295591.35</v>
      </c>
    </row>
    <row r="30">
      <c r="A30" s="4" t="s">
        <v>15</v>
      </c>
      <c r="B30" s="146" t="n">
        <v>3014971.37</v>
      </c>
      <c r="C30" s="146" t="n">
        <v>2889320.15</v>
      </c>
      <c r="D30" s="146" t="n">
        <v>4235</v>
      </c>
      <c r="E30" s="146" t="n">
        <v>0</v>
      </c>
      <c r="F30" s="146" t="n">
        <v>0</v>
      </c>
      <c r="G30" s="146" t="n">
        <v>121416.22</v>
      </c>
    </row>
    <row r="31">
      <c r="A31" s="4" t="s">
        <v>16</v>
      </c>
      <c r="B31" s="146" t="n">
        <v>331022.79</v>
      </c>
      <c r="C31" s="146" t="n">
        <v>43066.47</v>
      </c>
      <c r="D31" s="146" t="n">
        <v>630</v>
      </c>
      <c r="E31" s="146" t="n">
        <v>0</v>
      </c>
      <c r="F31" s="146" t="n">
        <v>0</v>
      </c>
      <c r="G31" s="146" t="n">
        <v>287326.32</v>
      </c>
    </row>
    <row r="32">
      <c r="A32" s="49" t="s">
        <v>237</v>
      </c>
      <c r="B32" s="148" t="n">
        <v>120436506.71</v>
      </c>
      <c r="C32" s="148" t="n">
        <v>53781823.86</v>
      </c>
      <c r="D32" s="148" t="n">
        <v>25098408.9</v>
      </c>
      <c r="E32" s="148" t="n">
        <v>19528057.56</v>
      </c>
      <c r="F32" s="148" t="n">
        <v>18889105.21</v>
      </c>
      <c r="G32" s="148" t="n">
        <v>3139111.18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249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49" t="n">
        <v>3375</v>
      </c>
      <c r="C10" s="149" t="n">
        <v>2646</v>
      </c>
      <c r="D10" s="149" t="n">
        <v>531</v>
      </c>
      <c r="E10" s="149" t="n">
        <v>86</v>
      </c>
      <c r="F10" s="149" t="n">
        <v>22</v>
      </c>
      <c r="G10" s="149" t="n">
        <v>90</v>
      </c>
    </row>
    <row r="11">
      <c r="A11" s="4" t="s">
        <v>12</v>
      </c>
      <c r="B11" s="149" t="n">
        <v>65215</v>
      </c>
      <c r="C11" s="149" t="n">
        <v>62564</v>
      </c>
      <c r="D11" s="149" t="n">
        <v>453</v>
      </c>
      <c r="E11" s="149" t="n">
        <v>12</v>
      </c>
      <c r="F11" s="149" t="n">
        <v>2</v>
      </c>
      <c r="G11" s="149" t="n">
        <v>2184</v>
      </c>
    </row>
    <row r="12">
      <c r="A12" s="4" t="s">
        <v>13</v>
      </c>
      <c r="B12" s="149" t="n">
        <v>7612</v>
      </c>
      <c r="C12" s="149" t="n">
        <v>5490</v>
      </c>
      <c r="D12" s="149" t="n">
        <v>1563</v>
      </c>
      <c r="E12" s="149" t="n">
        <v>279</v>
      </c>
      <c r="F12" s="149" t="n">
        <v>97</v>
      </c>
      <c r="G12" s="149" t="n">
        <v>183</v>
      </c>
    </row>
    <row r="13">
      <c r="A13" s="4" t="s">
        <v>14</v>
      </c>
      <c r="B13" s="149" t="n">
        <v>24273</v>
      </c>
      <c r="C13" s="149" t="n">
        <v>17731</v>
      </c>
      <c r="D13" s="149" t="n">
        <v>4951</v>
      </c>
      <c r="E13" s="149" t="n">
        <v>824</v>
      </c>
      <c r="F13" s="149" t="n">
        <v>181</v>
      </c>
      <c r="G13" s="149" t="n">
        <v>586</v>
      </c>
    </row>
    <row r="14">
      <c r="A14" s="4" t="s">
        <v>15</v>
      </c>
      <c r="B14" s="149" t="n">
        <v>15902</v>
      </c>
      <c r="C14" s="149" t="n">
        <v>15236</v>
      </c>
      <c r="D14" s="149" t="n">
        <v>24</v>
      </c>
      <c r="E14" s="149" t="n">
        <v>0</v>
      </c>
      <c r="F14" s="149" t="n">
        <v>0</v>
      </c>
      <c r="G14" s="149" t="n">
        <v>642</v>
      </c>
    </row>
    <row r="15">
      <c r="A15" s="4" t="s">
        <v>16</v>
      </c>
      <c r="B15" s="149" t="n">
        <v>1411</v>
      </c>
      <c r="C15" s="149" t="n">
        <v>173</v>
      </c>
      <c r="D15" s="149" t="n">
        <v>3</v>
      </c>
      <c r="E15" s="149" t="n">
        <v>0</v>
      </c>
      <c r="F15" s="149" t="n">
        <v>0</v>
      </c>
      <c r="G15" s="149" t="n">
        <v>1235</v>
      </c>
    </row>
    <row r="16">
      <c r="A16" s="49" t="s">
        <v>237</v>
      </c>
      <c r="B16" s="151" t="n">
        <v>117789</v>
      </c>
      <c r="C16" s="151" t="n">
        <v>103841</v>
      </c>
      <c r="D16" s="151" t="n">
        <v>7525</v>
      </c>
      <c r="E16" s="151" t="n">
        <v>1201</v>
      </c>
      <c r="F16" s="151" t="n">
        <v>302</v>
      </c>
      <c r="G16" s="151" t="n">
        <v>4920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49" t="n">
        <v>20242</v>
      </c>
      <c r="C18" s="149" t="n">
        <v>6384</v>
      </c>
      <c r="D18" s="149" t="n">
        <v>4461</v>
      </c>
      <c r="E18" s="149" t="n">
        <v>3389</v>
      </c>
      <c r="F18" s="149" t="n">
        <v>5763</v>
      </c>
      <c r="G18" s="149" t="n">
        <v>245</v>
      </c>
    </row>
    <row r="19">
      <c r="A19" s="4" t="s">
        <v>12</v>
      </c>
      <c r="B19" s="149" t="n">
        <v>65040</v>
      </c>
      <c r="C19" s="149" t="n">
        <v>62398</v>
      </c>
      <c r="D19" s="149" t="n">
        <v>450</v>
      </c>
      <c r="E19" s="149" t="n">
        <v>12</v>
      </c>
      <c r="F19" s="149" t="n">
        <v>2</v>
      </c>
      <c r="G19" s="149" t="n">
        <v>2178</v>
      </c>
    </row>
    <row r="20">
      <c r="A20" s="4" t="s">
        <v>13</v>
      </c>
      <c r="B20" s="149" t="n">
        <v>49945</v>
      </c>
      <c r="C20" s="149" t="n">
        <v>13900</v>
      </c>
      <c r="D20" s="149" t="n">
        <v>14354</v>
      </c>
      <c r="E20" s="149" t="n">
        <v>10559</v>
      </c>
      <c r="F20" s="149" t="n">
        <v>10489</v>
      </c>
      <c r="G20" s="149" t="n">
        <v>643</v>
      </c>
    </row>
    <row r="21">
      <c r="A21" s="4" t="s">
        <v>14</v>
      </c>
      <c r="B21" s="149" t="n">
        <v>213667</v>
      </c>
      <c r="C21" s="149" t="n">
        <v>47377</v>
      </c>
      <c r="D21" s="149" t="n">
        <v>58940</v>
      </c>
      <c r="E21" s="149" t="n">
        <v>52622</v>
      </c>
      <c r="F21" s="149" t="n">
        <v>49826</v>
      </c>
      <c r="G21" s="149" t="n">
        <v>4902</v>
      </c>
    </row>
    <row r="22">
      <c r="A22" s="4" t="s">
        <v>15</v>
      </c>
      <c r="B22" s="149" t="n">
        <v>15888</v>
      </c>
      <c r="C22" s="149" t="n">
        <v>15223</v>
      </c>
      <c r="D22" s="149" t="n">
        <v>24</v>
      </c>
      <c r="E22" s="149" t="n">
        <v>0</v>
      </c>
      <c r="F22" s="149" t="n">
        <v>0</v>
      </c>
      <c r="G22" s="149" t="n">
        <v>641</v>
      </c>
    </row>
    <row r="23">
      <c r="A23" s="4" t="s">
        <v>16</v>
      </c>
      <c r="B23" s="149" t="n">
        <v>1411</v>
      </c>
      <c r="C23" s="149" t="n">
        <v>173</v>
      </c>
      <c r="D23" s="149" t="n">
        <v>3</v>
      </c>
      <c r="E23" s="149" t="n">
        <v>0</v>
      </c>
      <c r="F23" s="149" t="n">
        <v>0</v>
      </c>
      <c r="G23" s="149" t="n">
        <v>1235</v>
      </c>
    </row>
    <row r="24">
      <c r="A24" s="49" t="s">
        <v>237</v>
      </c>
      <c r="B24" s="151" t="n">
        <v>366193</v>
      </c>
      <c r="C24" s="151" t="n">
        <v>145455</v>
      </c>
      <c r="D24" s="151" t="n">
        <v>78232</v>
      </c>
      <c r="E24" s="151" t="n">
        <v>66582</v>
      </c>
      <c r="F24" s="151" t="n">
        <v>66080</v>
      </c>
      <c r="G24" s="151" t="n">
        <v>9844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0" t="n">
        <v>11290948.82</v>
      </c>
      <c r="C26" s="150" t="n">
        <v>3004009.55</v>
      </c>
      <c r="D26" s="150" t="n">
        <v>2384610.83</v>
      </c>
      <c r="E26" s="150" t="n">
        <v>2133620.83</v>
      </c>
      <c r="F26" s="150" t="n">
        <v>3652774.31</v>
      </c>
      <c r="G26" s="150" t="n">
        <v>115933.3</v>
      </c>
    </row>
    <row r="27">
      <c r="A27" s="4" t="s">
        <v>12</v>
      </c>
      <c r="B27" s="150" t="n">
        <v>47729767.03</v>
      </c>
      <c r="C27" s="150" t="n">
        <v>45804335.9</v>
      </c>
      <c r="D27" s="150" t="n">
        <v>308934.49</v>
      </c>
      <c r="E27" s="150" t="n">
        <v>8174.78</v>
      </c>
      <c r="F27" s="150" t="n">
        <v>1080</v>
      </c>
      <c r="G27" s="150" t="n">
        <v>1607241.86</v>
      </c>
    </row>
    <row r="28">
      <c r="A28" s="4" t="s">
        <v>13</v>
      </c>
      <c r="B28" s="150" t="n">
        <v>22506651.76</v>
      </c>
      <c r="C28" s="150" t="n">
        <v>6549245.02</v>
      </c>
      <c r="D28" s="150" t="n">
        <v>7193546.94</v>
      </c>
      <c r="E28" s="150" t="n">
        <v>5312081.56</v>
      </c>
      <c r="F28" s="150" t="n">
        <v>3151188.54</v>
      </c>
      <c r="G28" s="150" t="n">
        <v>300589.7</v>
      </c>
    </row>
    <row r="29">
      <c r="A29" s="4" t="s">
        <v>14</v>
      </c>
      <c r="B29" s="150" t="n">
        <v>101329159.28</v>
      </c>
      <c r="C29" s="150" t="n">
        <v>23451746.22</v>
      </c>
      <c r="D29" s="150" t="n">
        <v>30106343.55</v>
      </c>
      <c r="E29" s="150" t="n">
        <v>24320623.56</v>
      </c>
      <c r="F29" s="150" t="n">
        <v>21172919.03</v>
      </c>
      <c r="G29" s="150" t="n">
        <v>2277526.92</v>
      </c>
    </row>
    <row r="30">
      <c r="A30" s="4" t="s">
        <v>15</v>
      </c>
      <c r="B30" s="150" t="n">
        <v>4899469.84</v>
      </c>
      <c r="C30" s="150" t="n">
        <v>4695128.17</v>
      </c>
      <c r="D30" s="150" t="n">
        <v>7016.39</v>
      </c>
      <c r="E30" s="150" t="n">
        <v>0</v>
      </c>
      <c r="F30" s="150" t="n">
        <v>0</v>
      </c>
      <c r="G30" s="150" t="n">
        <v>197325.28</v>
      </c>
    </row>
    <row r="31">
      <c r="A31" s="4" t="s">
        <v>16</v>
      </c>
      <c r="B31" s="150" t="n">
        <v>433120.45</v>
      </c>
      <c r="C31" s="150" t="n">
        <v>53794.73</v>
      </c>
      <c r="D31" s="150" t="n">
        <v>945</v>
      </c>
      <c r="E31" s="150" t="n">
        <v>0</v>
      </c>
      <c r="F31" s="150" t="n">
        <v>0</v>
      </c>
      <c r="G31" s="150" t="n">
        <v>378380.72</v>
      </c>
    </row>
    <row r="32">
      <c r="A32" s="49" t="s">
        <v>237</v>
      </c>
      <c r="B32" s="152" t="n">
        <v>188189117.18</v>
      </c>
      <c r="C32" s="152" t="n">
        <v>83558259.59</v>
      </c>
      <c r="D32" s="152" t="n">
        <v>40001397.2</v>
      </c>
      <c r="E32" s="152" t="n">
        <v>31774500.73</v>
      </c>
      <c r="F32" s="152" t="n">
        <v>27977961.88</v>
      </c>
      <c r="G32" s="152" t="n">
        <v>4876997.78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250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3" t="n">
        <v>3171</v>
      </c>
      <c r="C10" s="153" t="n">
        <v>2476</v>
      </c>
      <c r="D10" s="153" t="n">
        <v>488</v>
      </c>
      <c r="E10" s="153" t="n">
        <v>94</v>
      </c>
      <c r="F10" s="153" t="n">
        <v>28</v>
      </c>
      <c r="G10" s="153" t="n">
        <v>85</v>
      </c>
    </row>
    <row r="11">
      <c r="A11" s="4" t="s">
        <v>12</v>
      </c>
      <c r="B11" s="153" t="n">
        <v>70845</v>
      </c>
      <c r="C11" s="153" t="n">
        <v>68151</v>
      </c>
      <c r="D11" s="153" t="n">
        <v>446</v>
      </c>
      <c r="E11" s="153" t="n">
        <v>12</v>
      </c>
      <c r="F11" s="153" t="n">
        <v>2</v>
      </c>
      <c r="G11" s="153" t="n">
        <v>2234</v>
      </c>
    </row>
    <row r="12">
      <c r="A12" s="4" t="s">
        <v>13</v>
      </c>
      <c r="B12" s="153" t="n">
        <v>8146</v>
      </c>
      <c r="C12" s="153" t="n">
        <v>5949</v>
      </c>
      <c r="D12" s="153" t="n">
        <v>1639</v>
      </c>
      <c r="E12" s="153" t="n">
        <v>270</v>
      </c>
      <c r="F12" s="153" t="n">
        <v>101</v>
      </c>
      <c r="G12" s="153" t="n">
        <v>187</v>
      </c>
    </row>
    <row r="13">
      <c r="A13" s="4" t="s">
        <v>14</v>
      </c>
      <c r="B13" s="153" t="n">
        <v>23199</v>
      </c>
      <c r="C13" s="153" t="n">
        <v>17164</v>
      </c>
      <c r="D13" s="153" t="n">
        <v>4576</v>
      </c>
      <c r="E13" s="153" t="n">
        <v>720</v>
      </c>
      <c r="F13" s="153" t="n">
        <v>173</v>
      </c>
      <c r="G13" s="153" t="n">
        <v>566</v>
      </c>
    </row>
    <row r="14">
      <c r="A14" s="4" t="s">
        <v>15</v>
      </c>
      <c r="B14" s="153" t="n">
        <v>13585</v>
      </c>
      <c r="C14" s="153" t="n">
        <v>13082</v>
      </c>
      <c r="D14" s="153" t="n">
        <v>23</v>
      </c>
      <c r="E14" s="153" t="n">
        <v>0</v>
      </c>
      <c r="F14" s="153" t="n">
        <v>0</v>
      </c>
      <c r="G14" s="153" t="n">
        <v>480</v>
      </c>
    </row>
    <row r="15">
      <c r="A15" s="4" t="s">
        <v>16</v>
      </c>
      <c r="B15" s="153" t="n">
        <v>1460</v>
      </c>
      <c r="C15" s="153" t="n">
        <v>175</v>
      </c>
      <c r="D15" s="153" t="n">
        <v>4</v>
      </c>
      <c r="E15" s="153" t="n">
        <v>0</v>
      </c>
      <c r="F15" s="153" t="n">
        <v>0</v>
      </c>
      <c r="G15" s="153" t="n">
        <v>1281</v>
      </c>
    </row>
    <row r="16">
      <c r="A16" s="49" t="s">
        <v>237</v>
      </c>
      <c r="B16" s="155" t="n">
        <v>120406</v>
      </c>
      <c r="C16" s="155" t="n">
        <v>106997</v>
      </c>
      <c r="D16" s="155" t="n">
        <v>7176</v>
      </c>
      <c r="E16" s="155" t="n">
        <v>1096</v>
      </c>
      <c r="F16" s="155" t="n">
        <v>304</v>
      </c>
      <c r="G16" s="155" t="n">
        <v>4833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3" t="n">
        <v>20961</v>
      </c>
      <c r="C18" s="153" t="n">
        <v>6076</v>
      </c>
      <c r="D18" s="153" t="n">
        <v>3912</v>
      </c>
      <c r="E18" s="153" t="n">
        <v>3823</v>
      </c>
      <c r="F18" s="153" t="n">
        <v>6898</v>
      </c>
      <c r="G18" s="153" t="n">
        <v>252</v>
      </c>
    </row>
    <row r="19">
      <c r="A19" s="4" t="s">
        <v>12</v>
      </c>
      <c r="B19" s="153" t="n">
        <v>70687</v>
      </c>
      <c r="C19" s="153" t="n">
        <v>67989</v>
      </c>
      <c r="D19" s="153" t="n">
        <v>452</v>
      </c>
      <c r="E19" s="153" t="n">
        <v>12</v>
      </c>
      <c r="F19" s="153" t="n">
        <v>2</v>
      </c>
      <c r="G19" s="153" t="n">
        <v>2232</v>
      </c>
    </row>
    <row r="20">
      <c r="A20" s="4" t="s">
        <v>13</v>
      </c>
      <c r="B20" s="153" t="n">
        <v>51337</v>
      </c>
      <c r="C20" s="153" t="n">
        <v>14908</v>
      </c>
      <c r="D20" s="153" t="n">
        <v>14979</v>
      </c>
      <c r="E20" s="153" t="n">
        <v>10084</v>
      </c>
      <c r="F20" s="153" t="n">
        <v>10125</v>
      </c>
      <c r="G20" s="153" t="n">
        <v>1241</v>
      </c>
    </row>
    <row r="21">
      <c r="A21" s="4" t="s">
        <v>14</v>
      </c>
      <c r="B21" s="153" t="n">
        <v>193436</v>
      </c>
      <c r="C21" s="153" t="n">
        <v>46014</v>
      </c>
      <c r="D21" s="153" t="n">
        <v>54603</v>
      </c>
      <c r="E21" s="153" t="n">
        <v>44849</v>
      </c>
      <c r="F21" s="153" t="n">
        <v>43354</v>
      </c>
      <c r="G21" s="153" t="n">
        <v>4616</v>
      </c>
    </row>
    <row r="22">
      <c r="A22" s="4" t="s">
        <v>15</v>
      </c>
      <c r="B22" s="153" t="n">
        <v>13574</v>
      </c>
      <c r="C22" s="153" t="n">
        <v>13071</v>
      </c>
      <c r="D22" s="153" t="n">
        <v>23</v>
      </c>
      <c r="E22" s="153" t="n">
        <v>0</v>
      </c>
      <c r="F22" s="153" t="n">
        <v>0</v>
      </c>
      <c r="G22" s="153" t="n">
        <v>480</v>
      </c>
    </row>
    <row r="23">
      <c r="A23" s="4" t="s">
        <v>16</v>
      </c>
      <c r="B23" s="153" t="n">
        <v>1456</v>
      </c>
      <c r="C23" s="153" t="n">
        <v>175</v>
      </c>
      <c r="D23" s="153" t="n">
        <v>3</v>
      </c>
      <c r="E23" s="153" t="n">
        <v>0</v>
      </c>
      <c r="F23" s="153" t="n">
        <v>0</v>
      </c>
      <c r="G23" s="153" t="n">
        <v>1278</v>
      </c>
    </row>
    <row r="24">
      <c r="A24" s="49" t="s">
        <v>237</v>
      </c>
      <c r="B24" s="155" t="n">
        <v>351451</v>
      </c>
      <c r="C24" s="155" t="n">
        <v>148233</v>
      </c>
      <c r="D24" s="155" t="n">
        <v>73972</v>
      </c>
      <c r="E24" s="155" t="n">
        <v>58768</v>
      </c>
      <c r="F24" s="155" t="n">
        <v>60379</v>
      </c>
      <c r="G24" s="155" t="n">
        <v>10099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4" t="n">
        <v>14876410.08</v>
      </c>
      <c r="C26" s="154" t="n">
        <v>3833933.75</v>
      </c>
      <c r="D26" s="154" t="n">
        <v>2883895.81</v>
      </c>
      <c r="E26" s="154" t="n">
        <v>2926630.98</v>
      </c>
      <c r="F26" s="154" t="n">
        <v>5068735.01</v>
      </c>
      <c r="G26" s="154" t="n">
        <v>163214.53</v>
      </c>
    </row>
    <row r="27">
      <c r="A27" s="4" t="s">
        <v>12</v>
      </c>
      <c r="B27" s="154" t="n">
        <v>56700656.28</v>
      </c>
      <c r="C27" s="154" t="n">
        <v>54577664.75</v>
      </c>
      <c r="D27" s="154" t="n">
        <v>335277.62</v>
      </c>
      <c r="E27" s="154" t="n">
        <v>9164.78</v>
      </c>
      <c r="F27" s="154" t="n">
        <v>1200</v>
      </c>
      <c r="G27" s="154" t="n">
        <v>1777349.13</v>
      </c>
    </row>
    <row r="28">
      <c r="A28" s="4" t="s">
        <v>13</v>
      </c>
      <c r="B28" s="154" t="n">
        <v>30571052.78</v>
      </c>
      <c r="C28" s="154" t="n">
        <v>9431870.61</v>
      </c>
      <c r="D28" s="154" t="n">
        <v>10180723.43</v>
      </c>
      <c r="E28" s="154" t="n">
        <v>6720475.92</v>
      </c>
      <c r="F28" s="154" t="n">
        <v>3718947.33</v>
      </c>
      <c r="G28" s="154" t="n">
        <v>519035.49</v>
      </c>
    </row>
    <row r="29">
      <c r="A29" s="4" t="s">
        <v>14</v>
      </c>
      <c r="B29" s="154" t="n">
        <v>104739491.69</v>
      </c>
      <c r="C29" s="154" t="n">
        <v>26171349.81</v>
      </c>
      <c r="D29" s="154" t="n">
        <v>31394158.66</v>
      </c>
      <c r="E29" s="154" t="n">
        <v>23697906.7</v>
      </c>
      <c r="F29" s="154" t="n">
        <v>20966024.99</v>
      </c>
      <c r="G29" s="154" t="n">
        <v>2510051.53</v>
      </c>
    </row>
    <row r="30">
      <c r="A30" s="4" t="s">
        <v>15</v>
      </c>
      <c r="B30" s="154" t="n">
        <v>4779211.81</v>
      </c>
      <c r="C30" s="154" t="n">
        <v>4602808.42</v>
      </c>
      <c r="D30" s="154" t="n">
        <v>8125.7</v>
      </c>
      <c r="E30" s="154" t="n">
        <v>0</v>
      </c>
      <c r="F30" s="154" t="n">
        <v>0</v>
      </c>
      <c r="G30" s="154" t="n">
        <v>168277.69</v>
      </c>
    </row>
    <row r="31">
      <c r="A31" s="4" t="s">
        <v>16</v>
      </c>
      <c r="B31" s="154" t="n">
        <v>512076.38</v>
      </c>
      <c r="C31" s="154" t="n">
        <v>61296.63</v>
      </c>
      <c r="D31" s="154" t="n">
        <v>1435.33</v>
      </c>
      <c r="E31" s="154" t="n">
        <v>0</v>
      </c>
      <c r="F31" s="154" t="n">
        <v>0</v>
      </c>
      <c r="G31" s="154" t="n">
        <v>449344.42</v>
      </c>
    </row>
    <row r="32">
      <c r="A32" s="49" t="s">
        <v>237</v>
      </c>
      <c r="B32" s="156" t="n">
        <v>212178899.02</v>
      </c>
      <c r="C32" s="156" t="n">
        <v>98678923.97</v>
      </c>
      <c r="D32" s="156" t="n">
        <v>44803616.55</v>
      </c>
      <c r="E32" s="156" t="n">
        <v>33354178.38</v>
      </c>
      <c r="F32" s="156" t="n">
        <v>29754907.33</v>
      </c>
      <c r="G32" s="156" t="n">
        <v>5587272.79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251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57" t="n">
        <v>3188</v>
      </c>
      <c r="C10" s="157" t="n">
        <v>2503</v>
      </c>
      <c r="D10" s="157" t="n">
        <v>490</v>
      </c>
      <c r="E10" s="157" t="n">
        <v>87</v>
      </c>
      <c r="F10" s="157" t="n">
        <v>29</v>
      </c>
      <c r="G10" s="157" t="n">
        <v>79</v>
      </c>
    </row>
    <row r="11">
      <c r="A11" s="4" t="s">
        <v>12</v>
      </c>
      <c r="B11" s="157" t="n">
        <v>69422</v>
      </c>
      <c r="C11" s="157" t="n">
        <v>66854</v>
      </c>
      <c r="D11" s="157" t="n">
        <v>403</v>
      </c>
      <c r="E11" s="157" t="n">
        <v>12</v>
      </c>
      <c r="F11" s="157" t="n">
        <v>2</v>
      </c>
      <c r="G11" s="157" t="n">
        <v>2151</v>
      </c>
    </row>
    <row r="12">
      <c r="A12" s="4" t="s">
        <v>13</v>
      </c>
      <c r="B12" s="157" t="n">
        <v>8428</v>
      </c>
      <c r="C12" s="157" t="n">
        <v>6149</v>
      </c>
      <c r="D12" s="157" t="n">
        <v>1682</v>
      </c>
      <c r="E12" s="157" t="n">
        <v>291</v>
      </c>
      <c r="F12" s="157" t="n">
        <v>117</v>
      </c>
      <c r="G12" s="157" t="n">
        <v>189</v>
      </c>
    </row>
    <row r="13">
      <c r="A13" s="4" t="s">
        <v>14</v>
      </c>
      <c r="B13" s="157" t="n">
        <v>20365</v>
      </c>
      <c r="C13" s="157" t="n">
        <v>15321</v>
      </c>
      <c r="D13" s="157" t="n">
        <v>3853</v>
      </c>
      <c r="E13" s="157" t="n">
        <v>554</v>
      </c>
      <c r="F13" s="157" t="n">
        <v>138</v>
      </c>
      <c r="G13" s="157" t="n">
        <v>499</v>
      </c>
    </row>
    <row r="14">
      <c r="A14" s="4" t="s">
        <v>15</v>
      </c>
      <c r="B14" s="157" t="n">
        <v>12489</v>
      </c>
      <c r="C14" s="157" t="n">
        <v>12054</v>
      </c>
      <c r="D14" s="157" t="n">
        <v>19</v>
      </c>
      <c r="E14" s="157" t="n">
        <v>0</v>
      </c>
      <c r="F14" s="157" t="n">
        <v>0</v>
      </c>
      <c r="G14" s="157" t="n">
        <v>416</v>
      </c>
    </row>
    <row r="15">
      <c r="A15" s="4" t="s">
        <v>16</v>
      </c>
      <c r="B15" s="157" t="n">
        <v>1442</v>
      </c>
      <c r="C15" s="157" t="n">
        <v>173</v>
      </c>
      <c r="D15" s="157" t="n">
        <v>4</v>
      </c>
      <c r="E15" s="157" t="n">
        <v>0</v>
      </c>
      <c r="F15" s="157" t="n">
        <v>0</v>
      </c>
      <c r="G15" s="157" t="n">
        <v>1265</v>
      </c>
    </row>
    <row r="16">
      <c r="A16" s="49" t="s">
        <v>237</v>
      </c>
      <c r="B16" s="159" t="n">
        <v>115334</v>
      </c>
      <c r="C16" s="159" t="n">
        <v>103054</v>
      </c>
      <c r="D16" s="159" t="n">
        <v>6451</v>
      </c>
      <c r="E16" s="159" t="n">
        <v>944</v>
      </c>
      <c r="F16" s="159" t="n">
        <v>286</v>
      </c>
      <c r="G16" s="159" t="n">
        <v>4599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57" t="n">
        <v>21005</v>
      </c>
      <c r="C18" s="157" t="n">
        <v>6083</v>
      </c>
      <c r="D18" s="157" t="n">
        <v>3924</v>
      </c>
      <c r="E18" s="157" t="n">
        <v>3628</v>
      </c>
      <c r="F18" s="157" t="n">
        <v>7132</v>
      </c>
      <c r="G18" s="157" t="n">
        <v>238</v>
      </c>
    </row>
    <row r="19">
      <c r="A19" s="4" t="s">
        <v>12</v>
      </c>
      <c r="B19" s="157" t="n">
        <v>69332</v>
      </c>
      <c r="C19" s="157" t="n">
        <v>66765</v>
      </c>
      <c r="D19" s="157" t="n">
        <v>402</v>
      </c>
      <c r="E19" s="157" t="n">
        <v>12</v>
      </c>
      <c r="F19" s="157" t="n">
        <v>2</v>
      </c>
      <c r="G19" s="157" t="n">
        <v>2151</v>
      </c>
    </row>
    <row r="20">
      <c r="A20" s="4" t="s">
        <v>13</v>
      </c>
      <c r="B20" s="157" t="n">
        <v>60273</v>
      </c>
      <c r="C20" s="157" t="n">
        <v>15187</v>
      </c>
      <c r="D20" s="157" t="n">
        <v>15362</v>
      </c>
      <c r="E20" s="157" t="n">
        <v>10760</v>
      </c>
      <c r="F20" s="157" t="n">
        <v>17404</v>
      </c>
      <c r="G20" s="157" t="n">
        <v>1560</v>
      </c>
    </row>
    <row r="21">
      <c r="A21" s="4" t="s">
        <v>14</v>
      </c>
      <c r="B21" s="157" t="n">
        <v>158087</v>
      </c>
      <c r="C21" s="157" t="n">
        <v>40022</v>
      </c>
      <c r="D21" s="157" t="n">
        <v>44235</v>
      </c>
      <c r="E21" s="157" t="n">
        <v>32541</v>
      </c>
      <c r="F21" s="157" t="n">
        <v>38072</v>
      </c>
      <c r="G21" s="157" t="n">
        <v>3217</v>
      </c>
    </row>
    <row r="22">
      <c r="A22" s="4" t="s">
        <v>15</v>
      </c>
      <c r="B22" s="157" t="n">
        <v>12484</v>
      </c>
      <c r="C22" s="157" t="n">
        <v>12049</v>
      </c>
      <c r="D22" s="157" t="n">
        <v>19</v>
      </c>
      <c r="E22" s="157" t="n">
        <v>0</v>
      </c>
      <c r="F22" s="157" t="n">
        <v>0</v>
      </c>
      <c r="G22" s="157" t="n">
        <v>416</v>
      </c>
    </row>
    <row r="23">
      <c r="A23" s="4" t="s">
        <v>16</v>
      </c>
      <c r="B23" s="157" t="n">
        <v>1441</v>
      </c>
      <c r="C23" s="157" t="n">
        <v>173</v>
      </c>
      <c r="D23" s="157" t="n">
        <v>4</v>
      </c>
      <c r="E23" s="157" t="n">
        <v>0</v>
      </c>
      <c r="F23" s="157" t="n">
        <v>0</v>
      </c>
      <c r="G23" s="157" t="n">
        <v>1264</v>
      </c>
    </row>
    <row r="24">
      <c r="A24" s="49" t="s">
        <v>237</v>
      </c>
      <c r="B24" s="159" t="n">
        <v>322622</v>
      </c>
      <c r="C24" s="159" t="n">
        <v>140279</v>
      </c>
      <c r="D24" s="159" t="n">
        <v>63946</v>
      </c>
      <c r="E24" s="159" t="n">
        <v>46941</v>
      </c>
      <c r="F24" s="159" t="n">
        <v>62610</v>
      </c>
      <c r="G24" s="159" t="n">
        <v>8846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58" t="n">
        <v>16389079.86</v>
      </c>
      <c r="C26" s="158" t="n">
        <v>4341306.47</v>
      </c>
      <c r="D26" s="158" t="n">
        <v>3169204.65</v>
      </c>
      <c r="E26" s="158" t="n">
        <v>3078304.02</v>
      </c>
      <c r="F26" s="158" t="n">
        <v>5625115</v>
      </c>
      <c r="G26" s="158" t="n">
        <v>175149.72</v>
      </c>
    </row>
    <row r="27">
      <c r="A27" s="4" t="s">
        <v>12</v>
      </c>
      <c r="B27" s="158" t="n">
        <v>55643074.31</v>
      </c>
      <c r="C27" s="158" t="n">
        <v>53619612.2</v>
      </c>
      <c r="D27" s="158" t="n">
        <v>300123.06</v>
      </c>
      <c r="E27" s="158" t="n">
        <v>8624.78</v>
      </c>
      <c r="F27" s="158" t="n">
        <v>1200</v>
      </c>
      <c r="G27" s="158" t="n">
        <v>1713514.27</v>
      </c>
    </row>
    <row r="28">
      <c r="A28" s="4" t="s">
        <v>13</v>
      </c>
      <c r="B28" s="158" t="n">
        <v>35388019.29</v>
      </c>
      <c r="C28" s="158" t="n">
        <v>10913841.46</v>
      </c>
      <c r="D28" s="158" t="n">
        <v>11417935.71</v>
      </c>
      <c r="E28" s="158" t="n">
        <v>7364622.84</v>
      </c>
      <c r="F28" s="158" t="n">
        <v>4887780.22</v>
      </c>
      <c r="G28" s="158" t="n">
        <v>803839.06</v>
      </c>
    </row>
    <row r="29">
      <c r="A29" s="4" t="s">
        <v>14</v>
      </c>
      <c r="B29" s="158" t="n">
        <v>86963817.55</v>
      </c>
      <c r="C29" s="158" t="n">
        <v>22946715.94</v>
      </c>
      <c r="D29" s="158" t="n">
        <v>25653899.32</v>
      </c>
      <c r="E29" s="158" t="n">
        <v>17603369</v>
      </c>
      <c r="F29" s="158" t="n">
        <v>18904119.9</v>
      </c>
      <c r="G29" s="158" t="n">
        <v>1855713.39</v>
      </c>
    </row>
    <row r="30">
      <c r="A30" s="4" t="s">
        <v>15</v>
      </c>
      <c r="B30" s="158" t="n">
        <v>4389990.5</v>
      </c>
      <c r="C30" s="158" t="n">
        <v>4236967.51</v>
      </c>
      <c r="D30" s="158" t="n">
        <v>6531.7</v>
      </c>
      <c r="E30" s="158" t="n">
        <v>0</v>
      </c>
      <c r="F30" s="158" t="n">
        <v>0</v>
      </c>
      <c r="G30" s="158" t="n">
        <v>146491.29</v>
      </c>
    </row>
    <row r="31">
      <c r="A31" s="4" t="s">
        <v>16</v>
      </c>
      <c r="B31" s="158" t="n">
        <v>505606.24</v>
      </c>
      <c r="C31" s="158" t="n">
        <v>60748.58</v>
      </c>
      <c r="D31" s="158" t="n">
        <v>1440</v>
      </c>
      <c r="E31" s="158" t="n">
        <v>0</v>
      </c>
      <c r="F31" s="158" t="n">
        <v>0</v>
      </c>
      <c r="G31" s="158" t="n">
        <v>443417.66</v>
      </c>
    </row>
    <row r="32">
      <c r="A32" s="49" t="s">
        <v>237</v>
      </c>
      <c r="B32" s="160" t="n">
        <v>199279587.75</v>
      </c>
      <c r="C32" s="160" t="n">
        <v>96119192.16</v>
      </c>
      <c r="D32" s="160" t="n">
        <v>40549134.44</v>
      </c>
      <c r="E32" s="160" t="n">
        <v>28054920.64</v>
      </c>
      <c r="F32" s="160" t="n">
        <v>29418215.12</v>
      </c>
      <c r="G32" s="160" t="n">
        <v>5138125.39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1" t="n">
        <v>2465</v>
      </c>
      <c r="C10" s="161" t="n">
        <v>1939</v>
      </c>
      <c r="D10" s="161" t="n">
        <v>374</v>
      </c>
      <c r="E10" s="161" t="n">
        <v>60</v>
      </c>
      <c r="F10" s="161" t="n">
        <v>23</v>
      </c>
      <c r="G10" s="161" t="n">
        <v>69</v>
      </c>
    </row>
    <row r="11">
      <c r="A11" s="4" t="s">
        <v>12</v>
      </c>
      <c r="B11" s="161" t="n">
        <v>66776</v>
      </c>
      <c r="C11" s="161" t="n">
        <v>64340</v>
      </c>
      <c r="D11" s="161" t="n">
        <v>377</v>
      </c>
      <c r="E11" s="161" t="n">
        <v>11</v>
      </c>
      <c r="F11" s="161" t="n">
        <v>2</v>
      </c>
      <c r="G11" s="161" t="n">
        <v>2046</v>
      </c>
    </row>
    <row r="12">
      <c r="A12" s="4" t="s">
        <v>13</v>
      </c>
      <c r="B12" s="161" t="n">
        <v>7626</v>
      </c>
      <c r="C12" s="161" t="n">
        <v>5528</v>
      </c>
      <c r="D12" s="161" t="n">
        <v>1530</v>
      </c>
      <c r="E12" s="161" t="n">
        <v>271</v>
      </c>
      <c r="F12" s="161" t="n">
        <v>137</v>
      </c>
      <c r="G12" s="161" t="n">
        <v>160</v>
      </c>
    </row>
    <row r="13">
      <c r="A13" s="4" t="s">
        <v>14</v>
      </c>
      <c r="B13" s="161" t="n">
        <v>20207</v>
      </c>
      <c r="C13" s="161" t="n">
        <v>15093</v>
      </c>
      <c r="D13" s="161" t="n">
        <v>3898</v>
      </c>
      <c r="E13" s="161" t="n">
        <v>615</v>
      </c>
      <c r="F13" s="161" t="n">
        <v>132</v>
      </c>
      <c r="G13" s="161" t="n">
        <v>469</v>
      </c>
    </row>
    <row r="14">
      <c r="A14" s="4" t="s">
        <v>15</v>
      </c>
      <c r="B14" s="161" t="n">
        <v>10713</v>
      </c>
      <c r="C14" s="161" t="n">
        <v>10355</v>
      </c>
      <c r="D14" s="161" t="n">
        <v>15</v>
      </c>
      <c r="E14" s="161" t="n">
        <v>0</v>
      </c>
      <c r="F14" s="161" t="n">
        <v>0</v>
      </c>
      <c r="G14" s="161" t="n">
        <v>343</v>
      </c>
    </row>
    <row r="15">
      <c r="A15" s="4" t="s">
        <v>16</v>
      </c>
      <c r="B15" s="161" t="n">
        <v>1335</v>
      </c>
      <c r="C15" s="161" t="n">
        <v>145</v>
      </c>
      <c r="D15" s="161" t="n">
        <v>3</v>
      </c>
      <c r="E15" s="161" t="n">
        <v>0</v>
      </c>
      <c r="F15" s="161" t="n">
        <v>0</v>
      </c>
      <c r="G15" s="161" t="n">
        <v>1187</v>
      </c>
    </row>
    <row r="16">
      <c r="A16" s="49" t="s">
        <v>237</v>
      </c>
      <c r="B16" s="163" t="n">
        <v>109122</v>
      </c>
      <c r="C16" s="163" t="n">
        <v>97400</v>
      </c>
      <c r="D16" s="163" t="n">
        <v>6197</v>
      </c>
      <c r="E16" s="163" t="n">
        <v>957</v>
      </c>
      <c r="F16" s="163" t="n">
        <v>294</v>
      </c>
      <c r="G16" s="163" t="n">
        <v>4274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1" t="n">
        <v>16716</v>
      </c>
      <c r="C18" s="161" t="n">
        <v>5427</v>
      </c>
      <c r="D18" s="161" t="n">
        <v>2952</v>
      </c>
      <c r="E18" s="161" t="n">
        <v>2021</v>
      </c>
      <c r="F18" s="161" t="n">
        <v>6116</v>
      </c>
      <c r="G18" s="161" t="n">
        <v>200</v>
      </c>
    </row>
    <row r="19">
      <c r="A19" s="4" t="s">
        <v>12</v>
      </c>
      <c r="B19" s="161" t="n">
        <v>66708</v>
      </c>
      <c r="C19" s="161" t="n">
        <v>64278</v>
      </c>
      <c r="D19" s="161" t="n">
        <v>375</v>
      </c>
      <c r="E19" s="161" t="n">
        <v>11</v>
      </c>
      <c r="F19" s="161" t="n">
        <v>2</v>
      </c>
      <c r="G19" s="161" t="n">
        <v>2042</v>
      </c>
    </row>
    <row r="20">
      <c r="A20" s="4" t="s">
        <v>13</v>
      </c>
      <c r="B20" s="161" t="n">
        <v>65505</v>
      </c>
      <c r="C20" s="161" t="n">
        <v>13508</v>
      </c>
      <c r="D20" s="161" t="n">
        <v>13876</v>
      </c>
      <c r="E20" s="161" t="n">
        <v>10621</v>
      </c>
      <c r="F20" s="161" t="n">
        <v>26072</v>
      </c>
      <c r="G20" s="161" t="n">
        <v>1428</v>
      </c>
    </row>
    <row r="21">
      <c r="A21" s="4" t="s">
        <v>14</v>
      </c>
      <c r="B21" s="161" t="n">
        <v>159732</v>
      </c>
      <c r="C21" s="161" t="n">
        <v>39843</v>
      </c>
      <c r="D21" s="161" t="n">
        <v>45920</v>
      </c>
      <c r="E21" s="161" t="n">
        <v>38790</v>
      </c>
      <c r="F21" s="161" t="n">
        <v>31890</v>
      </c>
      <c r="G21" s="161" t="n">
        <v>3289</v>
      </c>
    </row>
    <row r="22">
      <c r="A22" s="4" t="s">
        <v>15</v>
      </c>
      <c r="B22" s="161" t="n">
        <v>10712</v>
      </c>
      <c r="C22" s="161" t="n">
        <v>10354</v>
      </c>
      <c r="D22" s="161" t="n">
        <v>15</v>
      </c>
      <c r="E22" s="161" t="n">
        <v>0</v>
      </c>
      <c r="F22" s="161" t="n">
        <v>0</v>
      </c>
      <c r="G22" s="161" t="n">
        <v>343</v>
      </c>
    </row>
    <row r="23">
      <c r="A23" s="4" t="s">
        <v>16</v>
      </c>
      <c r="B23" s="161" t="n">
        <v>1335</v>
      </c>
      <c r="C23" s="161" t="n">
        <v>145</v>
      </c>
      <c r="D23" s="161" t="n">
        <v>3</v>
      </c>
      <c r="E23" s="161" t="n">
        <v>0</v>
      </c>
      <c r="F23" s="161" t="n">
        <v>0</v>
      </c>
      <c r="G23" s="161" t="n">
        <v>1187</v>
      </c>
    </row>
    <row r="24">
      <c r="A24" s="49" t="s">
        <v>237</v>
      </c>
      <c r="B24" s="163" t="n">
        <v>320708</v>
      </c>
      <c r="C24" s="163" t="n">
        <v>133555</v>
      </c>
      <c r="D24" s="163" t="n">
        <v>63141</v>
      </c>
      <c r="E24" s="163" t="n">
        <v>51443</v>
      </c>
      <c r="F24" s="163" t="n">
        <v>64080</v>
      </c>
      <c r="G24" s="163" t="n">
        <v>8489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2" t="n">
        <v>7026564.22</v>
      </c>
      <c r="C26" s="162" t="n">
        <v>2417459.65</v>
      </c>
      <c r="D26" s="162" t="n">
        <v>1698906.4</v>
      </c>
      <c r="E26" s="162" t="n">
        <v>987351.24</v>
      </c>
      <c r="F26" s="162" t="n">
        <v>1826713.19</v>
      </c>
      <c r="G26" s="162" t="n">
        <v>96133.74</v>
      </c>
    </row>
    <row r="27">
      <c r="A27" s="4" t="s">
        <v>12</v>
      </c>
      <c r="B27" s="162" t="n">
        <v>52433221.64</v>
      </c>
      <c r="C27" s="162" t="n">
        <v>50566792.81</v>
      </c>
      <c r="D27" s="162" t="n">
        <v>268703.29</v>
      </c>
      <c r="E27" s="162" t="n">
        <v>7590</v>
      </c>
      <c r="F27" s="162" t="n">
        <v>1110</v>
      </c>
      <c r="G27" s="162" t="n">
        <v>1589025.54</v>
      </c>
    </row>
    <row r="28">
      <c r="A28" s="4" t="s">
        <v>13</v>
      </c>
      <c r="B28" s="162" t="n">
        <v>28702968.97</v>
      </c>
      <c r="C28" s="162" t="n">
        <v>8269467.98</v>
      </c>
      <c r="D28" s="162" t="n">
        <v>8814254.14</v>
      </c>
      <c r="E28" s="162" t="n">
        <v>5288800.52</v>
      </c>
      <c r="F28" s="162" t="n">
        <v>5629452.77</v>
      </c>
      <c r="G28" s="162" t="n">
        <v>700993.56</v>
      </c>
    </row>
    <row r="29">
      <c r="A29" s="4" t="s">
        <v>14</v>
      </c>
      <c r="B29" s="162" t="n">
        <v>87799270.11</v>
      </c>
      <c r="C29" s="162" t="n">
        <v>22798516.04</v>
      </c>
      <c r="D29" s="162" t="n">
        <v>26375763.56</v>
      </c>
      <c r="E29" s="162" t="n">
        <v>20743138.52</v>
      </c>
      <c r="F29" s="162" t="n">
        <v>16072898.64</v>
      </c>
      <c r="G29" s="162" t="n">
        <v>1808953.35</v>
      </c>
    </row>
    <row r="30">
      <c r="A30" s="4" t="s">
        <v>15</v>
      </c>
      <c r="B30" s="162" t="n">
        <v>3748500.87</v>
      </c>
      <c r="C30" s="162" t="n">
        <v>3623205.45</v>
      </c>
      <c r="D30" s="162" t="n">
        <v>5001.5</v>
      </c>
      <c r="E30" s="162" t="n">
        <v>0</v>
      </c>
      <c r="F30" s="162" t="n">
        <v>0</v>
      </c>
      <c r="G30" s="162" t="n">
        <v>120293.92</v>
      </c>
    </row>
    <row r="31">
      <c r="A31" s="4" t="s">
        <v>16</v>
      </c>
      <c r="B31" s="162" t="n">
        <v>467572.25</v>
      </c>
      <c r="C31" s="162" t="n">
        <v>50705.37</v>
      </c>
      <c r="D31" s="162" t="n">
        <v>1080</v>
      </c>
      <c r="E31" s="162" t="n">
        <v>0</v>
      </c>
      <c r="F31" s="162" t="n">
        <v>0</v>
      </c>
      <c r="G31" s="162" t="n">
        <v>415786.88</v>
      </c>
    </row>
    <row r="32">
      <c r="A32" s="49" t="s">
        <v>237</v>
      </c>
      <c r="B32" s="164" t="n">
        <v>180178098.06</v>
      </c>
      <c r="C32" s="164" t="n">
        <v>87726147.3</v>
      </c>
      <c r="D32" s="164" t="n">
        <v>37163708.89</v>
      </c>
      <c r="E32" s="164" t="n">
        <v>27026880.28</v>
      </c>
      <c r="F32" s="164" t="n">
        <v>23530174.6</v>
      </c>
      <c r="G32" s="164" t="n">
        <v>4731186.99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253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5" t="n">
        <v>588</v>
      </c>
      <c r="C10" s="165" t="n">
        <v>458</v>
      </c>
      <c r="D10" s="165" t="n">
        <v>98</v>
      </c>
      <c r="E10" s="165" t="n">
        <v>13</v>
      </c>
      <c r="F10" s="165" t="n">
        <v>3</v>
      </c>
      <c r="G10" s="165" t="n">
        <v>16</v>
      </c>
    </row>
    <row r="11">
      <c r="A11" s="4" t="s">
        <v>12</v>
      </c>
      <c r="B11" s="165" t="n">
        <v>58078</v>
      </c>
      <c r="C11" s="165" t="n">
        <v>56037</v>
      </c>
      <c r="D11" s="165" t="n">
        <v>300</v>
      </c>
      <c r="E11" s="165" t="n">
        <v>9</v>
      </c>
      <c r="F11" s="165" t="n">
        <v>2</v>
      </c>
      <c r="G11" s="165" t="n">
        <v>1730</v>
      </c>
    </row>
    <row r="12">
      <c r="A12" s="4" t="s">
        <v>13</v>
      </c>
      <c r="B12" s="165" t="n">
        <v>5477</v>
      </c>
      <c r="C12" s="165" t="n">
        <v>3903</v>
      </c>
      <c r="D12" s="165" t="n">
        <v>1128</v>
      </c>
      <c r="E12" s="165" t="n">
        <v>202</v>
      </c>
      <c r="F12" s="165" t="n">
        <v>127</v>
      </c>
      <c r="G12" s="165" t="n">
        <v>117</v>
      </c>
    </row>
    <row r="13">
      <c r="A13" s="4" t="s">
        <v>14</v>
      </c>
      <c r="B13" s="165" t="n">
        <v>16753</v>
      </c>
      <c r="C13" s="165" t="n">
        <v>12483</v>
      </c>
      <c r="D13" s="165" t="n">
        <v>3238</v>
      </c>
      <c r="E13" s="165" t="n">
        <v>519</v>
      </c>
      <c r="F13" s="165" t="n">
        <v>122</v>
      </c>
      <c r="G13" s="165" t="n">
        <v>391</v>
      </c>
    </row>
    <row r="14">
      <c r="A14" s="4" t="s">
        <v>15</v>
      </c>
      <c r="B14" s="165" t="n">
        <v>8374</v>
      </c>
      <c r="C14" s="165" t="n">
        <v>8091</v>
      </c>
      <c r="D14" s="165" t="n">
        <v>16</v>
      </c>
      <c r="E14" s="165" t="n">
        <v>0</v>
      </c>
      <c r="F14" s="165" t="n">
        <v>0</v>
      </c>
      <c r="G14" s="165" t="n">
        <v>267</v>
      </c>
    </row>
    <row r="15">
      <c r="A15" s="4" t="s">
        <v>16</v>
      </c>
      <c r="B15" s="165" t="n">
        <v>1130</v>
      </c>
      <c r="C15" s="165" t="n">
        <v>129</v>
      </c>
      <c r="D15" s="165" t="n">
        <v>2</v>
      </c>
      <c r="E15" s="165" t="n">
        <v>0</v>
      </c>
      <c r="F15" s="165" t="n">
        <v>0</v>
      </c>
      <c r="G15" s="165" t="n">
        <v>999</v>
      </c>
    </row>
    <row r="16">
      <c r="A16" s="49" t="s">
        <v>237</v>
      </c>
      <c r="B16" s="167" t="n">
        <v>90400</v>
      </c>
      <c r="C16" s="167" t="n">
        <v>81101</v>
      </c>
      <c r="D16" s="167" t="n">
        <v>4782</v>
      </c>
      <c r="E16" s="167" t="n">
        <v>743</v>
      </c>
      <c r="F16" s="167" t="n">
        <v>254</v>
      </c>
      <c r="G16" s="167" t="n">
        <v>3520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5" t="n">
        <v>2161</v>
      </c>
      <c r="C18" s="165" t="n">
        <v>1019</v>
      </c>
      <c r="D18" s="165" t="n">
        <v>771</v>
      </c>
      <c r="E18" s="165" t="n">
        <v>241</v>
      </c>
      <c r="F18" s="165" t="n">
        <v>98</v>
      </c>
      <c r="G18" s="165" t="n">
        <v>32</v>
      </c>
    </row>
    <row r="19">
      <c r="A19" s="4" t="s">
        <v>12</v>
      </c>
      <c r="B19" s="165" t="n">
        <v>58022</v>
      </c>
      <c r="C19" s="165" t="n">
        <v>55980</v>
      </c>
      <c r="D19" s="165" t="n">
        <v>302</v>
      </c>
      <c r="E19" s="165" t="n">
        <v>9</v>
      </c>
      <c r="F19" s="165" t="n">
        <v>2</v>
      </c>
      <c r="G19" s="165" t="n">
        <v>1729</v>
      </c>
    </row>
    <row r="20">
      <c r="A20" s="4" t="s">
        <v>13</v>
      </c>
      <c r="B20" s="165" t="n">
        <v>62090</v>
      </c>
      <c r="C20" s="165" t="n">
        <v>9538</v>
      </c>
      <c r="D20" s="165" t="n">
        <v>9924</v>
      </c>
      <c r="E20" s="165" t="n">
        <v>7396</v>
      </c>
      <c r="F20" s="165" t="n">
        <v>34048</v>
      </c>
      <c r="G20" s="165" t="n">
        <v>1184</v>
      </c>
    </row>
    <row r="21">
      <c r="A21" s="4" t="s">
        <v>14</v>
      </c>
      <c r="B21" s="165" t="n">
        <v>139641</v>
      </c>
      <c r="C21" s="165" t="n">
        <v>32504</v>
      </c>
      <c r="D21" s="165" t="n">
        <v>38116</v>
      </c>
      <c r="E21" s="165" t="n">
        <v>31728</v>
      </c>
      <c r="F21" s="165" t="n">
        <v>34702</v>
      </c>
      <c r="G21" s="165" t="n">
        <v>2591</v>
      </c>
    </row>
    <row r="22">
      <c r="A22" s="4" t="s">
        <v>15</v>
      </c>
      <c r="B22" s="165" t="n">
        <v>8372</v>
      </c>
      <c r="C22" s="165" t="n">
        <v>8089</v>
      </c>
      <c r="D22" s="165" t="n">
        <v>16</v>
      </c>
      <c r="E22" s="165" t="n">
        <v>0</v>
      </c>
      <c r="F22" s="165" t="n">
        <v>0</v>
      </c>
      <c r="G22" s="165" t="n">
        <v>267</v>
      </c>
    </row>
    <row r="23">
      <c r="A23" s="4" t="s">
        <v>16</v>
      </c>
      <c r="B23" s="165" t="n">
        <v>1130</v>
      </c>
      <c r="C23" s="165" t="n">
        <v>129</v>
      </c>
      <c r="D23" s="165" t="n">
        <v>2</v>
      </c>
      <c r="E23" s="165" t="n">
        <v>0</v>
      </c>
      <c r="F23" s="165" t="n">
        <v>0</v>
      </c>
      <c r="G23" s="165" t="n">
        <v>999</v>
      </c>
    </row>
    <row r="24">
      <c r="A24" s="49" t="s">
        <v>237</v>
      </c>
      <c r="B24" s="167" t="n">
        <v>271416</v>
      </c>
      <c r="C24" s="167" t="n">
        <v>107259</v>
      </c>
      <c r="D24" s="167" t="n">
        <v>49131</v>
      </c>
      <c r="E24" s="167" t="n">
        <v>39374</v>
      </c>
      <c r="F24" s="167" t="n">
        <v>68850</v>
      </c>
      <c r="G24" s="167" t="n">
        <v>6802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66" t="n">
        <v>1326431.13</v>
      </c>
      <c r="C26" s="166" t="n">
        <v>671797.29</v>
      </c>
      <c r="D26" s="166" t="n">
        <v>525937.53</v>
      </c>
      <c r="E26" s="166" t="n">
        <v>63672.13</v>
      </c>
      <c r="F26" s="166" t="n">
        <v>47080.39</v>
      </c>
      <c r="G26" s="166" t="n">
        <v>17943.79</v>
      </c>
    </row>
    <row r="27">
      <c r="A27" s="4" t="s">
        <v>12</v>
      </c>
      <c r="B27" s="166" t="n">
        <v>44719930.11</v>
      </c>
      <c r="C27" s="166" t="n">
        <v>43200370.88</v>
      </c>
      <c r="D27" s="166" t="n">
        <v>195934.49</v>
      </c>
      <c r="E27" s="166" t="n">
        <v>5580</v>
      </c>
      <c r="F27" s="166" t="n">
        <v>1380</v>
      </c>
      <c r="G27" s="166" t="n">
        <v>1316664.74</v>
      </c>
    </row>
    <row r="28">
      <c r="A28" s="4" t="s">
        <v>13</v>
      </c>
      <c r="B28" s="166" t="n">
        <v>31533556.09</v>
      </c>
      <c r="C28" s="166" t="n">
        <v>6280248.43</v>
      </c>
      <c r="D28" s="166" t="n">
        <v>6471162.03</v>
      </c>
      <c r="E28" s="166" t="n">
        <v>3687979.09</v>
      </c>
      <c r="F28" s="166" t="n">
        <v>14337811.7</v>
      </c>
      <c r="G28" s="166" t="n">
        <v>756354.84</v>
      </c>
    </row>
    <row r="29">
      <c r="A29" s="4" t="s">
        <v>14</v>
      </c>
      <c r="B29" s="166" t="n">
        <v>73455343.76</v>
      </c>
      <c r="C29" s="166" t="n">
        <v>18004793.03</v>
      </c>
      <c r="D29" s="166" t="n">
        <v>21158064.22</v>
      </c>
      <c r="E29" s="166" t="n">
        <v>16323442.96</v>
      </c>
      <c r="F29" s="166" t="n">
        <v>16540836.33</v>
      </c>
      <c r="G29" s="166" t="n">
        <v>1428207.22</v>
      </c>
    </row>
    <row r="30">
      <c r="A30" s="4" t="s">
        <v>15</v>
      </c>
      <c r="B30" s="166" t="n">
        <v>2924041.48</v>
      </c>
      <c r="C30" s="166" t="n">
        <v>2824893.55</v>
      </c>
      <c r="D30" s="166" t="n">
        <v>5035.63</v>
      </c>
      <c r="E30" s="166" t="n">
        <v>0</v>
      </c>
      <c r="F30" s="166" t="n">
        <v>0</v>
      </c>
      <c r="G30" s="166" t="n">
        <v>94112.3</v>
      </c>
    </row>
    <row r="31">
      <c r="A31" s="4" t="s">
        <v>16</v>
      </c>
      <c r="B31" s="166" t="n">
        <v>396248.19</v>
      </c>
      <c r="C31" s="166" t="n">
        <v>45314.4</v>
      </c>
      <c r="D31" s="166" t="n">
        <v>720</v>
      </c>
      <c r="E31" s="166" t="n">
        <v>0</v>
      </c>
      <c r="F31" s="166" t="n">
        <v>0</v>
      </c>
      <c r="G31" s="166" t="n">
        <v>350213.79</v>
      </c>
    </row>
    <row r="32">
      <c r="A32" s="49" t="s">
        <v>237</v>
      </c>
      <c r="B32" s="168" t="n">
        <v>154355550.76</v>
      </c>
      <c r="C32" s="168" t="n">
        <v>71027417.58</v>
      </c>
      <c r="D32" s="168" t="n">
        <v>28356853.9</v>
      </c>
      <c r="E32" s="168" t="n">
        <v>20080674.18</v>
      </c>
      <c r="F32" s="168" t="n">
        <v>30927108.42</v>
      </c>
      <c r="G32" s="168" t="n">
        <v>3963496.68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254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69" t="n">
        <v>198</v>
      </c>
      <c r="C10" s="169" t="n">
        <v>155</v>
      </c>
      <c r="D10" s="169" t="n">
        <v>31</v>
      </c>
      <c r="E10" s="169" t="n">
        <v>3</v>
      </c>
      <c r="F10" s="169" t="n">
        <v>2</v>
      </c>
      <c r="G10" s="169" t="n">
        <v>7</v>
      </c>
    </row>
    <row r="11">
      <c r="A11" s="4" t="s">
        <v>12</v>
      </c>
      <c r="B11" s="169" t="n">
        <v>51609</v>
      </c>
      <c r="C11" s="169" t="n">
        <v>49866</v>
      </c>
      <c r="D11" s="169" t="n">
        <v>226</v>
      </c>
      <c r="E11" s="169" t="n">
        <v>4</v>
      </c>
      <c r="F11" s="169" t="n">
        <v>1</v>
      </c>
      <c r="G11" s="169" t="n">
        <v>1512</v>
      </c>
    </row>
    <row r="12">
      <c r="A12" s="4" t="s">
        <v>13</v>
      </c>
      <c r="B12" s="169" t="n">
        <v>4496</v>
      </c>
      <c r="C12" s="169" t="n">
        <v>3243</v>
      </c>
      <c r="D12" s="169" t="n">
        <v>877</v>
      </c>
      <c r="E12" s="169" t="n">
        <v>173</v>
      </c>
      <c r="F12" s="169" t="n">
        <v>115</v>
      </c>
      <c r="G12" s="169" t="n">
        <v>88</v>
      </c>
    </row>
    <row r="13">
      <c r="A13" s="4" t="s">
        <v>14</v>
      </c>
      <c r="B13" s="169" t="n">
        <v>13736</v>
      </c>
      <c r="C13" s="169" t="n">
        <v>10352</v>
      </c>
      <c r="D13" s="169" t="n">
        <v>2562</v>
      </c>
      <c r="E13" s="169" t="n">
        <v>413</v>
      </c>
      <c r="F13" s="169" t="n">
        <v>99</v>
      </c>
      <c r="G13" s="169" t="n">
        <v>310</v>
      </c>
    </row>
    <row r="14">
      <c r="A14" s="4" t="s">
        <v>15</v>
      </c>
      <c r="B14" s="169" t="n">
        <v>7360</v>
      </c>
      <c r="C14" s="169" t="n">
        <v>7112</v>
      </c>
      <c r="D14" s="169" t="n">
        <v>11</v>
      </c>
      <c r="E14" s="169" t="n">
        <v>0</v>
      </c>
      <c r="F14" s="169" t="n">
        <v>0</v>
      </c>
      <c r="G14" s="169" t="n">
        <v>237</v>
      </c>
    </row>
    <row r="15">
      <c r="A15" s="4" t="s">
        <v>16</v>
      </c>
      <c r="B15" s="169" t="n">
        <v>965</v>
      </c>
      <c r="C15" s="169" t="n">
        <v>105</v>
      </c>
      <c r="D15" s="169" t="n">
        <v>0</v>
      </c>
      <c r="E15" s="169" t="n">
        <v>0</v>
      </c>
      <c r="F15" s="169" t="n">
        <v>0</v>
      </c>
      <c r="G15" s="169" t="n">
        <v>860</v>
      </c>
    </row>
    <row r="16">
      <c r="A16" s="49" t="s">
        <v>237</v>
      </c>
      <c r="B16" s="171" t="n">
        <v>78364</v>
      </c>
      <c r="C16" s="171" t="n">
        <v>70833</v>
      </c>
      <c r="D16" s="171" t="n">
        <v>3707</v>
      </c>
      <c r="E16" s="171" t="n">
        <v>593</v>
      </c>
      <c r="F16" s="171" t="n">
        <v>217</v>
      </c>
      <c r="G16" s="171" t="n">
        <v>3014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69" t="n">
        <v>918</v>
      </c>
      <c r="C18" s="169" t="n">
        <v>429</v>
      </c>
      <c r="D18" s="169" t="n">
        <v>200</v>
      </c>
      <c r="E18" s="169" t="n">
        <v>77</v>
      </c>
      <c r="F18" s="169" t="n">
        <v>186</v>
      </c>
      <c r="G18" s="169" t="n">
        <v>26</v>
      </c>
    </row>
    <row r="19">
      <c r="A19" s="4" t="s">
        <v>12</v>
      </c>
      <c r="B19" s="169" t="n">
        <v>51564</v>
      </c>
      <c r="C19" s="169" t="n">
        <v>49823</v>
      </c>
      <c r="D19" s="169" t="n">
        <v>224</v>
      </c>
      <c r="E19" s="169" t="n">
        <v>4</v>
      </c>
      <c r="F19" s="169" t="n">
        <v>1</v>
      </c>
      <c r="G19" s="169" t="n">
        <v>1512</v>
      </c>
    </row>
    <row r="20">
      <c r="A20" s="4" t="s">
        <v>13</v>
      </c>
      <c r="B20" s="169" t="n">
        <v>57099</v>
      </c>
      <c r="C20" s="169" t="n">
        <v>7619</v>
      </c>
      <c r="D20" s="169" t="n">
        <v>7376</v>
      </c>
      <c r="E20" s="169" t="n">
        <v>5815</v>
      </c>
      <c r="F20" s="169" t="n">
        <v>35173</v>
      </c>
      <c r="G20" s="169" t="n">
        <v>1116</v>
      </c>
    </row>
    <row r="21">
      <c r="A21" s="4" t="s">
        <v>14</v>
      </c>
      <c r="B21" s="169" t="n">
        <v>109612</v>
      </c>
      <c r="C21" s="169" t="n">
        <v>26254</v>
      </c>
      <c r="D21" s="169" t="n">
        <v>29710</v>
      </c>
      <c r="E21" s="169" t="n">
        <v>23798</v>
      </c>
      <c r="F21" s="169" t="n">
        <v>27802</v>
      </c>
      <c r="G21" s="169" t="n">
        <v>2048</v>
      </c>
    </row>
    <row r="22">
      <c r="A22" s="4" t="s">
        <v>15</v>
      </c>
      <c r="B22" s="169" t="n">
        <v>7357</v>
      </c>
      <c r="C22" s="169" t="n">
        <v>7109</v>
      </c>
      <c r="D22" s="169" t="n">
        <v>11</v>
      </c>
      <c r="E22" s="169" t="n">
        <v>0</v>
      </c>
      <c r="F22" s="169" t="n">
        <v>0</v>
      </c>
      <c r="G22" s="169" t="n">
        <v>237</v>
      </c>
    </row>
    <row r="23">
      <c r="A23" s="4" t="s">
        <v>16</v>
      </c>
      <c r="B23" s="169" t="n">
        <v>965</v>
      </c>
      <c r="C23" s="169" t="n">
        <v>105</v>
      </c>
      <c r="D23" s="169" t="n">
        <v>0</v>
      </c>
      <c r="E23" s="169" t="n">
        <v>0</v>
      </c>
      <c r="F23" s="169" t="n">
        <v>0</v>
      </c>
      <c r="G23" s="169" t="n">
        <v>860</v>
      </c>
    </row>
    <row r="24">
      <c r="A24" s="49" t="s">
        <v>237</v>
      </c>
      <c r="B24" s="171" t="n">
        <v>227515</v>
      </c>
      <c r="C24" s="171" t="n">
        <v>91339</v>
      </c>
      <c r="D24" s="171" t="n">
        <v>37521</v>
      </c>
      <c r="E24" s="171" t="n">
        <v>29694</v>
      </c>
      <c r="F24" s="171" t="n">
        <v>63162</v>
      </c>
      <c r="G24" s="171" t="n">
        <v>5799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0" t="n">
        <v>458907.13</v>
      </c>
      <c r="C26" s="170" t="n">
        <v>245064.3</v>
      </c>
      <c r="D26" s="170" t="n">
        <v>138370.58</v>
      </c>
      <c r="E26" s="170" t="n">
        <v>10591.92</v>
      </c>
      <c r="F26" s="170" t="n">
        <v>51357.33</v>
      </c>
      <c r="G26" s="170" t="n">
        <v>13523</v>
      </c>
    </row>
    <row r="27">
      <c r="A27" s="4" t="s">
        <v>12</v>
      </c>
      <c r="B27" s="170" t="n">
        <v>39592607.32</v>
      </c>
      <c r="C27" s="170" t="n">
        <v>38301236.64</v>
      </c>
      <c r="D27" s="170" t="n">
        <v>145319.94</v>
      </c>
      <c r="E27" s="170" t="n">
        <v>3120</v>
      </c>
      <c r="F27" s="170" t="n">
        <v>600</v>
      </c>
      <c r="G27" s="170" t="n">
        <v>1142330.74</v>
      </c>
    </row>
    <row r="28">
      <c r="A28" s="4" t="s">
        <v>13</v>
      </c>
      <c r="B28" s="170" t="n">
        <v>22220656.01</v>
      </c>
      <c r="C28" s="170" t="n">
        <v>5311908.43</v>
      </c>
      <c r="D28" s="170" t="n">
        <v>4681958.51</v>
      </c>
      <c r="E28" s="170" t="n">
        <v>2195995.06</v>
      </c>
      <c r="F28" s="170" t="n">
        <v>9452242.17</v>
      </c>
      <c r="G28" s="170" t="n">
        <v>578551.84</v>
      </c>
    </row>
    <row r="29">
      <c r="A29" s="4" t="s">
        <v>14</v>
      </c>
      <c r="B29" s="170" t="n">
        <v>57134907.33</v>
      </c>
      <c r="C29" s="170" t="n">
        <v>14473040.44</v>
      </c>
      <c r="D29" s="170" t="n">
        <v>16457363.36</v>
      </c>
      <c r="E29" s="170" t="n">
        <v>12332028.03</v>
      </c>
      <c r="F29" s="170" t="n">
        <v>12741864.51</v>
      </c>
      <c r="G29" s="170" t="n">
        <v>1130610.99</v>
      </c>
    </row>
    <row r="30">
      <c r="A30" s="4" t="s">
        <v>15</v>
      </c>
      <c r="B30" s="170" t="n">
        <v>2570235.62</v>
      </c>
      <c r="C30" s="170" t="n">
        <v>2482900.8</v>
      </c>
      <c r="D30" s="170" t="n">
        <v>3678</v>
      </c>
      <c r="E30" s="170" t="n">
        <v>0</v>
      </c>
      <c r="F30" s="170" t="n">
        <v>0</v>
      </c>
      <c r="G30" s="170" t="n">
        <v>83656.82</v>
      </c>
    </row>
    <row r="31">
      <c r="A31" s="4" t="s">
        <v>16</v>
      </c>
      <c r="B31" s="170" t="n">
        <v>338261.13</v>
      </c>
      <c r="C31" s="170" t="n">
        <v>36610.35</v>
      </c>
      <c r="D31" s="170" t="n">
        <v>0</v>
      </c>
      <c r="E31" s="170" t="n">
        <v>0</v>
      </c>
      <c r="F31" s="170" t="n">
        <v>0</v>
      </c>
      <c r="G31" s="170" t="n">
        <v>301650.78</v>
      </c>
    </row>
    <row r="32">
      <c r="A32" s="49" t="s">
        <v>237</v>
      </c>
      <c r="B32" s="172" t="n">
        <v>122315574.54</v>
      </c>
      <c r="C32" s="172" t="n">
        <v>60850760.96</v>
      </c>
      <c r="D32" s="172" t="n">
        <v>21426690.39</v>
      </c>
      <c r="E32" s="172" t="n">
        <v>14541735.01</v>
      </c>
      <c r="F32" s="172" t="n">
        <v>22246064.01</v>
      </c>
      <c r="G32" s="172" t="n">
        <v>3250324.17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255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3" t="n">
        <v>92</v>
      </c>
      <c r="C10" s="173" t="n">
        <v>67</v>
      </c>
      <c r="D10" s="173" t="n">
        <v>17</v>
      </c>
      <c r="E10" s="173" t="n">
        <v>1</v>
      </c>
      <c r="F10" s="173" t="n">
        <v>3</v>
      </c>
      <c r="G10" s="173" t="n">
        <v>4</v>
      </c>
    </row>
    <row r="11">
      <c r="A11" s="4" t="s">
        <v>12</v>
      </c>
      <c r="B11" s="173" t="n">
        <v>31249</v>
      </c>
      <c r="C11" s="173" t="n">
        <v>30233</v>
      </c>
      <c r="D11" s="173" t="n">
        <v>146</v>
      </c>
      <c r="E11" s="173" t="n">
        <v>4</v>
      </c>
      <c r="F11" s="173" t="n">
        <v>2</v>
      </c>
      <c r="G11" s="173" t="n">
        <v>864</v>
      </c>
    </row>
    <row r="12">
      <c r="A12" s="4" t="s">
        <v>13</v>
      </c>
      <c r="B12" s="173" t="n">
        <v>3865</v>
      </c>
      <c r="C12" s="173" t="n">
        <v>2908</v>
      </c>
      <c r="D12" s="173" t="n">
        <v>678</v>
      </c>
      <c r="E12" s="173" t="n">
        <v>114</v>
      </c>
      <c r="F12" s="173" t="n">
        <v>90</v>
      </c>
      <c r="G12" s="173" t="n">
        <v>75</v>
      </c>
    </row>
    <row r="13">
      <c r="A13" s="4" t="s">
        <v>14</v>
      </c>
      <c r="B13" s="173" t="n">
        <v>0</v>
      </c>
      <c r="C13" s="173" t="n">
        <v>0</v>
      </c>
      <c r="D13" s="173" t="n">
        <v>0</v>
      </c>
      <c r="E13" s="173" t="n">
        <v>0</v>
      </c>
      <c r="F13" s="173" t="n">
        <v>0</v>
      </c>
      <c r="G13" s="173" t="n">
        <v>0</v>
      </c>
    </row>
    <row r="14">
      <c r="A14" s="4" t="s">
        <v>15</v>
      </c>
      <c r="B14" s="173" t="n">
        <v>5484</v>
      </c>
      <c r="C14" s="173" t="n">
        <v>5324</v>
      </c>
      <c r="D14" s="173" t="n">
        <v>10</v>
      </c>
      <c r="E14" s="173" t="n">
        <v>0</v>
      </c>
      <c r="F14" s="173" t="n">
        <v>0</v>
      </c>
      <c r="G14" s="173" t="n">
        <v>150</v>
      </c>
    </row>
    <row r="15">
      <c r="A15" s="4" t="s">
        <v>16</v>
      </c>
      <c r="B15" s="173" t="n">
        <v>704</v>
      </c>
      <c r="C15" s="173" t="n">
        <v>82</v>
      </c>
      <c r="D15" s="173" t="n">
        <v>0</v>
      </c>
      <c r="E15" s="173" t="n">
        <v>0</v>
      </c>
      <c r="F15" s="173" t="n">
        <v>0</v>
      </c>
      <c r="G15" s="173" t="n">
        <v>622</v>
      </c>
    </row>
    <row r="16">
      <c r="A16" s="49" t="s">
        <v>237</v>
      </c>
      <c r="B16" s="175" t="n">
        <v>41394</v>
      </c>
      <c r="C16" s="175" t="n">
        <v>38614</v>
      </c>
      <c r="D16" s="175" t="n">
        <v>851</v>
      </c>
      <c r="E16" s="175" t="n">
        <v>119</v>
      </c>
      <c r="F16" s="175" t="n">
        <v>95</v>
      </c>
      <c r="G16" s="175" t="n">
        <v>1715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3" t="n">
        <v>892</v>
      </c>
      <c r="C18" s="173" t="n">
        <v>157</v>
      </c>
      <c r="D18" s="173" t="n">
        <v>99</v>
      </c>
      <c r="E18" s="173" t="n">
        <v>2</v>
      </c>
      <c r="F18" s="173" t="n">
        <v>625</v>
      </c>
      <c r="G18" s="173" t="n">
        <v>9</v>
      </c>
    </row>
    <row r="19">
      <c r="A19" s="4" t="s">
        <v>12</v>
      </c>
      <c r="B19" s="173" t="n">
        <v>31226</v>
      </c>
      <c r="C19" s="173" t="n">
        <v>30212</v>
      </c>
      <c r="D19" s="173" t="n">
        <v>144</v>
      </c>
      <c r="E19" s="173" t="n">
        <v>4</v>
      </c>
      <c r="F19" s="173" t="n">
        <v>2</v>
      </c>
      <c r="G19" s="173" t="n">
        <v>864</v>
      </c>
    </row>
    <row r="20">
      <c r="A20" s="4" t="s">
        <v>13</v>
      </c>
      <c r="B20" s="173" t="n">
        <v>46092</v>
      </c>
      <c r="C20" s="173" t="n">
        <v>6465</v>
      </c>
      <c r="D20" s="173" t="n">
        <v>5024</v>
      </c>
      <c r="E20" s="173" t="n">
        <v>4829</v>
      </c>
      <c r="F20" s="173" t="n">
        <v>29546</v>
      </c>
      <c r="G20" s="173" t="n">
        <v>228</v>
      </c>
    </row>
    <row r="21">
      <c r="A21" s="4" t="s">
        <v>14</v>
      </c>
      <c r="B21" s="173" t="n">
        <v>0</v>
      </c>
      <c r="C21" s="173" t="n">
        <v>0</v>
      </c>
      <c r="D21" s="173" t="n">
        <v>0</v>
      </c>
      <c r="E21" s="173" t="n">
        <v>0</v>
      </c>
      <c r="F21" s="173" t="n">
        <v>0</v>
      </c>
      <c r="G21" s="173" t="n">
        <v>0</v>
      </c>
    </row>
    <row r="22">
      <c r="A22" s="4" t="s">
        <v>15</v>
      </c>
      <c r="B22" s="173" t="n">
        <v>5483</v>
      </c>
      <c r="C22" s="173" t="n">
        <v>5323</v>
      </c>
      <c r="D22" s="173" t="n">
        <v>10</v>
      </c>
      <c r="E22" s="173" t="n">
        <v>0</v>
      </c>
      <c r="F22" s="173" t="n">
        <v>0</v>
      </c>
      <c r="G22" s="173" t="n">
        <v>150</v>
      </c>
    </row>
    <row r="23">
      <c r="A23" s="4" t="s">
        <v>16</v>
      </c>
      <c r="B23" s="173" t="n">
        <v>704</v>
      </c>
      <c r="C23" s="173" t="n">
        <v>82</v>
      </c>
      <c r="D23" s="173" t="n">
        <v>0</v>
      </c>
      <c r="E23" s="173" t="n">
        <v>0</v>
      </c>
      <c r="F23" s="173" t="n">
        <v>0</v>
      </c>
      <c r="G23" s="173" t="n">
        <v>622</v>
      </c>
    </row>
    <row r="24">
      <c r="A24" s="49" t="s">
        <v>237</v>
      </c>
      <c r="B24" s="175" t="n">
        <v>84397</v>
      </c>
      <c r="C24" s="175" t="n">
        <v>42239</v>
      </c>
      <c r="D24" s="175" t="n">
        <v>5277</v>
      </c>
      <c r="E24" s="175" t="n">
        <v>4835</v>
      </c>
      <c r="F24" s="175" t="n">
        <v>30173</v>
      </c>
      <c r="G24" s="175" t="n">
        <v>1873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4" t="n">
        <v>171980.17</v>
      </c>
      <c r="C26" s="174" t="n">
        <v>63562.22</v>
      </c>
      <c r="D26" s="174" t="n">
        <v>32198.81</v>
      </c>
      <c r="E26" s="174" t="n">
        <v>1008.12</v>
      </c>
      <c r="F26" s="174" t="n">
        <v>72411.39</v>
      </c>
      <c r="G26" s="174" t="n">
        <v>2799.63</v>
      </c>
    </row>
    <row r="27">
      <c r="A27" s="4" t="s">
        <v>12</v>
      </c>
      <c r="B27" s="174" t="n">
        <v>14134609.17</v>
      </c>
      <c r="C27" s="174" t="n">
        <v>13698210.89</v>
      </c>
      <c r="D27" s="174" t="n">
        <v>53509.94</v>
      </c>
      <c r="E27" s="174" t="n">
        <v>1680</v>
      </c>
      <c r="F27" s="174" t="n">
        <v>1080</v>
      </c>
      <c r="G27" s="174" t="n">
        <v>380128.34</v>
      </c>
    </row>
    <row r="28">
      <c r="A28" s="4" t="s">
        <v>13</v>
      </c>
      <c r="B28" s="174" t="n">
        <v>11605720.11</v>
      </c>
      <c r="C28" s="174" t="n">
        <v>2569925.19</v>
      </c>
      <c r="D28" s="174" t="n">
        <v>1929385.13</v>
      </c>
      <c r="E28" s="174" t="n">
        <v>1112738.35</v>
      </c>
      <c r="F28" s="174" t="n">
        <v>5882044.37</v>
      </c>
      <c r="G28" s="174" t="n">
        <v>111627.07</v>
      </c>
    </row>
    <row r="29">
      <c r="A29" s="4" t="s">
        <v>14</v>
      </c>
      <c r="B29" s="174" t="n">
        <v>0</v>
      </c>
      <c r="C29" s="174" t="n">
        <v>0</v>
      </c>
      <c r="D29" s="174" t="n">
        <v>0</v>
      </c>
      <c r="E29" s="174" t="n">
        <v>0</v>
      </c>
      <c r="F29" s="174" t="n">
        <v>0</v>
      </c>
      <c r="G29" s="174" t="n">
        <v>0</v>
      </c>
    </row>
    <row r="30">
      <c r="A30" s="4" t="s">
        <v>15</v>
      </c>
      <c r="B30" s="174" t="n">
        <v>1119291</v>
      </c>
      <c r="C30" s="174" t="n">
        <v>1086775.82</v>
      </c>
      <c r="D30" s="174" t="n">
        <v>2100</v>
      </c>
      <c r="E30" s="174" t="n">
        <v>0</v>
      </c>
      <c r="F30" s="174" t="n">
        <v>0</v>
      </c>
      <c r="G30" s="174" t="n">
        <v>30415.18</v>
      </c>
    </row>
    <row r="31">
      <c r="A31" s="4" t="s">
        <v>16</v>
      </c>
      <c r="B31" s="174" t="n">
        <v>143411.93</v>
      </c>
      <c r="C31" s="174" t="n">
        <v>16456.61</v>
      </c>
      <c r="D31" s="174" t="n">
        <v>0</v>
      </c>
      <c r="E31" s="174" t="n">
        <v>0</v>
      </c>
      <c r="F31" s="174" t="n">
        <v>0</v>
      </c>
      <c r="G31" s="174" t="n">
        <v>126955.32</v>
      </c>
    </row>
    <row r="32">
      <c r="A32" s="49" t="s">
        <v>237</v>
      </c>
      <c r="B32" s="176" t="n">
        <v>27175012.38</v>
      </c>
      <c r="C32" s="176" t="n">
        <v>17434930.73</v>
      </c>
      <c r="D32" s="176" t="n">
        <v>2017193.88</v>
      </c>
      <c r="E32" s="176" t="n">
        <v>1115426.47</v>
      </c>
      <c r="F32" s="176" t="n">
        <v>5955535.76</v>
      </c>
      <c r="G32" s="176" t="n">
        <v>651925.54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256</v>
      </c>
      <c r="B2" s="1"/>
      <c r="C2" s="1"/>
      <c r="D2" s="1"/>
      <c r="E2" s="1"/>
      <c r="F2" s="1"/>
      <c r="G2" s="1"/>
    </row>
    <row r="3">
      <c r="A3" s="106" t="s">
        <v>228</v>
      </c>
      <c r="B3" s="106"/>
      <c r="C3" s="106"/>
      <c r="D3" s="106"/>
      <c r="E3" s="106"/>
      <c r="F3" s="106"/>
      <c r="G3" s="106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229</v>
      </c>
      <c r="C7" s="18" t="s">
        <v>230</v>
      </c>
      <c r="D7" s="18"/>
      <c r="E7" s="18"/>
      <c r="F7" s="18"/>
      <c r="G7" s="18"/>
    </row>
    <row r="8">
      <c r="A8" s="3"/>
      <c r="B8" s="3"/>
      <c r="C8" s="3" t="s">
        <v>231</v>
      </c>
      <c r="D8" s="3" t="s">
        <v>232</v>
      </c>
      <c r="E8" s="3" t="s">
        <v>233</v>
      </c>
      <c r="F8" s="3" t="s">
        <v>234</v>
      </c>
      <c r="G8" s="3" t="s">
        <v>235</v>
      </c>
    </row>
    <row r="9">
      <c r="A9" s="110" t="s">
        <v>236</v>
      </c>
      <c r="B9" s="107"/>
      <c r="C9" s="107"/>
      <c r="D9" s="107"/>
      <c r="E9" s="107"/>
      <c r="F9" s="107"/>
      <c r="G9" s="107"/>
    </row>
    <row r="10">
      <c r="A10" s="4" t="s">
        <v>11</v>
      </c>
      <c r="B10" s="177" t="n">
        <v>38</v>
      </c>
      <c r="C10" s="177" t="n">
        <v>23</v>
      </c>
      <c r="D10" s="177" t="n">
        <v>10</v>
      </c>
      <c r="E10" s="177" t="n">
        <v>1</v>
      </c>
      <c r="F10" s="177" t="n">
        <v>0</v>
      </c>
      <c r="G10" s="177" t="n">
        <v>4</v>
      </c>
    </row>
    <row r="11">
      <c r="A11" s="4" t="s">
        <v>12</v>
      </c>
      <c r="B11" s="177" t="n">
        <v>23306</v>
      </c>
      <c r="C11" s="177" t="n">
        <v>22596</v>
      </c>
      <c r="D11" s="177" t="n">
        <v>86</v>
      </c>
      <c r="E11" s="177" t="n">
        <v>3</v>
      </c>
      <c r="F11" s="177" t="n">
        <v>1</v>
      </c>
      <c r="G11" s="177" t="n">
        <v>620</v>
      </c>
    </row>
    <row r="12">
      <c r="A12" s="4" t="s">
        <v>13</v>
      </c>
      <c r="B12" s="177" t="n">
        <v>2501</v>
      </c>
      <c r="C12" s="177" t="n">
        <v>1859</v>
      </c>
      <c r="D12" s="177" t="n">
        <v>449</v>
      </c>
      <c r="E12" s="177" t="n">
        <v>85</v>
      </c>
      <c r="F12" s="177" t="n">
        <v>54</v>
      </c>
      <c r="G12" s="177" t="n">
        <v>54</v>
      </c>
    </row>
    <row r="13">
      <c r="A13" s="4" t="s">
        <v>14</v>
      </c>
      <c r="B13" s="177" t="n">
        <v>0</v>
      </c>
      <c r="C13" s="177" t="n">
        <v>0</v>
      </c>
      <c r="D13" s="177" t="n">
        <v>0</v>
      </c>
      <c r="E13" s="177" t="n">
        <v>0</v>
      </c>
      <c r="F13" s="177" t="n">
        <v>0</v>
      </c>
      <c r="G13" s="177" t="n">
        <v>0</v>
      </c>
    </row>
    <row r="14">
      <c r="A14" s="4" t="s">
        <v>15</v>
      </c>
      <c r="B14" s="177" t="n">
        <v>3562</v>
      </c>
      <c r="C14" s="177" t="n">
        <v>3450</v>
      </c>
      <c r="D14" s="177" t="n">
        <v>3</v>
      </c>
      <c r="E14" s="177" t="n">
        <v>0</v>
      </c>
      <c r="F14" s="177" t="n">
        <v>0</v>
      </c>
      <c r="G14" s="177" t="n">
        <v>109</v>
      </c>
    </row>
    <row r="15">
      <c r="A15" s="4" t="s">
        <v>16</v>
      </c>
      <c r="B15" s="177" t="n">
        <v>460</v>
      </c>
      <c r="C15" s="177" t="n">
        <v>66</v>
      </c>
      <c r="D15" s="177" t="n">
        <v>0</v>
      </c>
      <c r="E15" s="177" t="n">
        <v>0</v>
      </c>
      <c r="F15" s="177" t="n">
        <v>0</v>
      </c>
      <c r="G15" s="177" t="n">
        <v>394</v>
      </c>
    </row>
    <row r="16">
      <c r="A16" s="49" t="s">
        <v>237</v>
      </c>
      <c r="B16" s="179" t="n">
        <v>29868</v>
      </c>
      <c r="C16" s="179" t="n">
        <v>27995</v>
      </c>
      <c r="D16" s="179" t="n">
        <v>548</v>
      </c>
      <c r="E16" s="179" t="n">
        <v>89</v>
      </c>
      <c r="F16" s="179" t="n">
        <v>55</v>
      </c>
      <c r="G16" s="179" t="n">
        <v>1181</v>
      </c>
    </row>
    <row r="17">
      <c r="A17" s="110" t="s">
        <v>238</v>
      </c>
      <c r="B17" s="107"/>
      <c r="C17" s="107"/>
      <c r="D17" s="107"/>
      <c r="E17" s="107"/>
      <c r="F17" s="107"/>
      <c r="G17" s="107"/>
    </row>
    <row r="18">
      <c r="A18" s="4" t="s">
        <v>11</v>
      </c>
      <c r="B18" s="177" t="n">
        <v>151</v>
      </c>
      <c r="C18" s="177" t="n">
        <v>54</v>
      </c>
      <c r="D18" s="177" t="n">
        <v>58</v>
      </c>
      <c r="E18" s="177" t="n">
        <v>30</v>
      </c>
      <c r="F18" s="177" t="n">
        <v>0</v>
      </c>
      <c r="G18" s="177" t="n">
        <v>9</v>
      </c>
    </row>
    <row r="19">
      <c r="A19" s="4" t="s">
        <v>12</v>
      </c>
      <c r="B19" s="177" t="n">
        <v>23292</v>
      </c>
      <c r="C19" s="177" t="n">
        <v>22583</v>
      </c>
      <c r="D19" s="177" t="n">
        <v>85</v>
      </c>
      <c r="E19" s="177" t="n">
        <v>3</v>
      </c>
      <c r="F19" s="177" t="n">
        <v>1</v>
      </c>
      <c r="G19" s="177" t="n">
        <v>620</v>
      </c>
    </row>
    <row r="20">
      <c r="A20" s="4" t="s">
        <v>13</v>
      </c>
      <c r="B20" s="177" t="n">
        <v>27025</v>
      </c>
      <c r="C20" s="177" t="n">
        <v>4273</v>
      </c>
      <c r="D20" s="177" t="n">
        <v>3635</v>
      </c>
      <c r="E20" s="177" t="n">
        <v>3960</v>
      </c>
      <c r="F20" s="177" t="n">
        <v>14932</v>
      </c>
      <c r="G20" s="177" t="n">
        <v>225</v>
      </c>
    </row>
    <row r="21">
      <c r="A21" s="4" t="s">
        <v>14</v>
      </c>
      <c r="B21" s="177" t="n">
        <v>0</v>
      </c>
      <c r="C21" s="177" t="n">
        <v>0</v>
      </c>
      <c r="D21" s="177" t="n">
        <v>0</v>
      </c>
      <c r="E21" s="177" t="n">
        <v>0</v>
      </c>
      <c r="F21" s="177" t="n">
        <v>0</v>
      </c>
      <c r="G21" s="177" t="n">
        <v>0</v>
      </c>
    </row>
    <row r="22">
      <c r="A22" s="4" t="s">
        <v>15</v>
      </c>
      <c r="B22" s="177" t="n">
        <v>3562</v>
      </c>
      <c r="C22" s="177" t="n">
        <v>3450</v>
      </c>
      <c r="D22" s="177" t="n">
        <v>3</v>
      </c>
      <c r="E22" s="177" t="n">
        <v>0</v>
      </c>
      <c r="F22" s="177" t="n">
        <v>0</v>
      </c>
      <c r="G22" s="177" t="n">
        <v>109</v>
      </c>
    </row>
    <row r="23">
      <c r="A23" s="4" t="s">
        <v>16</v>
      </c>
      <c r="B23" s="177" t="n">
        <v>459</v>
      </c>
      <c r="C23" s="177" t="n">
        <v>66</v>
      </c>
      <c r="D23" s="177" t="n">
        <v>0</v>
      </c>
      <c r="E23" s="177" t="n">
        <v>0</v>
      </c>
      <c r="F23" s="177" t="n">
        <v>0</v>
      </c>
      <c r="G23" s="177" t="n">
        <v>393</v>
      </c>
    </row>
    <row r="24">
      <c r="A24" s="49" t="s">
        <v>237</v>
      </c>
      <c r="B24" s="179" t="n">
        <v>54489</v>
      </c>
      <c r="C24" s="179" t="n">
        <v>30426</v>
      </c>
      <c r="D24" s="179" t="n">
        <v>3781</v>
      </c>
      <c r="E24" s="179" t="n">
        <v>3993</v>
      </c>
      <c r="F24" s="179" t="n">
        <v>14933</v>
      </c>
      <c r="G24" s="179" t="n">
        <v>1356</v>
      </c>
    </row>
    <row r="25">
      <c r="A25" s="110" t="s">
        <v>239</v>
      </c>
      <c r="B25" s="107"/>
      <c r="C25" s="107"/>
      <c r="D25" s="107"/>
      <c r="E25" s="107"/>
      <c r="F25" s="107"/>
      <c r="G25" s="107"/>
    </row>
    <row r="26">
      <c r="A26" s="4" t="s">
        <v>11</v>
      </c>
      <c r="B26" s="178" t="n">
        <v>54628.67</v>
      </c>
      <c r="C26" s="178" t="n">
        <v>21322.64</v>
      </c>
      <c r="D26" s="178" t="n">
        <v>20401.24</v>
      </c>
      <c r="E26" s="178" t="n">
        <v>8455.8</v>
      </c>
      <c r="F26" s="178" t="n">
        <v>0</v>
      </c>
      <c r="G26" s="178" t="n">
        <v>4448.99</v>
      </c>
    </row>
    <row r="27">
      <c r="A27" s="4" t="s">
        <v>12</v>
      </c>
      <c r="B27" s="178" t="n">
        <v>10582242.28</v>
      </c>
      <c r="C27" s="178" t="n">
        <v>10273282.92</v>
      </c>
      <c r="D27" s="178" t="n">
        <v>33720</v>
      </c>
      <c r="E27" s="178" t="n">
        <v>1020</v>
      </c>
      <c r="F27" s="178" t="n">
        <v>540</v>
      </c>
      <c r="G27" s="178" t="n">
        <v>273679.36</v>
      </c>
    </row>
    <row r="28">
      <c r="A28" s="4" t="s">
        <v>13</v>
      </c>
      <c r="B28" s="178" t="n">
        <v>6945921.13</v>
      </c>
      <c r="C28" s="178" t="n">
        <v>1681126.89</v>
      </c>
      <c r="D28" s="178" t="n">
        <v>1377186.27</v>
      </c>
      <c r="E28" s="178" t="n">
        <v>864567.55</v>
      </c>
      <c r="F28" s="178" t="n">
        <v>2931942.07</v>
      </c>
      <c r="G28" s="178" t="n">
        <v>91098.35</v>
      </c>
    </row>
    <row r="29">
      <c r="A29" s="4" t="s">
        <v>14</v>
      </c>
      <c r="B29" s="178" t="n">
        <v>0</v>
      </c>
      <c r="C29" s="178" t="n">
        <v>0</v>
      </c>
      <c r="D29" s="178" t="n">
        <v>0</v>
      </c>
      <c r="E29" s="178" t="n">
        <v>0</v>
      </c>
      <c r="F29" s="178" t="n">
        <v>0</v>
      </c>
      <c r="G29" s="178" t="n">
        <v>0</v>
      </c>
    </row>
    <row r="30">
      <c r="A30" s="4" t="s">
        <v>15</v>
      </c>
      <c r="B30" s="178" t="n">
        <v>729526.36</v>
      </c>
      <c r="C30" s="178" t="n">
        <v>706619.11</v>
      </c>
      <c r="D30" s="178" t="n">
        <v>630</v>
      </c>
      <c r="E30" s="178" t="n">
        <v>0</v>
      </c>
      <c r="F30" s="178" t="n">
        <v>0</v>
      </c>
      <c r="G30" s="178" t="n">
        <v>22277.25</v>
      </c>
    </row>
    <row r="31">
      <c r="A31" s="4" t="s">
        <v>16</v>
      </c>
      <c r="B31" s="178" t="n">
        <v>93552.28</v>
      </c>
      <c r="C31" s="178" t="n">
        <v>13028.99</v>
      </c>
      <c r="D31" s="178" t="n">
        <v>0</v>
      </c>
      <c r="E31" s="178" t="n">
        <v>0</v>
      </c>
      <c r="F31" s="178" t="n">
        <v>0</v>
      </c>
      <c r="G31" s="178" t="n">
        <v>80523.29</v>
      </c>
    </row>
    <row r="32">
      <c r="A32" s="49" t="s">
        <v>237</v>
      </c>
      <c r="B32" s="180" t="n">
        <v>18405870.72</v>
      </c>
      <c r="C32" s="180" t="n">
        <v>12695380.55</v>
      </c>
      <c r="D32" s="180" t="n">
        <v>1431937.51</v>
      </c>
      <c r="E32" s="180" t="n">
        <v>874043.35</v>
      </c>
      <c r="F32" s="180" t="n">
        <v>2932482.07</v>
      </c>
      <c r="G32" s="180" t="n">
        <v>472027.24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227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1" t="n">
        <v>13693</v>
      </c>
      <c r="C10" s="181" t="n">
        <v>77</v>
      </c>
      <c r="D10" s="181" t="n">
        <v>2</v>
      </c>
      <c r="E10" s="181" t="n">
        <v>665</v>
      </c>
      <c r="F10" s="181" t="n">
        <v>7</v>
      </c>
      <c r="G10" s="181" t="n">
        <v>22</v>
      </c>
      <c r="H10" s="181" t="n">
        <v>412</v>
      </c>
      <c r="I10" s="181" t="n">
        <v>4903</v>
      </c>
      <c r="J10" s="181" t="n">
        <v>385</v>
      </c>
      <c r="K10" s="181" t="n">
        <v>3330</v>
      </c>
      <c r="L10" s="181" t="n">
        <v>125</v>
      </c>
      <c r="M10" s="181" t="n">
        <v>66</v>
      </c>
      <c r="N10" s="181" t="n">
        <v>220</v>
      </c>
      <c r="O10" s="181" t="n">
        <v>832</v>
      </c>
      <c r="P10" s="181" t="n">
        <v>594</v>
      </c>
      <c r="Q10" s="181" t="n">
        <v>6</v>
      </c>
      <c r="R10" s="181" t="n">
        <v>370</v>
      </c>
      <c r="S10" s="181" t="n">
        <v>210</v>
      </c>
      <c r="T10" s="181" t="n">
        <v>478</v>
      </c>
      <c r="U10" s="181" t="n">
        <v>976</v>
      </c>
      <c r="V10" s="181" t="n">
        <v>0</v>
      </c>
      <c r="W10" s="181" t="n">
        <v>0</v>
      </c>
      <c r="X10" s="181" t="n">
        <v>13</v>
      </c>
    </row>
    <row r="11">
      <c r="A11" s="4" t="s">
        <v>12</v>
      </c>
      <c r="B11" s="181" t="n">
        <v>39591</v>
      </c>
      <c r="C11" s="181" t="n">
        <v>651</v>
      </c>
      <c r="D11" s="181" t="n">
        <v>1</v>
      </c>
      <c r="E11" s="181" t="n">
        <v>4273</v>
      </c>
      <c r="F11" s="181" t="n">
        <v>4</v>
      </c>
      <c r="G11" s="181" t="n">
        <v>22</v>
      </c>
      <c r="H11" s="181" t="n">
        <v>5769</v>
      </c>
      <c r="I11" s="181" t="n">
        <v>9332</v>
      </c>
      <c r="J11" s="181" t="n">
        <v>1599</v>
      </c>
      <c r="K11" s="181" t="n">
        <v>3715</v>
      </c>
      <c r="L11" s="181" t="n">
        <v>855</v>
      </c>
      <c r="M11" s="181" t="n">
        <v>582</v>
      </c>
      <c r="N11" s="181" t="n">
        <v>214</v>
      </c>
      <c r="O11" s="181" t="n">
        <v>3889</v>
      </c>
      <c r="P11" s="181" t="n">
        <v>1494</v>
      </c>
      <c r="Q11" s="181" t="n">
        <v>24</v>
      </c>
      <c r="R11" s="181" t="n">
        <v>1024</v>
      </c>
      <c r="S11" s="181" t="n">
        <v>460</v>
      </c>
      <c r="T11" s="181" t="n">
        <v>955</v>
      </c>
      <c r="U11" s="181" t="n">
        <v>4665</v>
      </c>
      <c r="V11" s="181" t="n">
        <v>2</v>
      </c>
      <c r="W11" s="181" t="n">
        <v>1</v>
      </c>
      <c r="X11" s="181" t="n">
        <v>60</v>
      </c>
    </row>
    <row r="12">
      <c r="A12" s="4" t="s">
        <v>13</v>
      </c>
      <c r="B12" s="181" t="n">
        <v>2648</v>
      </c>
      <c r="C12" s="181" t="n">
        <v>42</v>
      </c>
      <c r="D12" s="181" t="n">
        <v>3</v>
      </c>
      <c r="E12" s="181" t="n">
        <v>328</v>
      </c>
      <c r="F12" s="181" t="n">
        <v>3</v>
      </c>
      <c r="G12" s="181" t="n">
        <v>7</v>
      </c>
      <c r="H12" s="181" t="n">
        <v>244</v>
      </c>
      <c r="I12" s="181" t="n">
        <v>644</v>
      </c>
      <c r="J12" s="181" t="n">
        <v>146</v>
      </c>
      <c r="K12" s="181" t="n">
        <v>219</v>
      </c>
      <c r="L12" s="181" t="n">
        <v>60</v>
      </c>
      <c r="M12" s="181" t="n">
        <v>17</v>
      </c>
      <c r="N12" s="181" t="n">
        <v>68</v>
      </c>
      <c r="O12" s="181" t="n">
        <v>296</v>
      </c>
      <c r="P12" s="181" t="n">
        <v>187</v>
      </c>
      <c r="Q12" s="181" t="n">
        <v>3</v>
      </c>
      <c r="R12" s="181" t="n">
        <v>31</v>
      </c>
      <c r="S12" s="181" t="n">
        <v>247</v>
      </c>
      <c r="T12" s="181" t="n">
        <v>50</v>
      </c>
      <c r="U12" s="181" t="n">
        <v>52</v>
      </c>
      <c r="V12" s="181" t="n">
        <v>0</v>
      </c>
      <c r="W12" s="181" t="n">
        <v>0</v>
      </c>
      <c r="X12" s="181" t="n">
        <v>1</v>
      </c>
    </row>
    <row r="13">
      <c r="A13" s="4" t="s">
        <v>14</v>
      </c>
      <c r="B13" s="181" t="n">
        <v>12589</v>
      </c>
      <c r="C13" s="181" t="n">
        <v>192</v>
      </c>
      <c r="D13" s="181" t="n">
        <v>18</v>
      </c>
      <c r="E13" s="181" t="n">
        <v>1742</v>
      </c>
      <c r="F13" s="181" t="n">
        <v>2</v>
      </c>
      <c r="G13" s="181" t="n">
        <v>60</v>
      </c>
      <c r="H13" s="181" t="n">
        <v>1109</v>
      </c>
      <c r="I13" s="181" t="n">
        <v>3249</v>
      </c>
      <c r="J13" s="181" t="n">
        <v>776</v>
      </c>
      <c r="K13" s="181" t="n">
        <v>1112</v>
      </c>
      <c r="L13" s="181" t="n">
        <v>401</v>
      </c>
      <c r="M13" s="181" t="n">
        <v>51</v>
      </c>
      <c r="N13" s="181" t="n">
        <v>235</v>
      </c>
      <c r="O13" s="181" t="n">
        <v>1294</v>
      </c>
      <c r="P13" s="181" t="n">
        <v>645</v>
      </c>
      <c r="Q13" s="181" t="n">
        <v>5</v>
      </c>
      <c r="R13" s="181" t="n">
        <v>136</v>
      </c>
      <c r="S13" s="181" t="n">
        <v>1138</v>
      </c>
      <c r="T13" s="181" t="n">
        <v>151</v>
      </c>
      <c r="U13" s="181" t="n">
        <v>261</v>
      </c>
      <c r="V13" s="181" t="n">
        <v>0</v>
      </c>
      <c r="W13" s="181" t="n">
        <v>0</v>
      </c>
      <c r="X13" s="181" t="n">
        <v>12</v>
      </c>
    </row>
    <row r="14">
      <c r="A14" s="4" t="s">
        <v>15</v>
      </c>
      <c r="B14" s="181" t="n">
        <v>10581</v>
      </c>
      <c r="C14" s="181" t="n">
        <v>132</v>
      </c>
      <c r="D14" s="181" t="n">
        <v>1</v>
      </c>
      <c r="E14" s="181" t="n">
        <v>710</v>
      </c>
      <c r="F14" s="181" t="n">
        <v>0</v>
      </c>
      <c r="G14" s="181" t="n">
        <v>6</v>
      </c>
      <c r="H14" s="181" t="n">
        <v>1564</v>
      </c>
      <c r="I14" s="181" t="n">
        <v>1383</v>
      </c>
      <c r="J14" s="181" t="n">
        <v>585</v>
      </c>
      <c r="K14" s="181" t="n">
        <v>303</v>
      </c>
      <c r="L14" s="181" t="n">
        <v>191</v>
      </c>
      <c r="M14" s="181" t="n">
        <v>87</v>
      </c>
      <c r="N14" s="181" t="n">
        <v>46</v>
      </c>
      <c r="O14" s="181" t="n">
        <v>761</v>
      </c>
      <c r="P14" s="181" t="n">
        <v>369</v>
      </c>
      <c r="Q14" s="181" t="n">
        <v>1</v>
      </c>
      <c r="R14" s="181" t="n">
        <v>248</v>
      </c>
      <c r="S14" s="181" t="n">
        <v>48</v>
      </c>
      <c r="T14" s="181" t="n">
        <v>465</v>
      </c>
      <c r="U14" s="181" t="n">
        <v>3655</v>
      </c>
      <c r="V14" s="181" t="n">
        <v>0</v>
      </c>
      <c r="W14" s="181" t="n">
        <v>0</v>
      </c>
      <c r="X14" s="181" t="n">
        <v>26</v>
      </c>
    </row>
    <row r="15">
      <c r="A15" s="4" t="s">
        <v>16</v>
      </c>
      <c r="B15" s="181" t="n">
        <v>967</v>
      </c>
      <c r="C15" s="181" t="n">
        <v>3</v>
      </c>
      <c r="D15" s="181" t="n">
        <v>0</v>
      </c>
      <c r="E15" s="181" t="n">
        <v>35</v>
      </c>
      <c r="F15" s="181" t="n">
        <v>0</v>
      </c>
      <c r="G15" s="181" t="n">
        <v>1</v>
      </c>
      <c r="H15" s="181" t="n">
        <v>29</v>
      </c>
      <c r="I15" s="181" t="n">
        <v>92</v>
      </c>
      <c r="J15" s="181" t="n">
        <v>18</v>
      </c>
      <c r="K15" s="181" t="n">
        <v>33</v>
      </c>
      <c r="L15" s="181" t="n">
        <v>22</v>
      </c>
      <c r="M15" s="181" t="n">
        <v>2</v>
      </c>
      <c r="N15" s="181" t="n">
        <v>18</v>
      </c>
      <c r="O15" s="181" t="n">
        <v>60</v>
      </c>
      <c r="P15" s="181" t="n">
        <v>62</v>
      </c>
      <c r="Q15" s="181" t="n">
        <v>0</v>
      </c>
      <c r="R15" s="181" t="n">
        <v>16</v>
      </c>
      <c r="S15" s="181" t="n">
        <v>2</v>
      </c>
      <c r="T15" s="181" t="n">
        <v>16</v>
      </c>
      <c r="U15" s="181" t="n">
        <v>31</v>
      </c>
      <c r="V15" s="181" t="n">
        <v>0</v>
      </c>
      <c r="W15" s="181" t="n">
        <v>0</v>
      </c>
      <c r="X15" s="181" t="n">
        <v>527</v>
      </c>
    </row>
    <row r="16">
      <c r="A16" s="49" t="s">
        <v>237</v>
      </c>
      <c r="B16" s="183" t="n">
        <v>80069</v>
      </c>
      <c r="C16" s="183" t="n">
        <v>1097</v>
      </c>
      <c r="D16" s="183" t="n">
        <v>25</v>
      </c>
      <c r="E16" s="183" t="n">
        <v>7753</v>
      </c>
      <c r="F16" s="183" t="n">
        <v>16</v>
      </c>
      <c r="G16" s="183" t="n">
        <v>118</v>
      </c>
      <c r="H16" s="183" t="n">
        <v>9127</v>
      </c>
      <c r="I16" s="183" t="n">
        <v>19603</v>
      </c>
      <c r="J16" s="183" t="n">
        <v>3509</v>
      </c>
      <c r="K16" s="183" t="n">
        <v>8712</v>
      </c>
      <c r="L16" s="183" t="n">
        <v>1654</v>
      </c>
      <c r="M16" s="183" t="n">
        <v>805</v>
      </c>
      <c r="N16" s="183" t="n">
        <v>801</v>
      </c>
      <c r="O16" s="183" t="n">
        <v>7132</v>
      </c>
      <c r="P16" s="183" t="n">
        <v>3351</v>
      </c>
      <c r="Q16" s="183" t="n">
        <v>39</v>
      </c>
      <c r="R16" s="183" t="n">
        <v>1825</v>
      </c>
      <c r="S16" s="183" t="n">
        <v>2105</v>
      </c>
      <c r="T16" s="183" t="n">
        <v>2115</v>
      </c>
      <c r="U16" s="183" t="n">
        <v>9640</v>
      </c>
      <c r="V16" s="183" t="n">
        <v>2</v>
      </c>
      <c r="W16" s="183" t="n">
        <v>1</v>
      </c>
      <c r="X16" s="183" t="n">
        <v>639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1" t="n">
        <v>65586</v>
      </c>
      <c r="C18" s="181" t="n">
        <v>247</v>
      </c>
      <c r="D18" s="181" t="n">
        <v>33</v>
      </c>
      <c r="E18" s="181" t="n">
        <v>2226</v>
      </c>
      <c r="F18" s="181" t="n">
        <v>47</v>
      </c>
      <c r="G18" s="181" t="n">
        <v>77</v>
      </c>
      <c r="H18" s="181" t="n">
        <v>1218</v>
      </c>
      <c r="I18" s="181" t="n">
        <v>26043</v>
      </c>
      <c r="J18" s="181" t="n">
        <v>2406</v>
      </c>
      <c r="K18" s="181" t="n">
        <v>16359</v>
      </c>
      <c r="L18" s="181" t="n">
        <v>498</v>
      </c>
      <c r="M18" s="181" t="n">
        <v>261</v>
      </c>
      <c r="N18" s="181" t="n">
        <v>1034</v>
      </c>
      <c r="O18" s="181" t="n">
        <v>2948</v>
      </c>
      <c r="P18" s="181" t="n">
        <v>3298</v>
      </c>
      <c r="Q18" s="181" t="n">
        <v>17</v>
      </c>
      <c r="R18" s="181" t="n">
        <v>1587</v>
      </c>
      <c r="S18" s="181" t="n">
        <v>691</v>
      </c>
      <c r="T18" s="181" t="n">
        <v>4028</v>
      </c>
      <c r="U18" s="181" t="n">
        <v>2531</v>
      </c>
      <c r="V18" s="181" t="n">
        <v>0</v>
      </c>
      <c r="W18" s="181" t="n">
        <v>0</v>
      </c>
      <c r="X18" s="181" t="n">
        <v>37</v>
      </c>
    </row>
    <row r="19">
      <c r="A19" s="4" t="s">
        <v>12</v>
      </c>
      <c r="B19" s="181" t="n">
        <v>39574</v>
      </c>
      <c r="C19" s="181" t="n">
        <v>651</v>
      </c>
      <c r="D19" s="181" t="n">
        <v>1</v>
      </c>
      <c r="E19" s="181" t="n">
        <v>4286</v>
      </c>
      <c r="F19" s="181" t="n">
        <v>4</v>
      </c>
      <c r="G19" s="181" t="n">
        <v>22</v>
      </c>
      <c r="H19" s="181" t="n">
        <v>5763</v>
      </c>
      <c r="I19" s="181" t="n">
        <v>9325</v>
      </c>
      <c r="J19" s="181" t="n">
        <v>1597</v>
      </c>
      <c r="K19" s="181" t="n">
        <v>3710</v>
      </c>
      <c r="L19" s="181" t="n">
        <v>855</v>
      </c>
      <c r="M19" s="181" t="n">
        <v>580</v>
      </c>
      <c r="N19" s="181" t="n">
        <v>214</v>
      </c>
      <c r="O19" s="181" t="n">
        <v>3885</v>
      </c>
      <c r="P19" s="181" t="n">
        <v>1493</v>
      </c>
      <c r="Q19" s="181" t="n">
        <v>24</v>
      </c>
      <c r="R19" s="181" t="n">
        <v>1024</v>
      </c>
      <c r="S19" s="181" t="n">
        <v>459</v>
      </c>
      <c r="T19" s="181" t="n">
        <v>953</v>
      </c>
      <c r="U19" s="181" t="n">
        <v>4665</v>
      </c>
      <c r="V19" s="181" t="n">
        <v>2</v>
      </c>
      <c r="W19" s="181" t="n">
        <v>1</v>
      </c>
      <c r="X19" s="181" t="n">
        <v>60</v>
      </c>
    </row>
    <row r="20">
      <c r="A20" s="4" t="s">
        <v>13</v>
      </c>
      <c r="B20" s="181" t="n">
        <v>68111</v>
      </c>
      <c r="C20" s="181" t="n">
        <v>303</v>
      </c>
      <c r="D20" s="181" t="n">
        <v>76</v>
      </c>
      <c r="E20" s="181" t="n">
        <v>41378</v>
      </c>
      <c r="F20" s="181" t="n">
        <v>221</v>
      </c>
      <c r="G20" s="181" t="n">
        <v>259</v>
      </c>
      <c r="H20" s="181" t="n">
        <v>1059</v>
      </c>
      <c r="I20" s="181" t="n">
        <v>3380</v>
      </c>
      <c r="J20" s="181" t="n">
        <v>10172</v>
      </c>
      <c r="K20" s="181" t="n">
        <v>1045</v>
      </c>
      <c r="L20" s="181" t="n">
        <v>386</v>
      </c>
      <c r="M20" s="181" t="n">
        <v>1720</v>
      </c>
      <c r="N20" s="181" t="n">
        <v>885</v>
      </c>
      <c r="O20" s="181" t="n">
        <v>2139</v>
      </c>
      <c r="P20" s="181" t="n">
        <v>3492</v>
      </c>
      <c r="Q20" s="181" t="n">
        <v>8</v>
      </c>
      <c r="R20" s="181" t="n">
        <v>80</v>
      </c>
      <c r="S20" s="181" t="n">
        <v>1163</v>
      </c>
      <c r="T20" s="181" t="n">
        <v>174</v>
      </c>
      <c r="U20" s="181" t="n">
        <v>170</v>
      </c>
      <c r="V20" s="181" t="n">
        <v>0</v>
      </c>
      <c r="W20" s="181" t="n">
        <v>0</v>
      </c>
      <c r="X20" s="181" t="n">
        <v>1</v>
      </c>
    </row>
    <row r="21">
      <c r="A21" s="4" t="s">
        <v>14</v>
      </c>
      <c r="B21" s="181" t="n">
        <v>185638</v>
      </c>
      <c r="C21" s="181" t="n">
        <v>2231</v>
      </c>
      <c r="D21" s="181" t="n">
        <v>396</v>
      </c>
      <c r="E21" s="181" t="n">
        <v>90507</v>
      </c>
      <c r="F21" s="181" t="n">
        <v>41</v>
      </c>
      <c r="G21" s="181" t="n">
        <v>688</v>
      </c>
      <c r="H21" s="181" t="n">
        <v>9624</v>
      </c>
      <c r="I21" s="181" t="n">
        <v>31013</v>
      </c>
      <c r="J21" s="181" t="n">
        <v>14418</v>
      </c>
      <c r="K21" s="181" t="n">
        <v>6306</v>
      </c>
      <c r="L21" s="181" t="n">
        <v>3262</v>
      </c>
      <c r="M21" s="181" t="n">
        <v>412</v>
      </c>
      <c r="N21" s="181" t="n">
        <v>1316</v>
      </c>
      <c r="O21" s="181" t="n">
        <v>6897</v>
      </c>
      <c r="P21" s="181" t="n">
        <v>7466</v>
      </c>
      <c r="Q21" s="181" t="n">
        <v>12</v>
      </c>
      <c r="R21" s="181" t="n">
        <v>491</v>
      </c>
      <c r="S21" s="181" t="n">
        <v>8397</v>
      </c>
      <c r="T21" s="181" t="n">
        <v>1132</v>
      </c>
      <c r="U21" s="181" t="n">
        <v>983</v>
      </c>
      <c r="V21" s="181" t="n">
        <v>0</v>
      </c>
      <c r="W21" s="181" t="n">
        <v>0</v>
      </c>
      <c r="X21" s="181" t="n">
        <v>46</v>
      </c>
    </row>
    <row r="22">
      <c r="A22" s="4" t="s">
        <v>15</v>
      </c>
      <c r="B22" s="181" t="n">
        <v>10574</v>
      </c>
      <c r="C22" s="181" t="n">
        <v>132</v>
      </c>
      <c r="D22" s="181" t="n">
        <v>1</v>
      </c>
      <c r="E22" s="181" t="n">
        <v>710</v>
      </c>
      <c r="F22" s="181" t="n">
        <v>0</v>
      </c>
      <c r="G22" s="181" t="n">
        <v>6</v>
      </c>
      <c r="H22" s="181" t="n">
        <v>1564</v>
      </c>
      <c r="I22" s="181" t="n">
        <v>1381</v>
      </c>
      <c r="J22" s="181" t="n">
        <v>584</v>
      </c>
      <c r="K22" s="181" t="n">
        <v>303</v>
      </c>
      <c r="L22" s="181" t="n">
        <v>191</v>
      </c>
      <c r="M22" s="181" t="n">
        <v>87</v>
      </c>
      <c r="N22" s="181" t="n">
        <v>46</v>
      </c>
      <c r="O22" s="181" t="n">
        <v>761</v>
      </c>
      <c r="P22" s="181" t="n">
        <v>368</v>
      </c>
      <c r="Q22" s="181" t="n">
        <v>1</v>
      </c>
      <c r="R22" s="181" t="n">
        <v>248</v>
      </c>
      <c r="S22" s="181" t="n">
        <v>47</v>
      </c>
      <c r="T22" s="181" t="n">
        <v>465</v>
      </c>
      <c r="U22" s="181" t="n">
        <v>3653</v>
      </c>
      <c r="V22" s="181" t="n">
        <v>0</v>
      </c>
      <c r="W22" s="181" t="n">
        <v>0</v>
      </c>
      <c r="X22" s="181" t="n">
        <v>26</v>
      </c>
    </row>
    <row r="23">
      <c r="A23" s="4" t="s">
        <v>16</v>
      </c>
      <c r="B23" s="181" t="n">
        <v>966</v>
      </c>
      <c r="C23" s="181" t="n">
        <v>3</v>
      </c>
      <c r="D23" s="181" t="n">
        <v>0</v>
      </c>
      <c r="E23" s="181" t="n">
        <v>35</v>
      </c>
      <c r="F23" s="181" t="n">
        <v>0</v>
      </c>
      <c r="G23" s="181" t="n">
        <v>1</v>
      </c>
      <c r="H23" s="181" t="n">
        <v>29</v>
      </c>
      <c r="I23" s="181" t="n">
        <v>92</v>
      </c>
      <c r="J23" s="181" t="n">
        <v>18</v>
      </c>
      <c r="K23" s="181" t="n">
        <v>33</v>
      </c>
      <c r="L23" s="181" t="n">
        <v>22</v>
      </c>
      <c r="M23" s="181" t="n">
        <v>2</v>
      </c>
      <c r="N23" s="181" t="n">
        <v>18</v>
      </c>
      <c r="O23" s="181" t="n">
        <v>60</v>
      </c>
      <c r="P23" s="181" t="n">
        <v>62</v>
      </c>
      <c r="Q23" s="181" t="n">
        <v>0</v>
      </c>
      <c r="R23" s="181" t="n">
        <v>16</v>
      </c>
      <c r="S23" s="181" t="n">
        <v>2</v>
      </c>
      <c r="T23" s="181" t="n">
        <v>16</v>
      </c>
      <c r="U23" s="181" t="n">
        <v>31</v>
      </c>
      <c r="V23" s="181" t="n">
        <v>0</v>
      </c>
      <c r="W23" s="181" t="n">
        <v>0</v>
      </c>
      <c r="X23" s="181" t="n">
        <v>526</v>
      </c>
    </row>
    <row r="24">
      <c r="A24" s="49" t="s">
        <v>237</v>
      </c>
      <c r="B24" s="183" t="n">
        <v>370449</v>
      </c>
      <c r="C24" s="183" t="n">
        <v>3567</v>
      </c>
      <c r="D24" s="183" t="n">
        <v>507</v>
      </c>
      <c r="E24" s="183" t="n">
        <v>139142</v>
      </c>
      <c r="F24" s="183" t="n">
        <v>313</v>
      </c>
      <c r="G24" s="183" t="n">
        <v>1053</v>
      </c>
      <c r="H24" s="183" t="n">
        <v>19257</v>
      </c>
      <c r="I24" s="183" t="n">
        <v>71234</v>
      </c>
      <c r="J24" s="183" t="n">
        <v>29195</v>
      </c>
      <c r="K24" s="183" t="n">
        <v>27756</v>
      </c>
      <c r="L24" s="183" t="n">
        <v>5214</v>
      </c>
      <c r="M24" s="183" t="n">
        <v>3062</v>
      </c>
      <c r="N24" s="183" t="n">
        <v>3513</v>
      </c>
      <c r="O24" s="183" t="n">
        <v>16690</v>
      </c>
      <c r="P24" s="183" t="n">
        <v>16179</v>
      </c>
      <c r="Q24" s="183" t="n">
        <v>62</v>
      </c>
      <c r="R24" s="183" t="n">
        <v>3446</v>
      </c>
      <c r="S24" s="183" t="n">
        <v>10759</v>
      </c>
      <c r="T24" s="183" t="n">
        <v>6768</v>
      </c>
      <c r="U24" s="183" t="n">
        <v>12033</v>
      </c>
      <c r="V24" s="183" t="n">
        <v>2</v>
      </c>
      <c r="W24" s="183" t="n">
        <v>1</v>
      </c>
      <c r="X24" s="183" t="n">
        <v>696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82" t="n">
        <v>18720905.66</v>
      </c>
      <c r="C26" s="182" t="n">
        <v>62857.83</v>
      </c>
      <c r="D26" s="182" t="n">
        <v>7309.08</v>
      </c>
      <c r="E26" s="182" t="n">
        <v>594721.95</v>
      </c>
      <c r="F26" s="182" t="n">
        <v>18939.47</v>
      </c>
      <c r="G26" s="182" t="n">
        <v>17465.84</v>
      </c>
      <c r="H26" s="182" t="n">
        <v>319369.74</v>
      </c>
      <c r="I26" s="182" t="n">
        <v>7427939.67</v>
      </c>
      <c r="J26" s="182" t="n">
        <v>510603.36</v>
      </c>
      <c r="K26" s="182" t="n">
        <v>4345333.74</v>
      </c>
      <c r="L26" s="182" t="n">
        <v>152030.32</v>
      </c>
      <c r="M26" s="182" t="n">
        <v>88468.98</v>
      </c>
      <c r="N26" s="182" t="n">
        <v>330522.14</v>
      </c>
      <c r="O26" s="182" t="n">
        <v>956719.79</v>
      </c>
      <c r="P26" s="182" t="n">
        <v>1165633.14</v>
      </c>
      <c r="Q26" s="182" t="n">
        <v>4584.53</v>
      </c>
      <c r="R26" s="182" t="n">
        <v>485155.18</v>
      </c>
      <c r="S26" s="182" t="n">
        <v>217591.4</v>
      </c>
      <c r="T26" s="182" t="n">
        <v>1388490.53</v>
      </c>
      <c r="U26" s="182" t="n">
        <v>618052.43</v>
      </c>
      <c r="V26" s="182" t="n">
        <v>0</v>
      </c>
      <c r="W26" s="182" t="n">
        <v>0</v>
      </c>
      <c r="X26" s="182" t="n">
        <v>9116.54</v>
      </c>
    </row>
    <row r="27">
      <c r="A27" s="4" t="s">
        <v>12</v>
      </c>
      <c r="B27" s="182" t="n">
        <v>9921658.57</v>
      </c>
      <c r="C27" s="182" t="n">
        <v>160710</v>
      </c>
      <c r="D27" s="182" t="n">
        <v>270</v>
      </c>
      <c r="E27" s="182" t="n">
        <v>1054812.5</v>
      </c>
      <c r="F27" s="182" t="n">
        <v>840</v>
      </c>
      <c r="G27" s="182" t="n">
        <v>4920</v>
      </c>
      <c r="H27" s="182" t="n">
        <v>1464060</v>
      </c>
      <c r="I27" s="182" t="n">
        <v>2349513.99</v>
      </c>
      <c r="J27" s="182" t="n">
        <v>396180</v>
      </c>
      <c r="K27" s="182" t="n">
        <v>959382.08</v>
      </c>
      <c r="L27" s="182" t="n">
        <v>207390</v>
      </c>
      <c r="M27" s="182" t="n">
        <v>142680</v>
      </c>
      <c r="N27" s="182" t="n">
        <v>53460</v>
      </c>
      <c r="O27" s="182" t="n">
        <v>930930</v>
      </c>
      <c r="P27" s="182" t="n">
        <v>372780</v>
      </c>
      <c r="Q27" s="182" t="n">
        <v>5940</v>
      </c>
      <c r="R27" s="182" t="n">
        <v>253560</v>
      </c>
      <c r="S27" s="182" t="n">
        <v>106410</v>
      </c>
      <c r="T27" s="182" t="n">
        <v>243090</v>
      </c>
      <c r="U27" s="182" t="n">
        <v>1198620</v>
      </c>
      <c r="V27" s="182" t="n">
        <v>480</v>
      </c>
      <c r="W27" s="182" t="n">
        <v>270</v>
      </c>
      <c r="X27" s="182" t="n">
        <v>15360</v>
      </c>
    </row>
    <row r="28">
      <c r="A28" s="4" t="s">
        <v>13</v>
      </c>
      <c r="B28" s="182" t="n">
        <v>18367703.09</v>
      </c>
      <c r="C28" s="182" t="n">
        <v>82188.24</v>
      </c>
      <c r="D28" s="182" t="n">
        <v>27512.65</v>
      </c>
      <c r="E28" s="182" t="n">
        <v>12353437.33</v>
      </c>
      <c r="F28" s="182" t="n">
        <v>75624.85</v>
      </c>
      <c r="G28" s="182" t="n">
        <v>46727.78</v>
      </c>
      <c r="H28" s="182" t="n">
        <v>301044.42</v>
      </c>
      <c r="I28" s="182" t="n">
        <v>992727.69</v>
      </c>
      <c r="J28" s="182" t="n">
        <v>1528879.21</v>
      </c>
      <c r="K28" s="182" t="n">
        <v>249945.99</v>
      </c>
      <c r="L28" s="182" t="n">
        <v>142117.98</v>
      </c>
      <c r="M28" s="182" t="n">
        <v>497461.25</v>
      </c>
      <c r="N28" s="182" t="n">
        <v>203984.85</v>
      </c>
      <c r="O28" s="182" t="n">
        <v>527929.51</v>
      </c>
      <c r="P28" s="182" t="n">
        <v>827772.98</v>
      </c>
      <c r="Q28" s="182" t="n">
        <v>2185.55</v>
      </c>
      <c r="R28" s="182" t="n">
        <v>24074.76</v>
      </c>
      <c r="S28" s="182" t="n">
        <v>378380.07</v>
      </c>
      <c r="T28" s="182" t="n">
        <v>66108.53</v>
      </c>
      <c r="U28" s="182" t="n">
        <v>39359.45</v>
      </c>
      <c r="V28" s="182" t="n">
        <v>0</v>
      </c>
      <c r="W28" s="182" t="n">
        <v>0</v>
      </c>
      <c r="X28" s="182" t="n">
        <v>240</v>
      </c>
    </row>
    <row r="29">
      <c r="A29" s="4" t="s">
        <v>14</v>
      </c>
      <c r="B29" s="182" t="n">
        <v>34770388.75</v>
      </c>
      <c r="C29" s="182" t="n">
        <v>486150.7</v>
      </c>
      <c r="D29" s="182" t="n">
        <v>78211.79</v>
      </c>
      <c r="E29" s="182" t="n">
        <v>15586360.4</v>
      </c>
      <c r="F29" s="182" t="n">
        <v>4650</v>
      </c>
      <c r="G29" s="182" t="n">
        <v>113749.05</v>
      </c>
      <c r="H29" s="182" t="n">
        <v>2227384.37</v>
      </c>
      <c r="I29" s="182" t="n">
        <v>6183630.92</v>
      </c>
      <c r="J29" s="182" t="n">
        <v>2778886.91</v>
      </c>
      <c r="K29" s="182" t="n">
        <v>1385355.53</v>
      </c>
      <c r="L29" s="182" t="n">
        <v>686171.2</v>
      </c>
      <c r="M29" s="182" t="n">
        <v>73063.56</v>
      </c>
      <c r="N29" s="182" t="n">
        <v>258054.91</v>
      </c>
      <c r="O29" s="182" t="n">
        <v>1341741</v>
      </c>
      <c r="P29" s="182" t="n">
        <v>1409865.61</v>
      </c>
      <c r="Q29" s="182" t="n">
        <v>2040</v>
      </c>
      <c r="R29" s="182" t="n">
        <v>102494.34</v>
      </c>
      <c r="S29" s="182" t="n">
        <v>1579692.91</v>
      </c>
      <c r="T29" s="182" t="n">
        <v>268412.44</v>
      </c>
      <c r="U29" s="182" t="n">
        <v>193609.73</v>
      </c>
      <c r="V29" s="182" t="n">
        <v>0</v>
      </c>
      <c r="W29" s="182" t="n">
        <v>0</v>
      </c>
      <c r="X29" s="182" t="n">
        <v>10863.38</v>
      </c>
    </row>
    <row r="30">
      <c r="A30" s="4" t="s">
        <v>15</v>
      </c>
      <c r="B30" s="182" t="n">
        <v>1112130</v>
      </c>
      <c r="C30" s="182" t="n">
        <v>13860</v>
      </c>
      <c r="D30" s="182" t="n">
        <v>105</v>
      </c>
      <c r="E30" s="182" t="n">
        <v>74550</v>
      </c>
      <c r="F30" s="182" t="n">
        <v>0</v>
      </c>
      <c r="G30" s="182" t="n">
        <v>630</v>
      </c>
      <c r="H30" s="182" t="n">
        <v>164430</v>
      </c>
      <c r="I30" s="182" t="n">
        <v>145590</v>
      </c>
      <c r="J30" s="182" t="n">
        <v>61590</v>
      </c>
      <c r="K30" s="182" t="n">
        <v>31815</v>
      </c>
      <c r="L30" s="182" t="n">
        <v>20055</v>
      </c>
      <c r="M30" s="182" t="n">
        <v>9135</v>
      </c>
      <c r="N30" s="182" t="n">
        <v>4830</v>
      </c>
      <c r="O30" s="182" t="n">
        <v>80010</v>
      </c>
      <c r="P30" s="182" t="n">
        <v>38745</v>
      </c>
      <c r="Q30" s="182" t="n">
        <v>105</v>
      </c>
      <c r="R30" s="182" t="n">
        <v>26040</v>
      </c>
      <c r="S30" s="182" t="n">
        <v>5040</v>
      </c>
      <c r="T30" s="182" t="n">
        <v>48930</v>
      </c>
      <c r="U30" s="182" t="n">
        <v>383940</v>
      </c>
      <c r="V30" s="182" t="n">
        <v>0</v>
      </c>
      <c r="W30" s="182" t="n">
        <v>0</v>
      </c>
      <c r="X30" s="182" t="n">
        <v>2730</v>
      </c>
    </row>
    <row r="31">
      <c r="A31" s="4" t="s">
        <v>16</v>
      </c>
      <c r="B31" s="182" t="n">
        <v>101535</v>
      </c>
      <c r="C31" s="182" t="n">
        <v>315</v>
      </c>
      <c r="D31" s="182" t="n">
        <v>0</v>
      </c>
      <c r="E31" s="182" t="n">
        <v>3675</v>
      </c>
      <c r="F31" s="182" t="n">
        <v>0</v>
      </c>
      <c r="G31" s="182" t="n">
        <v>105</v>
      </c>
      <c r="H31" s="182" t="n">
        <v>3045</v>
      </c>
      <c r="I31" s="182" t="n">
        <v>9660</v>
      </c>
      <c r="J31" s="182" t="n">
        <v>1890</v>
      </c>
      <c r="K31" s="182" t="n">
        <v>3465</v>
      </c>
      <c r="L31" s="182" t="n">
        <v>2310</v>
      </c>
      <c r="M31" s="182" t="n">
        <v>210</v>
      </c>
      <c r="N31" s="182" t="n">
        <v>1890</v>
      </c>
      <c r="O31" s="182" t="n">
        <v>6300</v>
      </c>
      <c r="P31" s="182" t="n">
        <v>6510</v>
      </c>
      <c r="Q31" s="182" t="n">
        <v>0</v>
      </c>
      <c r="R31" s="182" t="n">
        <v>1680</v>
      </c>
      <c r="S31" s="182" t="n">
        <v>210</v>
      </c>
      <c r="T31" s="182" t="n">
        <v>1680</v>
      </c>
      <c r="U31" s="182" t="n">
        <v>3255</v>
      </c>
      <c r="V31" s="182" t="n">
        <v>0</v>
      </c>
      <c r="W31" s="182" t="n">
        <v>0</v>
      </c>
      <c r="X31" s="182" t="n">
        <v>55335</v>
      </c>
    </row>
    <row r="32">
      <c r="A32" s="49" t="s">
        <v>237</v>
      </c>
      <c r="B32" s="184" t="n">
        <v>82994321.07</v>
      </c>
      <c r="C32" s="184" t="n">
        <v>806081.77</v>
      </c>
      <c r="D32" s="184" t="n">
        <v>113408.52</v>
      </c>
      <c r="E32" s="184" t="n">
        <v>29667557.18</v>
      </c>
      <c r="F32" s="184" t="n">
        <v>100054.32</v>
      </c>
      <c r="G32" s="184" t="n">
        <v>183597.67</v>
      </c>
      <c r="H32" s="184" t="n">
        <v>4479333.53</v>
      </c>
      <c r="I32" s="184" t="n">
        <v>17109062.27</v>
      </c>
      <c r="J32" s="184" t="n">
        <v>5278029.48</v>
      </c>
      <c r="K32" s="184" t="n">
        <v>6975297.34</v>
      </c>
      <c r="L32" s="184" t="n">
        <v>1210074.5</v>
      </c>
      <c r="M32" s="184" t="n">
        <v>811018.79</v>
      </c>
      <c r="N32" s="184" t="n">
        <v>852741.9</v>
      </c>
      <c r="O32" s="184" t="n">
        <v>3843630.3</v>
      </c>
      <c r="P32" s="184" t="n">
        <v>3821306.73</v>
      </c>
      <c r="Q32" s="184" t="n">
        <v>14855.08</v>
      </c>
      <c r="R32" s="184" t="n">
        <v>893004.28</v>
      </c>
      <c r="S32" s="184" t="n">
        <v>2287324.38</v>
      </c>
      <c r="T32" s="184" t="n">
        <v>2016711.5</v>
      </c>
      <c r="U32" s="184" t="n">
        <v>2436836.61</v>
      </c>
      <c r="V32" s="184" t="n">
        <v>480</v>
      </c>
      <c r="W32" s="184" t="n">
        <v>270</v>
      </c>
      <c r="X32" s="184" t="n">
        <v>93644.92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</cols>
  <sheetData>
    <row r="2">
      <c r="A2" s="1" t="s">
        <v>35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36</v>
      </c>
    </row>
    <row r="6">
      <c r="A6" s="17" t="s">
        <v>37</v>
      </c>
      <c r="B6" s="3" t="s">
        <v>38</v>
      </c>
      <c r="C6" s="3" t="s">
        <v>39</v>
      </c>
      <c r="D6" s="3" t="s">
        <v>40</v>
      </c>
      <c r="E6" s="20" t="s">
        <v>41</v>
      </c>
      <c r="F6" s="18"/>
      <c r="G6" s="18"/>
      <c r="H6" s="20" t="s">
        <v>42</v>
      </c>
      <c r="I6" s="18"/>
      <c r="J6" s="18"/>
    </row>
    <row r="7">
      <c r="A7" s="17"/>
      <c r="B7" s="3"/>
      <c r="C7" s="3"/>
      <c r="D7" s="3"/>
      <c r="E7" s="19" t="s">
        <v>43</v>
      </c>
      <c r="F7" s="3" t="s">
        <v>44</v>
      </c>
      <c r="G7" s="3" t="s">
        <v>45</v>
      </c>
      <c r="H7" s="19" t="s">
        <v>43</v>
      </c>
      <c r="I7" s="3" t="s">
        <v>44</v>
      </c>
      <c r="J7" s="3" t="s">
        <v>45</v>
      </c>
    </row>
    <row r="8">
      <c r="A8" s="26" t="s">
        <v>46</v>
      </c>
      <c r="B8" s="27"/>
      <c r="C8" s="27"/>
      <c r="D8" s="27"/>
      <c r="E8" s="39"/>
      <c r="F8" s="27"/>
      <c r="G8" s="27"/>
      <c r="H8" s="40"/>
      <c r="I8" s="28"/>
      <c r="J8" s="28"/>
    </row>
    <row r="9">
      <c r="A9" s="21" t="s">
        <v>47</v>
      </c>
      <c r="B9" s="22"/>
      <c r="C9" s="22" t="n">
        <v>14937</v>
      </c>
      <c r="D9" s="22" t="n">
        <v>22250</v>
      </c>
      <c r="E9" s="35"/>
      <c r="F9" s="22"/>
      <c r="G9" s="22" t="n">
        <v>7313</v>
      </c>
      <c r="H9" s="36"/>
      <c r="I9" s="23"/>
      <c r="J9" s="23" t="n">
        <v>0.489589609694048</v>
      </c>
    </row>
    <row r="10">
      <c r="A10" s="21" t="s">
        <v>48</v>
      </c>
      <c r="B10" s="22"/>
      <c r="C10" s="22" t="n">
        <v>14108</v>
      </c>
      <c r="D10" s="22" t="n">
        <v>52479</v>
      </c>
      <c r="E10" s="35"/>
      <c r="F10" s="22"/>
      <c r="G10" s="22" t="n">
        <v>38371</v>
      </c>
      <c r="H10" s="36"/>
      <c r="I10" s="23"/>
      <c r="J10" s="23" t="n">
        <v>2.71980436631698</v>
      </c>
    </row>
    <row r="11">
      <c r="A11" s="21" t="s">
        <v>49</v>
      </c>
      <c r="B11" s="22" t="n">
        <v>25297</v>
      </c>
      <c r="C11" s="22" t="n">
        <v>24854</v>
      </c>
      <c r="D11" s="22" t="n">
        <v>55258</v>
      </c>
      <c r="E11" s="35" t="n">
        <v>-443</v>
      </c>
      <c r="F11" s="22" t="n">
        <v>29961</v>
      </c>
      <c r="G11" s="22" t="n">
        <v>30404</v>
      </c>
      <c r="H11" s="36" t="n">
        <v>-0.0175119579396766</v>
      </c>
      <c r="I11" s="23" t="n">
        <v>1.18436968810531</v>
      </c>
      <c r="J11" s="23" t="n">
        <v>1.22330409592017</v>
      </c>
    </row>
    <row r="12">
      <c r="A12" s="21" t="s">
        <v>50</v>
      </c>
      <c r="B12" s="22" t="n">
        <v>15690</v>
      </c>
      <c r="C12" s="22" t="n">
        <v>80407</v>
      </c>
      <c r="D12" s="22" t="n">
        <v>38918</v>
      </c>
      <c r="E12" s="35" t="n">
        <v>64717</v>
      </c>
      <c r="F12" s="22" t="n">
        <v>23228</v>
      </c>
      <c r="G12" s="22" t="n">
        <v>-41489</v>
      </c>
      <c r="H12" s="36" t="n">
        <v>4.12472912683238</v>
      </c>
      <c r="I12" s="23" t="n">
        <v>1.4804333970682</v>
      </c>
      <c r="J12" s="23" t="n">
        <v>-0.515987414031117</v>
      </c>
    </row>
    <row r="13">
      <c r="A13" s="21" t="s">
        <v>51</v>
      </c>
      <c r="B13" s="22" t="n">
        <v>13918</v>
      </c>
      <c r="C13" s="22" t="n">
        <v>149856</v>
      </c>
      <c r="D13" s="22" t="n">
        <v>23890</v>
      </c>
      <c r="E13" s="35" t="n">
        <v>135938</v>
      </c>
      <c r="F13" s="22" t="n">
        <v>9972</v>
      </c>
      <c r="G13" s="22" t="n">
        <v>-125966</v>
      </c>
      <c r="H13" s="36" t="n">
        <v>9.76706423336686</v>
      </c>
      <c r="I13" s="23" t="n">
        <v>0.716482253197298</v>
      </c>
      <c r="J13" s="23" t="n">
        <v>-0.840580290412129</v>
      </c>
    </row>
    <row r="14">
      <c r="A14" s="21" t="s">
        <v>52</v>
      </c>
      <c r="B14" s="22" t="n">
        <v>13477</v>
      </c>
      <c r="C14" s="22" t="n">
        <v>131851</v>
      </c>
      <c r="D14" s="22" t="n">
        <v>16213</v>
      </c>
      <c r="E14" s="35" t="n">
        <v>118374</v>
      </c>
      <c r="F14" s="22" t="n">
        <v>2736</v>
      </c>
      <c r="G14" s="22" t="n">
        <v>-115638</v>
      </c>
      <c r="H14" s="36" t="n">
        <v>8.78340877049789</v>
      </c>
      <c r="I14" s="23" t="n">
        <v>0.203012539882763</v>
      </c>
      <c r="J14" s="23" t="n">
        <v>-0.877035441521111</v>
      </c>
    </row>
    <row r="15">
      <c r="A15" s="21" t="s">
        <v>53</v>
      </c>
      <c r="B15" s="22" t="n">
        <v>13015</v>
      </c>
      <c r="C15" s="22" t="n">
        <v>56264</v>
      </c>
      <c r="D15" s="22" t="n">
        <v>11905</v>
      </c>
      <c r="E15" s="35" t="n">
        <v>43249</v>
      </c>
      <c r="F15" s="22" t="n">
        <v>-1110</v>
      </c>
      <c r="G15" s="22" t="n">
        <v>-44359</v>
      </c>
      <c r="H15" s="36" t="n">
        <v>3.32301190933538</v>
      </c>
      <c r="I15" s="23" t="n">
        <v>-0.0852862082212831</v>
      </c>
      <c r="J15" s="23" t="n">
        <v>-0.788408218398976</v>
      </c>
    </row>
    <row r="16">
      <c r="A16" s="21" t="s">
        <v>54</v>
      </c>
      <c r="B16" s="22" t="n">
        <v>10350</v>
      </c>
      <c r="C16" s="22" t="n">
        <v>26217</v>
      </c>
      <c r="D16" s="22" t="n">
        <v>10284</v>
      </c>
      <c r="E16" s="35" t="n">
        <v>15867</v>
      </c>
      <c r="F16" s="22" t="n">
        <v>-66</v>
      </c>
      <c r="G16" s="22" t="n">
        <v>-15933</v>
      </c>
      <c r="H16" s="36" t="n">
        <v>1.53304347826087</v>
      </c>
      <c r="I16" s="23" t="n">
        <v>-0.0063768115942029</v>
      </c>
      <c r="J16" s="23" t="n">
        <v>-0.607735438837396</v>
      </c>
    </row>
    <row r="17">
      <c r="A17" s="21" t="s">
        <v>55</v>
      </c>
      <c r="B17" s="22" t="n">
        <v>10170</v>
      </c>
      <c r="C17" s="22" t="n">
        <v>24060</v>
      </c>
      <c r="D17" s="22" t="n">
        <v>11635</v>
      </c>
      <c r="E17" s="35" t="n">
        <v>13890</v>
      </c>
      <c r="F17" s="22" t="n">
        <v>1465</v>
      </c>
      <c r="G17" s="22" t="n">
        <v>-12425</v>
      </c>
      <c r="H17" s="36" t="n">
        <v>1.36578171091445</v>
      </c>
      <c r="I17" s="23" t="n">
        <v>0.144051130776794</v>
      </c>
      <c r="J17" s="23" t="n">
        <v>-0.516417290108063</v>
      </c>
    </row>
    <row r="18">
      <c r="A18" s="21" t="s">
        <v>56</v>
      </c>
      <c r="B18" s="22" t="n">
        <v>12781</v>
      </c>
      <c r="C18" s="22" t="n">
        <v>15834</v>
      </c>
      <c r="D18" s="22" t="n">
        <v>19450</v>
      </c>
      <c r="E18" s="35" t="n">
        <v>3053</v>
      </c>
      <c r="F18" s="22" t="n">
        <v>6669</v>
      </c>
      <c r="G18" s="22" t="n">
        <v>3616</v>
      </c>
      <c r="H18" s="36" t="n">
        <v>0.238870197950082</v>
      </c>
      <c r="I18" s="23" t="n">
        <v>0.52179015726469</v>
      </c>
      <c r="J18" s="23" t="n">
        <v>0.228369331817608</v>
      </c>
    </row>
    <row r="19">
      <c r="A19" s="21" t="s">
        <v>57</v>
      </c>
      <c r="B19" s="22" t="n">
        <v>16495</v>
      </c>
      <c r="C19" s="22" t="n">
        <v>23692</v>
      </c>
      <c r="D19" s="22"/>
      <c r="E19" s="35" t="n">
        <v>7197</v>
      </c>
      <c r="F19" s="22"/>
      <c r="G19" s="22"/>
      <c r="H19" s="36" t="n">
        <v>0.436314034555926</v>
      </c>
      <c r="I19" s="23"/>
      <c r="J19" s="23"/>
    </row>
    <row r="20">
      <c r="A20" s="30" t="s">
        <v>58</v>
      </c>
      <c r="B20" s="31" t="n">
        <v>14731</v>
      </c>
      <c r="C20" s="31" t="n">
        <v>20608</v>
      </c>
      <c r="D20" s="31"/>
      <c r="E20" s="42" t="n">
        <v>5877</v>
      </c>
      <c r="F20" s="31"/>
      <c r="G20" s="31"/>
      <c r="H20" s="43" t="n">
        <v>0.39895458556785</v>
      </c>
      <c r="I20" s="32"/>
      <c r="J20" s="32"/>
    </row>
    <row r="21">
      <c r="A21" s="29" t="s">
        <v>59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47</v>
      </c>
      <c r="B22" s="24"/>
      <c r="C22" s="24" t="n">
        <v>1709208.5</v>
      </c>
      <c r="D22" s="24" t="n">
        <v>3748938.7</v>
      </c>
      <c r="E22" s="37"/>
      <c r="F22" s="24"/>
      <c r="G22" s="24" t="n">
        <v>2039730.2</v>
      </c>
      <c r="H22" s="38"/>
      <c r="I22" s="25"/>
      <c r="J22" s="25" t="n">
        <v>1.19337705142468</v>
      </c>
    </row>
    <row r="23">
      <c r="A23" s="21" t="s">
        <v>48</v>
      </c>
      <c r="B23" s="24"/>
      <c r="C23" s="24" t="n">
        <v>1674390.59</v>
      </c>
      <c r="D23" s="24" t="n">
        <v>12237584.77</v>
      </c>
      <c r="E23" s="37"/>
      <c r="F23" s="24"/>
      <c r="G23" s="24" t="n">
        <v>10563194.18</v>
      </c>
      <c r="H23" s="38"/>
      <c r="I23" s="25"/>
      <c r="J23" s="25" t="n">
        <v>6.30867985229181</v>
      </c>
    </row>
    <row r="24">
      <c r="A24" s="21" t="s">
        <v>49</v>
      </c>
      <c r="B24" s="24" t="n">
        <v>2725362.7</v>
      </c>
      <c r="C24" s="24" t="n">
        <v>3003815.5</v>
      </c>
      <c r="D24" s="24" t="n">
        <v>10743585.88</v>
      </c>
      <c r="E24" s="37" t="n">
        <v>278452.8</v>
      </c>
      <c r="F24" s="24" t="n">
        <v>8018223.18</v>
      </c>
      <c r="G24" s="24" t="n">
        <v>7739770.38</v>
      </c>
      <c r="H24" s="38" t="n">
        <v>0.102170914718984</v>
      </c>
      <c r="I24" s="25" t="n">
        <v>2.94207562905297</v>
      </c>
      <c r="J24" s="25" t="n">
        <v>2.57664639522634</v>
      </c>
    </row>
    <row r="25">
      <c r="A25" s="21" t="s">
        <v>50</v>
      </c>
      <c r="B25" s="24" t="n">
        <v>1704749.8</v>
      </c>
      <c r="C25" s="24" t="n">
        <v>15462513.04</v>
      </c>
      <c r="D25" s="24" t="n">
        <v>8470551.49</v>
      </c>
      <c r="E25" s="37" t="n">
        <v>13757763.24</v>
      </c>
      <c r="F25" s="24" t="n">
        <v>6765801.69</v>
      </c>
      <c r="G25" s="24" t="n">
        <v>-6991961.55</v>
      </c>
      <c r="H25" s="38" t="n">
        <v>8.07025361727568</v>
      </c>
      <c r="I25" s="25" t="n">
        <v>3.96879453512768</v>
      </c>
      <c r="J25" s="25" t="n">
        <v>-0.452187916150013</v>
      </c>
    </row>
    <row r="26">
      <c r="A26" s="21" t="s">
        <v>51</v>
      </c>
      <c r="B26" s="24" t="n">
        <v>1554373.6</v>
      </c>
      <c r="C26" s="24" t="n">
        <v>46755979.97</v>
      </c>
      <c r="D26" s="24" t="n">
        <v>5163308.39</v>
      </c>
      <c r="E26" s="37" t="n">
        <v>45201606.37</v>
      </c>
      <c r="F26" s="24" t="n">
        <v>3608934.79</v>
      </c>
      <c r="G26" s="24" t="n">
        <v>-41592671.58</v>
      </c>
      <c r="H26" s="38" t="n">
        <v>29.080271544756</v>
      </c>
      <c r="I26" s="25" t="n">
        <v>2.32179367302687</v>
      </c>
      <c r="J26" s="25" t="n">
        <v>-0.88956902639378</v>
      </c>
    </row>
    <row r="27">
      <c r="A27" s="21" t="s">
        <v>52</v>
      </c>
      <c r="B27" s="24" t="n">
        <v>1475014</v>
      </c>
      <c r="C27" s="24" t="n">
        <v>45373924.08</v>
      </c>
      <c r="D27" s="24" t="n">
        <v>2661852.03</v>
      </c>
      <c r="E27" s="37" t="n">
        <v>43898910.08</v>
      </c>
      <c r="F27" s="24" t="n">
        <v>1186838.03</v>
      </c>
      <c r="G27" s="24" t="n">
        <v>-42712072.05</v>
      </c>
      <c r="H27" s="38" t="n">
        <v>29.7616904517516</v>
      </c>
      <c r="I27" s="25" t="n">
        <v>0.804628315392261</v>
      </c>
      <c r="J27" s="25" t="n">
        <v>-0.941335203336021</v>
      </c>
    </row>
    <row r="28">
      <c r="A28" s="21" t="s">
        <v>53</v>
      </c>
      <c r="B28" s="24" t="n">
        <v>1480207.1</v>
      </c>
      <c r="C28" s="24" t="n">
        <v>17747667.64</v>
      </c>
      <c r="D28" s="24" t="n">
        <v>2102793.62</v>
      </c>
      <c r="E28" s="37" t="n">
        <v>16267460.54</v>
      </c>
      <c r="F28" s="24" t="n">
        <v>622586.52</v>
      </c>
      <c r="G28" s="24" t="n">
        <v>-15644874.02</v>
      </c>
      <c r="H28" s="38" t="n">
        <v>10.9899895359237</v>
      </c>
      <c r="I28" s="25" t="n">
        <v>0.42060771090748</v>
      </c>
      <c r="J28" s="25" t="n">
        <v>-0.881517185094187</v>
      </c>
    </row>
    <row r="29">
      <c r="A29" s="21" t="s">
        <v>54</v>
      </c>
      <c r="B29" s="24" t="n">
        <v>1286073.66</v>
      </c>
      <c r="C29" s="24" t="n">
        <v>7569461.65</v>
      </c>
      <c r="D29" s="24" t="n">
        <v>2052482.53</v>
      </c>
      <c r="E29" s="37" t="n">
        <v>6283387.99</v>
      </c>
      <c r="F29" s="24" t="n">
        <v>766408.870000001</v>
      </c>
      <c r="G29" s="24" t="n">
        <v>-5516979.12</v>
      </c>
      <c r="H29" s="38" t="n">
        <v>4.88571392559272</v>
      </c>
      <c r="I29" s="25" t="n">
        <v>0.595929217615732</v>
      </c>
      <c r="J29" s="25" t="n">
        <v>-0.728846960998871</v>
      </c>
    </row>
    <row r="30">
      <c r="A30" s="21" t="s">
        <v>55</v>
      </c>
      <c r="B30" s="24" t="n">
        <v>1303945.89</v>
      </c>
      <c r="C30" s="24" t="n">
        <v>7032176.91</v>
      </c>
      <c r="D30" s="24" t="n">
        <v>2644984.81</v>
      </c>
      <c r="E30" s="37" t="n">
        <v>5728231.02</v>
      </c>
      <c r="F30" s="24" t="n">
        <v>1341038.92</v>
      </c>
      <c r="G30" s="24" t="n">
        <v>-4387192.1</v>
      </c>
      <c r="H30" s="38" t="n">
        <v>4.3929974885691</v>
      </c>
      <c r="I30" s="25" t="n">
        <v>1.02844675556284</v>
      </c>
      <c r="J30" s="25" t="n">
        <v>-0.623873966219658</v>
      </c>
    </row>
    <row r="31">
      <c r="A31" s="21" t="s">
        <v>56</v>
      </c>
      <c r="B31" s="24" t="n">
        <v>1454382.1</v>
      </c>
      <c r="C31" s="24" t="n">
        <v>2539028.03</v>
      </c>
      <c r="D31" s="24" t="n">
        <v>2951618.8</v>
      </c>
      <c r="E31" s="37" t="n">
        <v>1084645.93</v>
      </c>
      <c r="F31" s="24" t="n">
        <v>1497236.7</v>
      </c>
      <c r="G31" s="24" t="n">
        <v>412590.770000001</v>
      </c>
      <c r="H31" s="38" t="n">
        <v>0.745777832386688</v>
      </c>
      <c r="I31" s="25" t="n">
        <v>1.02946584669875</v>
      </c>
      <c r="J31" s="25" t="n">
        <v>0.162499493950054</v>
      </c>
    </row>
    <row r="32">
      <c r="A32" s="21" t="s">
        <v>57</v>
      </c>
      <c r="B32" s="24" t="n">
        <v>1881466.66</v>
      </c>
      <c r="C32" s="24" t="n">
        <v>2937176.74</v>
      </c>
      <c r="D32" s="24"/>
      <c r="E32" s="37" t="n">
        <v>1055710.08</v>
      </c>
      <c r="F32" s="24"/>
      <c r="G32" s="24"/>
      <c r="H32" s="38" t="n">
        <v>0.561110171359614</v>
      </c>
      <c r="I32" s="25"/>
      <c r="J32" s="25"/>
    </row>
    <row r="33">
      <c r="A33" s="30" t="s">
        <v>58</v>
      </c>
      <c r="B33" s="33" t="n">
        <v>1659273.44</v>
      </c>
      <c r="C33" s="33" t="n">
        <v>3054076.15</v>
      </c>
      <c r="D33" s="33"/>
      <c r="E33" s="44" t="n">
        <v>1394802.71</v>
      </c>
      <c r="F33" s="33"/>
      <c r="G33" s="33"/>
      <c r="H33" s="45" t="n">
        <v>0.84061052046973</v>
      </c>
      <c r="I33" s="34"/>
      <c r="J33" s="34"/>
    </row>
    <row r="34">
      <c r="A34" s="21" t="s">
        <v>60</v>
      </c>
      <c r="B34" s="24"/>
      <c r="C34" s="24"/>
      <c r="D34" s="24"/>
      <c r="E34" s="24"/>
      <c r="F34" s="24"/>
      <c r="G34" s="24"/>
      <c r="H34" s="25"/>
      <c r="I34" s="25"/>
      <c r="J34" s="25"/>
    </row>
    <row r="35">
      <c r="A35" s="21"/>
      <c r="B35" s="24"/>
      <c r="C35" s="24"/>
      <c r="D35" s="24"/>
      <c r="E35" s="24"/>
      <c r="F35" s="24"/>
      <c r="G35" s="24"/>
      <c r="H35" s="25"/>
      <c r="I35" s="25"/>
      <c r="J35" s="25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5" t="n">
        <v>11266</v>
      </c>
      <c r="C10" s="185" t="n">
        <v>62</v>
      </c>
      <c r="D10" s="185" t="n">
        <v>2</v>
      </c>
      <c r="E10" s="185" t="n">
        <v>492</v>
      </c>
      <c r="F10" s="185" t="n">
        <v>8</v>
      </c>
      <c r="G10" s="185" t="n">
        <v>13</v>
      </c>
      <c r="H10" s="185" t="n">
        <v>287</v>
      </c>
      <c r="I10" s="185" t="n">
        <v>3550</v>
      </c>
      <c r="J10" s="185" t="n">
        <v>329</v>
      </c>
      <c r="K10" s="185" t="n">
        <v>3082</v>
      </c>
      <c r="L10" s="185" t="n">
        <v>106</v>
      </c>
      <c r="M10" s="185" t="n">
        <v>55</v>
      </c>
      <c r="N10" s="185" t="n">
        <v>213</v>
      </c>
      <c r="O10" s="185" t="n">
        <v>443</v>
      </c>
      <c r="P10" s="185" t="n">
        <v>520</v>
      </c>
      <c r="Q10" s="185" t="n">
        <v>3</v>
      </c>
      <c r="R10" s="185" t="n">
        <v>421</v>
      </c>
      <c r="S10" s="185" t="n">
        <v>217</v>
      </c>
      <c r="T10" s="185" t="n">
        <v>501</v>
      </c>
      <c r="U10" s="185" t="n">
        <v>951</v>
      </c>
      <c r="V10" s="185" t="n">
        <v>0</v>
      </c>
      <c r="W10" s="185" t="n">
        <v>0</v>
      </c>
      <c r="X10" s="185" t="n">
        <v>11</v>
      </c>
    </row>
    <row r="11">
      <c r="A11" s="4" t="s">
        <v>12</v>
      </c>
      <c r="B11" s="185" t="n">
        <v>47536</v>
      </c>
      <c r="C11" s="185" t="n">
        <v>900</v>
      </c>
      <c r="D11" s="185" t="n">
        <v>0</v>
      </c>
      <c r="E11" s="185" t="n">
        <v>5740</v>
      </c>
      <c r="F11" s="185" t="n">
        <v>9</v>
      </c>
      <c r="G11" s="185" t="n">
        <v>27</v>
      </c>
      <c r="H11" s="185" t="n">
        <v>7772</v>
      </c>
      <c r="I11" s="185" t="n">
        <v>9695</v>
      </c>
      <c r="J11" s="185" t="n">
        <v>1930</v>
      </c>
      <c r="K11" s="185" t="n">
        <v>3927</v>
      </c>
      <c r="L11" s="185" t="n">
        <v>1162</v>
      </c>
      <c r="M11" s="185" t="n">
        <v>651</v>
      </c>
      <c r="N11" s="185" t="n">
        <v>262</v>
      </c>
      <c r="O11" s="185" t="n">
        <v>5317</v>
      </c>
      <c r="P11" s="185" t="n">
        <v>1924</v>
      </c>
      <c r="Q11" s="185" t="n">
        <v>21</v>
      </c>
      <c r="R11" s="185" t="n">
        <v>1241</v>
      </c>
      <c r="S11" s="185" t="n">
        <v>582</v>
      </c>
      <c r="T11" s="185" t="n">
        <v>1206</v>
      </c>
      <c r="U11" s="185" t="n">
        <v>5088</v>
      </c>
      <c r="V11" s="185" t="n">
        <v>6</v>
      </c>
      <c r="W11" s="185" t="n">
        <v>2</v>
      </c>
      <c r="X11" s="185" t="n">
        <v>74</v>
      </c>
    </row>
    <row r="12">
      <c r="A12" s="4" t="s">
        <v>13</v>
      </c>
      <c r="B12" s="185" t="n">
        <v>4547</v>
      </c>
      <c r="C12" s="185" t="n">
        <v>57</v>
      </c>
      <c r="D12" s="185" t="n">
        <v>1</v>
      </c>
      <c r="E12" s="185" t="n">
        <v>625</v>
      </c>
      <c r="F12" s="185" t="n">
        <v>7</v>
      </c>
      <c r="G12" s="185" t="n">
        <v>15</v>
      </c>
      <c r="H12" s="185" t="n">
        <v>387</v>
      </c>
      <c r="I12" s="185" t="n">
        <v>1053</v>
      </c>
      <c r="J12" s="185" t="n">
        <v>266</v>
      </c>
      <c r="K12" s="185" t="n">
        <v>338</v>
      </c>
      <c r="L12" s="185" t="n">
        <v>135</v>
      </c>
      <c r="M12" s="185" t="n">
        <v>27</v>
      </c>
      <c r="N12" s="185" t="n">
        <v>122</v>
      </c>
      <c r="O12" s="185" t="n">
        <v>566</v>
      </c>
      <c r="P12" s="185" t="n">
        <v>308</v>
      </c>
      <c r="Q12" s="185" t="n">
        <v>4</v>
      </c>
      <c r="R12" s="185" t="n">
        <v>63</v>
      </c>
      <c r="S12" s="185" t="n">
        <v>386</v>
      </c>
      <c r="T12" s="185" t="n">
        <v>76</v>
      </c>
      <c r="U12" s="185" t="n">
        <v>109</v>
      </c>
      <c r="V12" s="185" t="n">
        <v>0</v>
      </c>
      <c r="W12" s="185" t="n">
        <v>0</v>
      </c>
      <c r="X12" s="185" t="n">
        <v>2</v>
      </c>
    </row>
    <row r="13">
      <c r="A13" s="4" t="s">
        <v>14</v>
      </c>
      <c r="B13" s="185" t="n">
        <v>17825</v>
      </c>
      <c r="C13" s="185" t="n">
        <v>272</v>
      </c>
      <c r="D13" s="185" t="n">
        <v>18</v>
      </c>
      <c r="E13" s="185" t="n">
        <v>2633</v>
      </c>
      <c r="F13" s="185" t="n">
        <v>10</v>
      </c>
      <c r="G13" s="185" t="n">
        <v>96</v>
      </c>
      <c r="H13" s="185" t="n">
        <v>1466</v>
      </c>
      <c r="I13" s="185" t="n">
        <v>4561</v>
      </c>
      <c r="J13" s="185" t="n">
        <v>1287</v>
      </c>
      <c r="K13" s="185" t="n">
        <v>1618</v>
      </c>
      <c r="L13" s="185" t="n">
        <v>540</v>
      </c>
      <c r="M13" s="185" t="n">
        <v>64</v>
      </c>
      <c r="N13" s="185" t="n">
        <v>322</v>
      </c>
      <c r="O13" s="185" t="n">
        <v>1853</v>
      </c>
      <c r="P13" s="185" t="n">
        <v>897</v>
      </c>
      <c r="Q13" s="185" t="n">
        <v>6</v>
      </c>
      <c r="R13" s="185" t="n">
        <v>191</v>
      </c>
      <c r="S13" s="185" t="n">
        <v>1406</v>
      </c>
      <c r="T13" s="185" t="n">
        <v>207</v>
      </c>
      <c r="U13" s="185" t="n">
        <v>367</v>
      </c>
      <c r="V13" s="185" t="n">
        <v>0</v>
      </c>
      <c r="W13" s="185" t="n">
        <v>1</v>
      </c>
      <c r="X13" s="185" t="n">
        <v>10</v>
      </c>
    </row>
    <row r="14">
      <c r="A14" s="4" t="s">
        <v>15</v>
      </c>
      <c r="B14" s="185" t="n">
        <v>12276</v>
      </c>
      <c r="C14" s="185" t="n">
        <v>168</v>
      </c>
      <c r="D14" s="185" t="n">
        <v>1</v>
      </c>
      <c r="E14" s="185" t="n">
        <v>898</v>
      </c>
      <c r="F14" s="185" t="n">
        <v>0</v>
      </c>
      <c r="G14" s="185" t="n">
        <v>7</v>
      </c>
      <c r="H14" s="185" t="n">
        <v>1972</v>
      </c>
      <c r="I14" s="185" t="n">
        <v>1532</v>
      </c>
      <c r="J14" s="185" t="n">
        <v>653</v>
      </c>
      <c r="K14" s="185" t="n">
        <v>353</v>
      </c>
      <c r="L14" s="185" t="n">
        <v>224</v>
      </c>
      <c r="M14" s="185" t="n">
        <v>101</v>
      </c>
      <c r="N14" s="185" t="n">
        <v>52</v>
      </c>
      <c r="O14" s="185" t="n">
        <v>983</v>
      </c>
      <c r="P14" s="185" t="n">
        <v>449</v>
      </c>
      <c r="Q14" s="185" t="n">
        <v>1</v>
      </c>
      <c r="R14" s="185" t="n">
        <v>284</v>
      </c>
      <c r="S14" s="185" t="n">
        <v>55</v>
      </c>
      <c r="T14" s="185" t="n">
        <v>543</v>
      </c>
      <c r="U14" s="185" t="n">
        <v>3970</v>
      </c>
      <c r="V14" s="185" t="n">
        <v>0</v>
      </c>
      <c r="W14" s="185" t="n">
        <v>0</v>
      </c>
      <c r="X14" s="185" t="n">
        <v>30</v>
      </c>
    </row>
    <row r="15">
      <c r="A15" s="4" t="s">
        <v>16</v>
      </c>
      <c r="B15" s="185" t="n">
        <v>1128</v>
      </c>
      <c r="C15" s="185" t="n">
        <v>3</v>
      </c>
      <c r="D15" s="185" t="n">
        <v>0</v>
      </c>
      <c r="E15" s="185" t="n">
        <v>41</v>
      </c>
      <c r="F15" s="185" t="n">
        <v>1</v>
      </c>
      <c r="G15" s="185" t="n">
        <v>1</v>
      </c>
      <c r="H15" s="185" t="n">
        <v>36</v>
      </c>
      <c r="I15" s="185" t="n">
        <v>100</v>
      </c>
      <c r="J15" s="185" t="n">
        <v>19</v>
      </c>
      <c r="K15" s="185" t="n">
        <v>37</v>
      </c>
      <c r="L15" s="185" t="n">
        <v>25</v>
      </c>
      <c r="M15" s="185" t="n">
        <v>2</v>
      </c>
      <c r="N15" s="185" t="n">
        <v>22</v>
      </c>
      <c r="O15" s="185" t="n">
        <v>65</v>
      </c>
      <c r="P15" s="185" t="n">
        <v>73</v>
      </c>
      <c r="Q15" s="185" t="n">
        <v>0</v>
      </c>
      <c r="R15" s="185" t="n">
        <v>14</v>
      </c>
      <c r="S15" s="185" t="n">
        <v>4</v>
      </c>
      <c r="T15" s="185" t="n">
        <v>17</v>
      </c>
      <c r="U15" s="185" t="n">
        <v>35</v>
      </c>
      <c r="V15" s="185" t="n">
        <v>0</v>
      </c>
      <c r="W15" s="185" t="n">
        <v>0</v>
      </c>
      <c r="X15" s="185" t="n">
        <v>633</v>
      </c>
    </row>
    <row r="16">
      <c r="A16" s="49" t="s">
        <v>237</v>
      </c>
      <c r="B16" s="187" t="n">
        <v>94578</v>
      </c>
      <c r="C16" s="187" t="n">
        <v>1462</v>
      </c>
      <c r="D16" s="187" t="n">
        <v>22</v>
      </c>
      <c r="E16" s="187" t="n">
        <v>10429</v>
      </c>
      <c r="F16" s="187" t="n">
        <v>35</v>
      </c>
      <c r="G16" s="187" t="n">
        <v>159</v>
      </c>
      <c r="H16" s="187" t="n">
        <v>11920</v>
      </c>
      <c r="I16" s="187" t="n">
        <v>20491</v>
      </c>
      <c r="J16" s="187" t="n">
        <v>4484</v>
      </c>
      <c r="K16" s="187" t="n">
        <v>9355</v>
      </c>
      <c r="L16" s="187" t="n">
        <v>2192</v>
      </c>
      <c r="M16" s="187" t="n">
        <v>900</v>
      </c>
      <c r="N16" s="187" t="n">
        <v>993</v>
      </c>
      <c r="O16" s="187" t="n">
        <v>9227</v>
      </c>
      <c r="P16" s="187" t="n">
        <v>4171</v>
      </c>
      <c r="Q16" s="187" t="n">
        <v>35</v>
      </c>
      <c r="R16" s="187" t="n">
        <v>2214</v>
      </c>
      <c r="S16" s="187" t="n">
        <v>2650</v>
      </c>
      <c r="T16" s="187" t="n">
        <v>2550</v>
      </c>
      <c r="U16" s="187" t="n">
        <v>10520</v>
      </c>
      <c r="V16" s="187" t="n">
        <v>6</v>
      </c>
      <c r="W16" s="187" t="n">
        <v>3</v>
      </c>
      <c r="X16" s="187" t="n">
        <v>760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5" t="n">
        <v>56510</v>
      </c>
      <c r="C18" s="185" t="n">
        <v>191</v>
      </c>
      <c r="D18" s="185" t="n">
        <v>52</v>
      </c>
      <c r="E18" s="185" t="n">
        <v>1611</v>
      </c>
      <c r="F18" s="185" t="n">
        <v>38</v>
      </c>
      <c r="G18" s="185" t="n">
        <v>27</v>
      </c>
      <c r="H18" s="185" t="n">
        <v>802</v>
      </c>
      <c r="I18" s="185" t="n">
        <v>20885</v>
      </c>
      <c r="J18" s="185" t="n">
        <v>1532</v>
      </c>
      <c r="K18" s="185" t="n">
        <v>15350</v>
      </c>
      <c r="L18" s="185" t="n">
        <v>457</v>
      </c>
      <c r="M18" s="185" t="n">
        <v>248</v>
      </c>
      <c r="N18" s="185" t="n">
        <v>1047</v>
      </c>
      <c r="O18" s="185" t="n">
        <v>1641</v>
      </c>
      <c r="P18" s="185" t="n">
        <v>3072</v>
      </c>
      <c r="Q18" s="185" t="n">
        <v>12</v>
      </c>
      <c r="R18" s="185" t="n">
        <v>2024</v>
      </c>
      <c r="S18" s="185" t="n">
        <v>731</v>
      </c>
      <c r="T18" s="185" t="n">
        <v>4315</v>
      </c>
      <c r="U18" s="185" t="n">
        <v>2441</v>
      </c>
      <c r="V18" s="185" t="n">
        <v>0</v>
      </c>
      <c r="W18" s="185" t="n">
        <v>0</v>
      </c>
      <c r="X18" s="185" t="n">
        <v>34</v>
      </c>
    </row>
    <row r="19">
      <c r="A19" s="4" t="s">
        <v>12</v>
      </c>
      <c r="B19" s="185" t="n">
        <v>47453</v>
      </c>
      <c r="C19" s="185" t="n">
        <v>899</v>
      </c>
      <c r="D19" s="185" t="n">
        <v>0</v>
      </c>
      <c r="E19" s="185" t="n">
        <v>5726</v>
      </c>
      <c r="F19" s="185" t="n">
        <v>9</v>
      </c>
      <c r="G19" s="185" t="n">
        <v>27</v>
      </c>
      <c r="H19" s="185" t="n">
        <v>7760</v>
      </c>
      <c r="I19" s="185" t="n">
        <v>9681</v>
      </c>
      <c r="J19" s="185" t="n">
        <v>1928</v>
      </c>
      <c r="K19" s="185" t="n">
        <v>3920</v>
      </c>
      <c r="L19" s="185" t="n">
        <v>1160</v>
      </c>
      <c r="M19" s="185" t="n">
        <v>649</v>
      </c>
      <c r="N19" s="185" t="n">
        <v>262</v>
      </c>
      <c r="O19" s="185" t="n">
        <v>5304</v>
      </c>
      <c r="P19" s="185" t="n">
        <v>1920</v>
      </c>
      <c r="Q19" s="185" t="n">
        <v>20</v>
      </c>
      <c r="R19" s="185" t="n">
        <v>1241</v>
      </c>
      <c r="S19" s="185" t="n">
        <v>581</v>
      </c>
      <c r="T19" s="185" t="n">
        <v>1205</v>
      </c>
      <c r="U19" s="185" t="n">
        <v>5080</v>
      </c>
      <c r="V19" s="185" t="n">
        <v>5</v>
      </c>
      <c r="W19" s="185" t="n">
        <v>2</v>
      </c>
      <c r="X19" s="185" t="n">
        <v>74</v>
      </c>
    </row>
    <row r="20">
      <c r="A20" s="4" t="s">
        <v>13</v>
      </c>
      <c r="B20" s="185" t="n">
        <v>102998</v>
      </c>
      <c r="C20" s="185" t="n">
        <v>3569</v>
      </c>
      <c r="D20" s="185" t="n">
        <v>11</v>
      </c>
      <c r="E20" s="185" t="n">
        <v>64598</v>
      </c>
      <c r="F20" s="185" t="n">
        <v>337</v>
      </c>
      <c r="G20" s="185" t="n">
        <v>375</v>
      </c>
      <c r="H20" s="185" t="n">
        <v>1716</v>
      </c>
      <c r="I20" s="185" t="n">
        <v>5997</v>
      </c>
      <c r="J20" s="185" t="n">
        <v>9907</v>
      </c>
      <c r="K20" s="185" t="n">
        <v>1566</v>
      </c>
      <c r="L20" s="185" t="n">
        <v>766</v>
      </c>
      <c r="M20" s="185" t="n">
        <v>150</v>
      </c>
      <c r="N20" s="185" t="n">
        <v>1672</v>
      </c>
      <c r="O20" s="185" t="n">
        <v>3795</v>
      </c>
      <c r="P20" s="185" t="n">
        <v>5045</v>
      </c>
      <c r="Q20" s="185" t="n">
        <v>12</v>
      </c>
      <c r="R20" s="185" t="n">
        <v>249</v>
      </c>
      <c r="S20" s="185" t="n">
        <v>2485</v>
      </c>
      <c r="T20" s="185" t="n">
        <v>377</v>
      </c>
      <c r="U20" s="185" t="n">
        <v>369</v>
      </c>
      <c r="V20" s="185" t="n">
        <v>0</v>
      </c>
      <c r="W20" s="185" t="n">
        <v>0</v>
      </c>
      <c r="X20" s="185" t="n">
        <v>2</v>
      </c>
    </row>
    <row r="21">
      <c r="A21" s="4" t="s">
        <v>14</v>
      </c>
      <c r="B21" s="185" t="n">
        <v>245170</v>
      </c>
      <c r="C21" s="185" t="n">
        <v>2922</v>
      </c>
      <c r="D21" s="185" t="n">
        <v>2229</v>
      </c>
      <c r="E21" s="185" t="n">
        <v>120247</v>
      </c>
      <c r="F21" s="185" t="n">
        <v>147</v>
      </c>
      <c r="G21" s="185" t="n">
        <v>1673</v>
      </c>
      <c r="H21" s="185" t="n">
        <v>11901</v>
      </c>
      <c r="I21" s="185" t="n">
        <v>37553</v>
      </c>
      <c r="J21" s="185" t="n">
        <v>21013</v>
      </c>
      <c r="K21" s="185" t="n">
        <v>8528</v>
      </c>
      <c r="L21" s="185" t="n">
        <v>5856</v>
      </c>
      <c r="M21" s="185" t="n">
        <v>665</v>
      </c>
      <c r="N21" s="185" t="n">
        <v>2015</v>
      </c>
      <c r="O21" s="185" t="n">
        <v>9904</v>
      </c>
      <c r="P21" s="185" t="n">
        <v>8993</v>
      </c>
      <c r="Q21" s="185" t="n">
        <v>19</v>
      </c>
      <c r="R21" s="185" t="n">
        <v>641</v>
      </c>
      <c r="S21" s="185" t="n">
        <v>8158</v>
      </c>
      <c r="T21" s="185" t="n">
        <v>1226</v>
      </c>
      <c r="U21" s="185" t="n">
        <v>1444</v>
      </c>
      <c r="V21" s="185" t="n">
        <v>0</v>
      </c>
      <c r="W21" s="185" t="n">
        <v>1</v>
      </c>
      <c r="X21" s="185" t="n">
        <v>35</v>
      </c>
    </row>
    <row r="22">
      <c r="A22" s="4" t="s">
        <v>15</v>
      </c>
      <c r="B22" s="185" t="n">
        <v>12266</v>
      </c>
      <c r="C22" s="185" t="n">
        <v>168</v>
      </c>
      <c r="D22" s="185" t="n">
        <v>1</v>
      </c>
      <c r="E22" s="185" t="n">
        <v>898</v>
      </c>
      <c r="F22" s="185" t="n">
        <v>0</v>
      </c>
      <c r="G22" s="185" t="n">
        <v>7</v>
      </c>
      <c r="H22" s="185" t="n">
        <v>1972</v>
      </c>
      <c r="I22" s="185" t="n">
        <v>1529</v>
      </c>
      <c r="J22" s="185" t="n">
        <v>652</v>
      </c>
      <c r="K22" s="185" t="n">
        <v>353</v>
      </c>
      <c r="L22" s="185" t="n">
        <v>224</v>
      </c>
      <c r="M22" s="185" t="n">
        <v>101</v>
      </c>
      <c r="N22" s="185" t="n">
        <v>52</v>
      </c>
      <c r="O22" s="185" t="n">
        <v>983</v>
      </c>
      <c r="P22" s="185" t="n">
        <v>448</v>
      </c>
      <c r="Q22" s="185" t="n">
        <v>1</v>
      </c>
      <c r="R22" s="185" t="n">
        <v>283</v>
      </c>
      <c r="S22" s="185" t="n">
        <v>55</v>
      </c>
      <c r="T22" s="185" t="n">
        <v>543</v>
      </c>
      <c r="U22" s="185" t="n">
        <v>3966</v>
      </c>
      <c r="V22" s="185" t="n">
        <v>0</v>
      </c>
      <c r="W22" s="185" t="n">
        <v>0</v>
      </c>
      <c r="X22" s="185" t="n">
        <v>30</v>
      </c>
    </row>
    <row r="23">
      <c r="A23" s="4" t="s">
        <v>16</v>
      </c>
      <c r="B23" s="185" t="n">
        <v>1127</v>
      </c>
      <c r="C23" s="185" t="n">
        <v>3</v>
      </c>
      <c r="D23" s="185" t="n">
        <v>0</v>
      </c>
      <c r="E23" s="185" t="n">
        <v>41</v>
      </c>
      <c r="F23" s="185" t="n">
        <v>1</v>
      </c>
      <c r="G23" s="185" t="n">
        <v>1</v>
      </c>
      <c r="H23" s="185" t="n">
        <v>36</v>
      </c>
      <c r="I23" s="185" t="n">
        <v>100</v>
      </c>
      <c r="J23" s="185" t="n">
        <v>19</v>
      </c>
      <c r="K23" s="185" t="n">
        <v>37</v>
      </c>
      <c r="L23" s="185" t="n">
        <v>25</v>
      </c>
      <c r="M23" s="185" t="n">
        <v>2</v>
      </c>
      <c r="N23" s="185" t="n">
        <v>22</v>
      </c>
      <c r="O23" s="185" t="n">
        <v>65</v>
      </c>
      <c r="P23" s="185" t="n">
        <v>73</v>
      </c>
      <c r="Q23" s="185" t="n">
        <v>0</v>
      </c>
      <c r="R23" s="185" t="n">
        <v>14</v>
      </c>
      <c r="S23" s="185" t="n">
        <v>4</v>
      </c>
      <c r="T23" s="185" t="n">
        <v>17</v>
      </c>
      <c r="U23" s="185" t="n">
        <v>35</v>
      </c>
      <c r="V23" s="185" t="n">
        <v>0</v>
      </c>
      <c r="W23" s="185" t="n">
        <v>0</v>
      </c>
      <c r="X23" s="185" t="n">
        <v>632</v>
      </c>
    </row>
    <row r="24">
      <c r="A24" s="49" t="s">
        <v>237</v>
      </c>
      <c r="B24" s="187" t="n">
        <v>465524</v>
      </c>
      <c r="C24" s="187" t="n">
        <v>7752</v>
      </c>
      <c r="D24" s="187" t="n">
        <v>2293</v>
      </c>
      <c r="E24" s="187" t="n">
        <v>193121</v>
      </c>
      <c r="F24" s="187" t="n">
        <v>532</v>
      </c>
      <c r="G24" s="187" t="n">
        <v>2110</v>
      </c>
      <c r="H24" s="187" t="n">
        <v>24187</v>
      </c>
      <c r="I24" s="187" t="n">
        <v>75745</v>
      </c>
      <c r="J24" s="187" t="n">
        <v>35051</v>
      </c>
      <c r="K24" s="187" t="n">
        <v>29754</v>
      </c>
      <c r="L24" s="187" t="n">
        <v>8488</v>
      </c>
      <c r="M24" s="187" t="n">
        <v>1815</v>
      </c>
      <c r="N24" s="187" t="n">
        <v>5070</v>
      </c>
      <c r="O24" s="187" t="n">
        <v>21692</v>
      </c>
      <c r="P24" s="187" t="n">
        <v>19551</v>
      </c>
      <c r="Q24" s="187" t="n">
        <v>64</v>
      </c>
      <c r="R24" s="187" t="n">
        <v>4452</v>
      </c>
      <c r="S24" s="187" t="n">
        <v>12014</v>
      </c>
      <c r="T24" s="187" t="n">
        <v>7683</v>
      </c>
      <c r="U24" s="187" t="n">
        <v>13335</v>
      </c>
      <c r="V24" s="187" t="n">
        <v>5</v>
      </c>
      <c r="W24" s="187" t="n">
        <v>3</v>
      </c>
      <c r="X24" s="187" t="n">
        <v>807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86" t="n">
        <v>28027678.03</v>
      </c>
      <c r="C26" s="186" t="n">
        <v>86291.7</v>
      </c>
      <c r="D26" s="186" t="n">
        <v>30656.16</v>
      </c>
      <c r="E26" s="186" t="n">
        <v>709481.29</v>
      </c>
      <c r="F26" s="186" t="n">
        <v>24182.95</v>
      </c>
      <c r="G26" s="186" t="n">
        <v>10498.16</v>
      </c>
      <c r="H26" s="186" t="n">
        <v>344983.52</v>
      </c>
      <c r="I26" s="186" t="n">
        <v>10161462.11</v>
      </c>
      <c r="J26" s="186" t="n">
        <v>444161.82</v>
      </c>
      <c r="K26" s="186" t="n">
        <v>7663249.18</v>
      </c>
      <c r="L26" s="186" t="n">
        <v>240497.69</v>
      </c>
      <c r="M26" s="186" t="n">
        <v>100627.18</v>
      </c>
      <c r="N26" s="186" t="n">
        <v>532338.72</v>
      </c>
      <c r="O26" s="186" t="n">
        <v>862521.01</v>
      </c>
      <c r="P26" s="186" t="n">
        <v>1798327.73</v>
      </c>
      <c r="Q26" s="186" t="n">
        <v>6223.41</v>
      </c>
      <c r="R26" s="186" t="n">
        <v>968690.35</v>
      </c>
      <c r="S26" s="186" t="n">
        <v>412409.63</v>
      </c>
      <c r="T26" s="186" t="n">
        <v>2616374.12</v>
      </c>
      <c r="U26" s="186" t="n">
        <v>1003104.84</v>
      </c>
      <c r="V26" s="186" t="n">
        <v>0</v>
      </c>
      <c r="W26" s="186" t="n">
        <v>0</v>
      </c>
      <c r="X26" s="186" t="n">
        <v>11596.46</v>
      </c>
    </row>
    <row r="27">
      <c r="A27" s="4" t="s">
        <v>12</v>
      </c>
      <c r="B27" s="186" t="n">
        <v>22361593.26</v>
      </c>
      <c r="C27" s="186" t="n">
        <v>424740</v>
      </c>
      <c r="D27" s="186" t="n">
        <v>0</v>
      </c>
      <c r="E27" s="186" t="n">
        <v>2591130</v>
      </c>
      <c r="F27" s="186" t="n">
        <v>4260</v>
      </c>
      <c r="G27" s="186" t="n">
        <v>10980</v>
      </c>
      <c r="H27" s="186" t="n">
        <v>3758349</v>
      </c>
      <c r="I27" s="186" t="n">
        <v>4393881.76</v>
      </c>
      <c r="J27" s="186" t="n">
        <v>920070</v>
      </c>
      <c r="K27" s="186" t="n">
        <v>1993036.79</v>
      </c>
      <c r="L27" s="186" t="n">
        <v>502740</v>
      </c>
      <c r="M27" s="186" t="n">
        <v>264630</v>
      </c>
      <c r="N27" s="186" t="n">
        <v>121680</v>
      </c>
      <c r="O27" s="186" t="n">
        <v>2354550</v>
      </c>
      <c r="P27" s="186" t="n">
        <v>893070</v>
      </c>
      <c r="Q27" s="186" t="n">
        <v>6960</v>
      </c>
      <c r="R27" s="186" t="n">
        <v>583020</v>
      </c>
      <c r="S27" s="186" t="n">
        <v>245040</v>
      </c>
      <c r="T27" s="186" t="n">
        <v>595650</v>
      </c>
      <c r="U27" s="186" t="n">
        <v>2659285.71</v>
      </c>
      <c r="V27" s="186" t="n">
        <v>2340</v>
      </c>
      <c r="W27" s="186" t="n">
        <v>960</v>
      </c>
      <c r="X27" s="186" t="n">
        <v>35220</v>
      </c>
    </row>
    <row r="28">
      <c r="A28" s="4" t="s">
        <v>13</v>
      </c>
      <c r="B28" s="186" t="n">
        <v>44086520.02</v>
      </c>
      <c r="C28" s="186" t="n">
        <v>655074.22</v>
      </c>
      <c r="D28" s="186" t="n">
        <v>6071.43</v>
      </c>
      <c r="E28" s="186" t="n">
        <v>29309821.55</v>
      </c>
      <c r="F28" s="186" t="n">
        <v>114516.21</v>
      </c>
      <c r="G28" s="186" t="n">
        <v>100139.33</v>
      </c>
      <c r="H28" s="186" t="n">
        <v>784228.6</v>
      </c>
      <c r="I28" s="186" t="n">
        <v>2802644.69</v>
      </c>
      <c r="J28" s="186" t="n">
        <v>2730223.11</v>
      </c>
      <c r="K28" s="186" t="n">
        <v>606484.73</v>
      </c>
      <c r="L28" s="186" t="n">
        <v>465330.71</v>
      </c>
      <c r="M28" s="186" t="n">
        <v>69977.23</v>
      </c>
      <c r="N28" s="186" t="n">
        <v>851103.49</v>
      </c>
      <c r="O28" s="186" t="n">
        <v>1713516.2</v>
      </c>
      <c r="P28" s="186" t="n">
        <v>1977525.17</v>
      </c>
      <c r="Q28" s="186" t="n">
        <v>4463.27</v>
      </c>
      <c r="R28" s="186" t="n">
        <v>121003.8</v>
      </c>
      <c r="S28" s="186" t="n">
        <v>1388287.57</v>
      </c>
      <c r="T28" s="186" t="n">
        <v>225345.76</v>
      </c>
      <c r="U28" s="186" t="n">
        <v>160055.86</v>
      </c>
      <c r="V28" s="186" t="n">
        <v>0</v>
      </c>
      <c r="W28" s="186" t="n">
        <v>0</v>
      </c>
      <c r="X28" s="186" t="n">
        <v>707.09</v>
      </c>
    </row>
    <row r="29">
      <c r="A29" s="4" t="s">
        <v>14</v>
      </c>
      <c r="B29" s="186" t="n">
        <v>79671844.88</v>
      </c>
      <c r="C29" s="186" t="n">
        <v>942591.27</v>
      </c>
      <c r="D29" s="186" t="n">
        <v>420933.77</v>
      </c>
      <c r="E29" s="186" t="n">
        <v>41011816.97</v>
      </c>
      <c r="F29" s="186" t="n">
        <v>29701.59</v>
      </c>
      <c r="G29" s="186" t="n">
        <v>436340.67</v>
      </c>
      <c r="H29" s="186" t="n">
        <v>3961934.63</v>
      </c>
      <c r="I29" s="186" t="n">
        <v>11072921.55</v>
      </c>
      <c r="J29" s="186" t="n">
        <v>6822511.28</v>
      </c>
      <c r="K29" s="186" t="n">
        <v>2831448.53</v>
      </c>
      <c r="L29" s="186" t="n">
        <v>1991733.7</v>
      </c>
      <c r="M29" s="186" t="n">
        <v>147651.42</v>
      </c>
      <c r="N29" s="186" t="n">
        <v>592417.8</v>
      </c>
      <c r="O29" s="186" t="n">
        <v>3143817.57</v>
      </c>
      <c r="P29" s="186" t="n">
        <v>2593152.7</v>
      </c>
      <c r="Q29" s="186" t="n">
        <v>4590.39</v>
      </c>
      <c r="R29" s="186" t="n">
        <v>207081.27</v>
      </c>
      <c r="S29" s="186" t="n">
        <v>2488356.81</v>
      </c>
      <c r="T29" s="186" t="n">
        <v>478458.95</v>
      </c>
      <c r="U29" s="186" t="n">
        <v>483835.07</v>
      </c>
      <c r="V29" s="186" t="n">
        <v>0</v>
      </c>
      <c r="W29" s="186" t="n">
        <v>229.12</v>
      </c>
      <c r="X29" s="186" t="n">
        <v>10319.82</v>
      </c>
    </row>
    <row r="30">
      <c r="A30" s="4" t="s">
        <v>15</v>
      </c>
      <c r="B30" s="186" t="n">
        <v>2580285</v>
      </c>
      <c r="C30" s="186" t="n">
        <v>35490</v>
      </c>
      <c r="D30" s="186" t="n">
        <v>210</v>
      </c>
      <c r="E30" s="186" t="n">
        <v>188895</v>
      </c>
      <c r="F30" s="186" t="n">
        <v>0</v>
      </c>
      <c r="G30" s="186" t="n">
        <v>1470</v>
      </c>
      <c r="H30" s="186" t="n">
        <v>415695</v>
      </c>
      <c r="I30" s="186" t="n">
        <v>321825</v>
      </c>
      <c r="J30" s="186" t="n">
        <v>137025</v>
      </c>
      <c r="K30" s="186" t="n">
        <v>74130</v>
      </c>
      <c r="L30" s="186" t="n">
        <v>47040</v>
      </c>
      <c r="M30" s="186" t="n">
        <v>21210</v>
      </c>
      <c r="N30" s="186" t="n">
        <v>10920</v>
      </c>
      <c r="O30" s="186" t="n">
        <v>206535</v>
      </c>
      <c r="P30" s="186" t="n">
        <v>94290</v>
      </c>
      <c r="Q30" s="186" t="n">
        <v>210</v>
      </c>
      <c r="R30" s="186" t="n">
        <v>59535</v>
      </c>
      <c r="S30" s="186" t="n">
        <v>11550</v>
      </c>
      <c r="T30" s="186" t="n">
        <v>114135</v>
      </c>
      <c r="U30" s="186" t="n">
        <v>833715</v>
      </c>
      <c r="V30" s="186" t="n">
        <v>0</v>
      </c>
      <c r="W30" s="186" t="n">
        <v>0</v>
      </c>
      <c r="X30" s="186" t="n">
        <v>6405</v>
      </c>
    </row>
    <row r="31">
      <c r="A31" s="4" t="s">
        <v>16</v>
      </c>
      <c r="B31" s="186" t="n">
        <v>236985</v>
      </c>
      <c r="C31" s="186" t="n">
        <v>630</v>
      </c>
      <c r="D31" s="186" t="n">
        <v>0</v>
      </c>
      <c r="E31" s="186" t="n">
        <v>8610</v>
      </c>
      <c r="F31" s="186" t="n">
        <v>210</v>
      </c>
      <c r="G31" s="186" t="n">
        <v>210</v>
      </c>
      <c r="H31" s="186" t="n">
        <v>7560</v>
      </c>
      <c r="I31" s="186" t="n">
        <v>21000</v>
      </c>
      <c r="J31" s="186" t="n">
        <v>3990</v>
      </c>
      <c r="K31" s="186" t="n">
        <v>7770</v>
      </c>
      <c r="L31" s="186" t="n">
        <v>5250</v>
      </c>
      <c r="M31" s="186" t="n">
        <v>420</v>
      </c>
      <c r="N31" s="186" t="n">
        <v>4620</v>
      </c>
      <c r="O31" s="186" t="n">
        <v>13650</v>
      </c>
      <c r="P31" s="186" t="n">
        <v>15330</v>
      </c>
      <c r="Q31" s="186" t="n">
        <v>0</v>
      </c>
      <c r="R31" s="186" t="n">
        <v>2940</v>
      </c>
      <c r="S31" s="186" t="n">
        <v>840</v>
      </c>
      <c r="T31" s="186" t="n">
        <v>3570</v>
      </c>
      <c r="U31" s="186" t="n">
        <v>7350</v>
      </c>
      <c r="V31" s="186" t="n">
        <v>0</v>
      </c>
      <c r="W31" s="186" t="n">
        <v>0</v>
      </c>
      <c r="X31" s="186" t="n">
        <v>133035</v>
      </c>
    </row>
    <row r="32">
      <c r="A32" s="49" t="s">
        <v>237</v>
      </c>
      <c r="B32" s="188" t="n">
        <v>176964906.19</v>
      </c>
      <c r="C32" s="188" t="n">
        <v>2144817.19</v>
      </c>
      <c r="D32" s="188" t="n">
        <v>457871.36</v>
      </c>
      <c r="E32" s="188" t="n">
        <v>73819754.81</v>
      </c>
      <c r="F32" s="188" t="n">
        <v>172870.75</v>
      </c>
      <c r="G32" s="188" t="n">
        <v>559638.16</v>
      </c>
      <c r="H32" s="188" t="n">
        <v>9272750.75</v>
      </c>
      <c r="I32" s="188" t="n">
        <v>28773735.11</v>
      </c>
      <c r="J32" s="188" t="n">
        <v>11057981.21</v>
      </c>
      <c r="K32" s="188" t="n">
        <v>13176119.23</v>
      </c>
      <c r="L32" s="188" t="n">
        <v>3252592.1</v>
      </c>
      <c r="M32" s="188" t="n">
        <v>604515.83</v>
      </c>
      <c r="N32" s="188" t="n">
        <v>2113080.01</v>
      </c>
      <c r="O32" s="188" t="n">
        <v>8294589.78</v>
      </c>
      <c r="P32" s="188" t="n">
        <v>7371695.6</v>
      </c>
      <c r="Q32" s="188" t="n">
        <v>22447.07</v>
      </c>
      <c r="R32" s="188" t="n">
        <v>1942270.42</v>
      </c>
      <c r="S32" s="188" t="n">
        <v>4546484.01</v>
      </c>
      <c r="T32" s="188" t="n">
        <v>4033533.83</v>
      </c>
      <c r="U32" s="188" t="n">
        <v>5147346.48</v>
      </c>
      <c r="V32" s="188" t="n">
        <v>2340</v>
      </c>
      <c r="W32" s="188" t="n">
        <v>1189.12</v>
      </c>
      <c r="X32" s="188" t="n">
        <v>197283.37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89" t="n">
        <v>4051</v>
      </c>
      <c r="C10" s="189" t="n">
        <v>17</v>
      </c>
      <c r="D10" s="189" t="n">
        <v>1</v>
      </c>
      <c r="E10" s="189" t="n">
        <v>138</v>
      </c>
      <c r="F10" s="189" t="n">
        <v>4</v>
      </c>
      <c r="G10" s="189" t="n">
        <v>2</v>
      </c>
      <c r="H10" s="189" t="n">
        <v>85</v>
      </c>
      <c r="I10" s="189" t="n">
        <v>865</v>
      </c>
      <c r="J10" s="189" t="n">
        <v>103</v>
      </c>
      <c r="K10" s="189" t="n">
        <v>1196</v>
      </c>
      <c r="L10" s="189" t="n">
        <v>41</v>
      </c>
      <c r="M10" s="189" t="n">
        <v>9</v>
      </c>
      <c r="N10" s="189" t="n">
        <v>87</v>
      </c>
      <c r="O10" s="189" t="n">
        <v>161</v>
      </c>
      <c r="P10" s="189" t="n">
        <v>192</v>
      </c>
      <c r="Q10" s="189" t="n">
        <v>1</v>
      </c>
      <c r="R10" s="189" t="n">
        <v>294</v>
      </c>
      <c r="S10" s="189" t="n">
        <v>138</v>
      </c>
      <c r="T10" s="189" t="n">
        <v>386</v>
      </c>
      <c r="U10" s="189" t="n">
        <v>325</v>
      </c>
      <c r="V10" s="189" t="n">
        <v>0</v>
      </c>
      <c r="W10" s="189" t="n">
        <v>0</v>
      </c>
      <c r="X10" s="189" t="n">
        <v>6</v>
      </c>
    </row>
    <row r="11">
      <c r="A11" s="4" t="s">
        <v>12</v>
      </c>
      <c r="B11" s="189" t="n">
        <v>41501</v>
      </c>
      <c r="C11" s="189" t="n">
        <v>928</v>
      </c>
      <c r="D11" s="189" t="n">
        <v>2</v>
      </c>
      <c r="E11" s="189" t="n">
        <v>5838</v>
      </c>
      <c r="F11" s="189" t="n">
        <v>8</v>
      </c>
      <c r="G11" s="189" t="n">
        <v>18</v>
      </c>
      <c r="H11" s="189" t="n">
        <v>7832</v>
      </c>
      <c r="I11" s="189" t="n">
        <v>7421</v>
      </c>
      <c r="J11" s="189" t="n">
        <v>1763</v>
      </c>
      <c r="K11" s="189" t="n">
        <v>3199</v>
      </c>
      <c r="L11" s="189" t="n">
        <v>1233</v>
      </c>
      <c r="M11" s="189" t="n">
        <v>626</v>
      </c>
      <c r="N11" s="189" t="n">
        <v>222</v>
      </c>
      <c r="O11" s="189" t="n">
        <v>5249</v>
      </c>
      <c r="P11" s="189" t="n">
        <v>1921</v>
      </c>
      <c r="Q11" s="189" t="n">
        <v>25</v>
      </c>
      <c r="R11" s="189" t="n">
        <v>1091</v>
      </c>
      <c r="S11" s="189" t="n">
        <v>557</v>
      </c>
      <c r="T11" s="189" t="n">
        <v>1142</v>
      </c>
      <c r="U11" s="189" t="n">
        <v>2356</v>
      </c>
      <c r="V11" s="189" t="n">
        <v>5</v>
      </c>
      <c r="W11" s="189" t="n">
        <v>2</v>
      </c>
      <c r="X11" s="189" t="n">
        <v>63</v>
      </c>
    </row>
    <row r="12">
      <c r="A12" s="4" t="s">
        <v>13</v>
      </c>
      <c r="B12" s="189" t="n">
        <v>4478</v>
      </c>
      <c r="C12" s="189" t="n">
        <v>47</v>
      </c>
      <c r="D12" s="189" t="n">
        <v>1</v>
      </c>
      <c r="E12" s="189" t="n">
        <v>650</v>
      </c>
      <c r="F12" s="189" t="n">
        <v>9</v>
      </c>
      <c r="G12" s="189" t="n">
        <v>16</v>
      </c>
      <c r="H12" s="189" t="n">
        <v>320</v>
      </c>
      <c r="I12" s="189" t="n">
        <v>965</v>
      </c>
      <c r="J12" s="189" t="n">
        <v>269</v>
      </c>
      <c r="K12" s="189" t="n">
        <v>513</v>
      </c>
      <c r="L12" s="189" t="n">
        <v>128</v>
      </c>
      <c r="M12" s="189" t="n">
        <v>24</v>
      </c>
      <c r="N12" s="189" t="n">
        <v>115</v>
      </c>
      <c r="O12" s="189" t="n">
        <v>510</v>
      </c>
      <c r="P12" s="189" t="n">
        <v>315</v>
      </c>
      <c r="Q12" s="189" t="n">
        <v>4</v>
      </c>
      <c r="R12" s="189" t="n">
        <v>70</v>
      </c>
      <c r="S12" s="189" t="n">
        <v>296</v>
      </c>
      <c r="T12" s="189" t="n">
        <v>84</v>
      </c>
      <c r="U12" s="189" t="n">
        <v>141</v>
      </c>
      <c r="V12" s="189" t="n">
        <v>0</v>
      </c>
      <c r="W12" s="189" t="n">
        <v>0</v>
      </c>
      <c r="X12" s="189" t="n">
        <v>1</v>
      </c>
    </row>
    <row r="13">
      <c r="A13" s="4" t="s">
        <v>14</v>
      </c>
      <c r="B13" s="189" t="n">
        <v>17605</v>
      </c>
      <c r="C13" s="189" t="n">
        <v>267</v>
      </c>
      <c r="D13" s="189" t="n">
        <v>16</v>
      </c>
      <c r="E13" s="189" t="n">
        <v>2554</v>
      </c>
      <c r="F13" s="189" t="n">
        <v>13</v>
      </c>
      <c r="G13" s="189" t="n">
        <v>79</v>
      </c>
      <c r="H13" s="189" t="n">
        <v>1298</v>
      </c>
      <c r="I13" s="189" t="n">
        <v>4510</v>
      </c>
      <c r="J13" s="189" t="n">
        <v>1229</v>
      </c>
      <c r="K13" s="189" t="n">
        <v>2256</v>
      </c>
      <c r="L13" s="189" t="n">
        <v>518</v>
      </c>
      <c r="M13" s="189" t="n">
        <v>69</v>
      </c>
      <c r="N13" s="189" t="n">
        <v>315</v>
      </c>
      <c r="O13" s="189" t="n">
        <v>1726</v>
      </c>
      <c r="P13" s="189" t="n">
        <v>925</v>
      </c>
      <c r="Q13" s="189" t="n">
        <v>7</v>
      </c>
      <c r="R13" s="189" t="n">
        <v>188</v>
      </c>
      <c r="S13" s="189" t="n">
        <v>935</v>
      </c>
      <c r="T13" s="189" t="n">
        <v>237</v>
      </c>
      <c r="U13" s="189" t="n">
        <v>453</v>
      </c>
      <c r="V13" s="189" t="n">
        <v>0</v>
      </c>
      <c r="W13" s="189" t="n">
        <v>1</v>
      </c>
      <c r="X13" s="189" t="n">
        <v>9</v>
      </c>
    </row>
    <row r="14">
      <c r="A14" s="4" t="s">
        <v>15</v>
      </c>
      <c r="B14" s="189" t="n">
        <v>8652</v>
      </c>
      <c r="C14" s="189" t="n">
        <v>168</v>
      </c>
      <c r="D14" s="189" t="n">
        <v>0</v>
      </c>
      <c r="E14" s="189" t="n">
        <v>850</v>
      </c>
      <c r="F14" s="189" t="n">
        <v>0</v>
      </c>
      <c r="G14" s="189" t="n">
        <v>6</v>
      </c>
      <c r="H14" s="189" t="n">
        <v>2022</v>
      </c>
      <c r="I14" s="189" t="n">
        <v>1075</v>
      </c>
      <c r="J14" s="189" t="n">
        <v>494</v>
      </c>
      <c r="K14" s="189" t="n">
        <v>255</v>
      </c>
      <c r="L14" s="189" t="n">
        <v>225</v>
      </c>
      <c r="M14" s="189" t="n">
        <v>82</v>
      </c>
      <c r="N14" s="189" t="n">
        <v>49</v>
      </c>
      <c r="O14" s="189" t="n">
        <v>956</v>
      </c>
      <c r="P14" s="189" t="n">
        <v>426</v>
      </c>
      <c r="Q14" s="189" t="n">
        <v>1</v>
      </c>
      <c r="R14" s="189" t="n">
        <v>261</v>
      </c>
      <c r="S14" s="189" t="n">
        <v>34</v>
      </c>
      <c r="T14" s="189" t="n">
        <v>494</v>
      </c>
      <c r="U14" s="189" t="n">
        <v>1237</v>
      </c>
      <c r="V14" s="189" t="n">
        <v>0</v>
      </c>
      <c r="W14" s="189" t="n">
        <v>0</v>
      </c>
      <c r="X14" s="189" t="n">
        <v>17</v>
      </c>
    </row>
    <row r="15">
      <c r="A15" s="4" t="s">
        <v>16</v>
      </c>
      <c r="B15" s="189" t="n">
        <v>967</v>
      </c>
      <c r="C15" s="189" t="n">
        <v>4</v>
      </c>
      <c r="D15" s="189" t="n">
        <v>0</v>
      </c>
      <c r="E15" s="189" t="n">
        <v>30</v>
      </c>
      <c r="F15" s="189" t="n">
        <v>0</v>
      </c>
      <c r="G15" s="189" t="n">
        <v>1</v>
      </c>
      <c r="H15" s="189" t="n">
        <v>26</v>
      </c>
      <c r="I15" s="189" t="n">
        <v>76</v>
      </c>
      <c r="J15" s="189" t="n">
        <v>15</v>
      </c>
      <c r="K15" s="189" t="n">
        <v>27</v>
      </c>
      <c r="L15" s="189" t="n">
        <v>23</v>
      </c>
      <c r="M15" s="189" t="n">
        <v>1</v>
      </c>
      <c r="N15" s="189" t="n">
        <v>18</v>
      </c>
      <c r="O15" s="189" t="n">
        <v>64</v>
      </c>
      <c r="P15" s="189" t="n">
        <v>67</v>
      </c>
      <c r="Q15" s="189" t="n">
        <v>0</v>
      </c>
      <c r="R15" s="189" t="n">
        <v>12</v>
      </c>
      <c r="S15" s="189" t="n">
        <v>3</v>
      </c>
      <c r="T15" s="189" t="n">
        <v>16</v>
      </c>
      <c r="U15" s="189" t="n">
        <v>20</v>
      </c>
      <c r="V15" s="189" t="n">
        <v>0</v>
      </c>
      <c r="W15" s="189" t="n">
        <v>0</v>
      </c>
      <c r="X15" s="189" t="n">
        <v>564</v>
      </c>
    </row>
    <row r="16">
      <c r="A16" s="49" t="s">
        <v>237</v>
      </c>
      <c r="B16" s="191" t="n">
        <v>77254</v>
      </c>
      <c r="C16" s="191" t="n">
        <v>1431</v>
      </c>
      <c r="D16" s="191" t="n">
        <v>20</v>
      </c>
      <c r="E16" s="191" t="n">
        <v>10060</v>
      </c>
      <c r="F16" s="191" t="n">
        <v>34</v>
      </c>
      <c r="G16" s="191" t="n">
        <v>122</v>
      </c>
      <c r="H16" s="191" t="n">
        <v>11583</v>
      </c>
      <c r="I16" s="191" t="n">
        <v>14912</v>
      </c>
      <c r="J16" s="191" t="n">
        <v>3873</v>
      </c>
      <c r="K16" s="191" t="n">
        <v>7446</v>
      </c>
      <c r="L16" s="191" t="n">
        <v>2168</v>
      </c>
      <c r="M16" s="191" t="n">
        <v>811</v>
      </c>
      <c r="N16" s="191" t="n">
        <v>806</v>
      </c>
      <c r="O16" s="191" t="n">
        <v>8666</v>
      </c>
      <c r="P16" s="191" t="n">
        <v>3846</v>
      </c>
      <c r="Q16" s="191" t="n">
        <v>38</v>
      </c>
      <c r="R16" s="191" t="n">
        <v>1916</v>
      </c>
      <c r="S16" s="191" t="n">
        <v>1963</v>
      </c>
      <c r="T16" s="191" t="n">
        <v>2359</v>
      </c>
      <c r="U16" s="191" t="n">
        <v>4532</v>
      </c>
      <c r="V16" s="191" t="n">
        <v>5</v>
      </c>
      <c r="W16" s="191" t="n">
        <v>3</v>
      </c>
      <c r="X16" s="191" t="n">
        <v>660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89" t="n">
        <v>24666</v>
      </c>
      <c r="C18" s="189" t="n">
        <v>55</v>
      </c>
      <c r="D18" s="189" t="n">
        <v>38</v>
      </c>
      <c r="E18" s="189" t="n">
        <v>491</v>
      </c>
      <c r="F18" s="189" t="n">
        <v>27</v>
      </c>
      <c r="G18" s="189" t="n">
        <v>5</v>
      </c>
      <c r="H18" s="189" t="n">
        <v>212</v>
      </c>
      <c r="I18" s="189" t="n">
        <v>8197</v>
      </c>
      <c r="J18" s="189" t="n">
        <v>379</v>
      </c>
      <c r="K18" s="189" t="n">
        <v>5391</v>
      </c>
      <c r="L18" s="189" t="n">
        <v>238</v>
      </c>
      <c r="M18" s="189" t="n">
        <v>12</v>
      </c>
      <c r="N18" s="189" t="n">
        <v>448</v>
      </c>
      <c r="O18" s="189" t="n">
        <v>753</v>
      </c>
      <c r="P18" s="189" t="n">
        <v>1238</v>
      </c>
      <c r="Q18" s="189" t="n">
        <v>9</v>
      </c>
      <c r="R18" s="189" t="n">
        <v>1778</v>
      </c>
      <c r="S18" s="189" t="n">
        <v>552</v>
      </c>
      <c r="T18" s="189" t="n">
        <v>3887</v>
      </c>
      <c r="U18" s="189" t="n">
        <v>935</v>
      </c>
      <c r="V18" s="189" t="n">
        <v>0</v>
      </c>
      <c r="W18" s="189" t="n">
        <v>0</v>
      </c>
      <c r="X18" s="189" t="n">
        <v>21</v>
      </c>
    </row>
    <row r="19">
      <c r="A19" s="4" t="s">
        <v>12</v>
      </c>
      <c r="B19" s="189" t="n">
        <v>41431</v>
      </c>
      <c r="C19" s="189" t="n">
        <v>928</v>
      </c>
      <c r="D19" s="189" t="n">
        <v>2</v>
      </c>
      <c r="E19" s="189" t="n">
        <v>5825</v>
      </c>
      <c r="F19" s="189" t="n">
        <v>8</v>
      </c>
      <c r="G19" s="189" t="n">
        <v>18</v>
      </c>
      <c r="H19" s="189" t="n">
        <v>7819</v>
      </c>
      <c r="I19" s="189" t="n">
        <v>7406</v>
      </c>
      <c r="J19" s="189" t="n">
        <v>1761</v>
      </c>
      <c r="K19" s="189" t="n">
        <v>3197</v>
      </c>
      <c r="L19" s="189" t="n">
        <v>1229</v>
      </c>
      <c r="M19" s="189" t="n">
        <v>622</v>
      </c>
      <c r="N19" s="189" t="n">
        <v>221</v>
      </c>
      <c r="O19" s="189" t="n">
        <v>5241</v>
      </c>
      <c r="P19" s="189" t="n">
        <v>1917</v>
      </c>
      <c r="Q19" s="189" t="n">
        <v>24</v>
      </c>
      <c r="R19" s="189" t="n">
        <v>1091</v>
      </c>
      <c r="S19" s="189" t="n">
        <v>557</v>
      </c>
      <c r="T19" s="189" t="n">
        <v>1141</v>
      </c>
      <c r="U19" s="189" t="n">
        <v>2354</v>
      </c>
      <c r="V19" s="189" t="n">
        <v>5</v>
      </c>
      <c r="W19" s="189" t="n">
        <v>2</v>
      </c>
      <c r="X19" s="189" t="n">
        <v>63</v>
      </c>
    </row>
    <row r="20">
      <c r="A20" s="4" t="s">
        <v>13</v>
      </c>
      <c r="B20" s="189" t="n">
        <v>109521</v>
      </c>
      <c r="C20" s="189" t="n">
        <v>3239</v>
      </c>
      <c r="D20" s="189" t="n">
        <v>3</v>
      </c>
      <c r="E20" s="189" t="n">
        <v>70767</v>
      </c>
      <c r="F20" s="189" t="n">
        <v>439</v>
      </c>
      <c r="G20" s="189" t="n">
        <v>151</v>
      </c>
      <c r="H20" s="189" t="n">
        <v>1399</v>
      </c>
      <c r="I20" s="189" t="n">
        <v>6877</v>
      </c>
      <c r="J20" s="189" t="n">
        <v>8711</v>
      </c>
      <c r="K20" s="189" t="n">
        <v>3468</v>
      </c>
      <c r="L20" s="189" t="n">
        <v>748</v>
      </c>
      <c r="M20" s="189" t="n">
        <v>118</v>
      </c>
      <c r="N20" s="189" t="n">
        <v>1524</v>
      </c>
      <c r="O20" s="189" t="n">
        <v>3680</v>
      </c>
      <c r="P20" s="189" t="n">
        <v>5037</v>
      </c>
      <c r="Q20" s="189" t="n">
        <v>12</v>
      </c>
      <c r="R20" s="189" t="n">
        <v>300</v>
      </c>
      <c r="S20" s="189" t="n">
        <v>2142</v>
      </c>
      <c r="T20" s="189" t="n">
        <v>382</v>
      </c>
      <c r="U20" s="189" t="n">
        <v>523</v>
      </c>
      <c r="V20" s="189" t="n">
        <v>0</v>
      </c>
      <c r="W20" s="189" t="n">
        <v>0</v>
      </c>
      <c r="X20" s="189" t="n">
        <v>1</v>
      </c>
    </row>
    <row r="21">
      <c r="A21" s="4" t="s">
        <v>14</v>
      </c>
      <c r="B21" s="189" t="n">
        <v>273719</v>
      </c>
      <c r="C21" s="189" t="n">
        <v>2648</v>
      </c>
      <c r="D21" s="189" t="n">
        <v>2336</v>
      </c>
      <c r="E21" s="189" t="n">
        <v>151230</v>
      </c>
      <c r="F21" s="189" t="n">
        <v>178</v>
      </c>
      <c r="G21" s="189" t="n">
        <v>1175</v>
      </c>
      <c r="H21" s="189" t="n">
        <v>11424</v>
      </c>
      <c r="I21" s="189" t="n">
        <v>36865</v>
      </c>
      <c r="J21" s="189" t="n">
        <v>18967</v>
      </c>
      <c r="K21" s="189" t="n">
        <v>13428</v>
      </c>
      <c r="L21" s="189" t="n">
        <v>6265</v>
      </c>
      <c r="M21" s="189" t="n">
        <v>453</v>
      </c>
      <c r="N21" s="189" t="n">
        <v>2052</v>
      </c>
      <c r="O21" s="189" t="n">
        <v>9337</v>
      </c>
      <c r="P21" s="189" t="n">
        <v>8804</v>
      </c>
      <c r="Q21" s="189" t="n">
        <v>16</v>
      </c>
      <c r="R21" s="189" t="n">
        <v>697</v>
      </c>
      <c r="S21" s="189" t="n">
        <v>4507</v>
      </c>
      <c r="T21" s="189" t="n">
        <v>1568</v>
      </c>
      <c r="U21" s="189" t="n">
        <v>1735</v>
      </c>
      <c r="V21" s="189" t="n">
        <v>0</v>
      </c>
      <c r="W21" s="189" t="n">
        <v>1</v>
      </c>
      <c r="X21" s="189" t="n">
        <v>33</v>
      </c>
    </row>
    <row r="22">
      <c r="A22" s="4" t="s">
        <v>15</v>
      </c>
      <c r="B22" s="189" t="n">
        <v>8648</v>
      </c>
      <c r="C22" s="189" t="n">
        <v>168</v>
      </c>
      <c r="D22" s="189" t="n">
        <v>0</v>
      </c>
      <c r="E22" s="189" t="n">
        <v>850</v>
      </c>
      <c r="F22" s="189" t="n">
        <v>0</v>
      </c>
      <c r="G22" s="189" t="n">
        <v>6</v>
      </c>
      <c r="H22" s="189" t="n">
        <v>2022</v>
      </c>
      <c r="I22" s="189" t="n">
        <v>1073</v>
      </c>
      <c r="J22" s="189" t="n">
        <v>494</v>
      </c>
      <c r="K22" s="189" t="n">
        <v>255</v>
      </c>
      <c r="L22" s="189" t="n">
        <v>225</v>
      </c>
      <c r="M22" s="189" t="n">
        <v>82</v>
      </c>
      <c r="N22" s="189" t="n">
        <v>49</v>
      </c>
      <c r="O22" s="189" t="n">
        <v>955</v>
      </c>
      <c r="P22" s="189" t="n">
        <v>426</v>
      </c>
      <c r="Q22" s="189" t="n">
        <v>1</v>
      </c>
      <c r="R22" s="189" t="n">
        <v>261</v>
      </c>
      <c r="S22" s="189" t="n">
        <v>34</v>
      </c>
      <c r="T22" s="189" t="n">
        <v>494</v>
      </c>
      <c r="U22" s="189" t="n">
        <v>1236</v>
      </c>
      <c r="V22" s="189" t="n">
        <v>0</v>
      </c>
      <c r="W22" s="189" t="n">
        <v>0</v>
      </c>
      <c r="X22" s="189" t="n">
        <v>17</v>
      </c>
    </row>
    <row r="23">
      <c r="A23" s="4" t="s">
        <v>16</v>
      </c>
      <c r="B23" s="189" t="n">
        <v>967</v>
      </c>
      <c r="C23" s="189" t="n">
        <v>4</v>
      </c>
      <c r="D23" s="189" t="n">
        <v>0</v>
      </c>
      <c r="E23" s="189" t="n">
        <v>30</v>
      </c>
      <c r="F23" s="189" t="n">
        <v>0</v>
      </c>
      <c r="G23" s="189" t="n">
        <v>1</v>
      </c>
      <c r="H23" s="189" t="n">
        <v>26</v>
      </c>
      <c r="I23" s="189" t="n">
        <v>76</v>
      </c>
      <c r="J23" s="189" t="n">
        <v>15</v>
      </c>
      <c r="K23" s="189" t="n">
        <v>27</v>
      </c>
      <c r="L23" s="189" t="n">
        <v>23</v>
      </c>
      <c r="M23" s="189" t="n">
        <v>1</v>
      </c>
      <c r="N23" s="189" t="n">
        <v>18</v>
      </c>
      <c r="O23" s="189" t="n">
        <v>64</v>
      </c>
      <c r="P23" s="189" t="n">
        <v>67</v>
      </c>
      <c r="Q23" s="189" t="n">
        <v>0</v>
      </c>
      <c r="R23" s="189" t="n">
        <v>12</v>
      </c>
      <c r="S23" s="189" t="n">
        <v>3</v>
      </c>
      <c r="T23" s="189" t="n">
        <v>16</v>
      </c>
      <c r="U23" s="189" t="n">
        <v>20</v>
      </c>
      <c r="V23" s="189" t="n">
        <v>0</v>
      </c>
      <c r="W23" s="189" t="n">
        <v>0</v>
      </c>
      <c r="X23" s="189" t="n">
        <v>564</v>
      </c>
    </row>
    <row r="24">
      <c r="A24" s="49" t="s">
        <v>237</v>
      </c>
      <c r="B24" s="191" t="n">
        <v>458952</v>
      </c>
      <c r="C24" s="191" t="n">
        <v>7042</v>
      </c>
      <c r="D24" s="191" t="n">
        <v>2379</v>
      </c>
      <c r="E24" s="191" t="n">
        <v>229193</v>
      </c>
      <c r="F24" s="191" t="n">
        <v>652</v>
      </c>
      <c r="G24" s="191" t="n">
        <v>1356</v>
      </c>
      <c r="H24" s="191" t="n">
        <v>22902</v>
      </c>
      <c r="I24" s="191" t="n">
        <v>60494</v>
      </c>
      <c r="J24" s="191" t="n">
        <v>30327</v>
      </c>
      <c r="K24" s="191" t="n">
        <v>25766</v>
      </c>
      <c r="L24" s="191" t="n">
        <v>8728</v>
      </c>
      <c r="M24" s="191" t="n">
        <v>1288</v>
      </c>
      <c r="N24" s="191" t="n">
        <v>4312</v>
      </c>
      <c r="O24" s="191" t="n">
        <v>20030</v>
      </c>
      <c r="P24" s="191" t="n">
        <v>17489</v>
      </c>
      <c r="Q24" s="191" t="n">
        <v>62</v>
      </c>
      <c r="R24" s="191" t="n">
        <v>4139</v>
      </c>
      <c r="S24" s="191" t="n">
        <v>7795</v>
      </c>
      <c r="T24" s="191" t="n">
        <v>7488</v>
      </c>
      <c r="U24" s="191" t="n">
        <v>6803</v>
      </c>
      <c r="V24" s="191" t="n">
        <v>5</v>
      </c>
      <c r="W24" s="191" t="n">
        <v>3</v>
      </c>
      <c r="X24" s="191" t="n">
        <v>699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0" t="n">
        <v>10345243.87</v>
      </c>
      <c r="C26" s="190" t="n">
        <v>21848.29</v>
      </c>
      <c r="D26" s="190" t="n">
        <v>23811.45</v>
      </c>
      <c r="E26" s="190" t="n">
        <v>199929.43</v>
      </c>
      <c r="F26" s="190" t="n">
        <v>16689.93</v>
      </c>
      <c r="G26" s="190" t="n">
        <v>616.54</v>
      </c>
      <c r="H26" s="190" t="n">
        <v>82421.73</v>
      </c>
      <c r="I26" s="190" t="n">
        <v>2776749.2</v>
      </c>
      <c r="J26" s="190" t="n">
        <v>164746.4</v>
      </c>
      <c r="K26" s="190" t="n">
        <v>2158093.96</v>
      </c>
      <c r="L26" s="190" t="n">
        <v>133297.27</v>
      </c>
      <c r="M26" s="190" t="n">
        <v>4391.03</v>
      </c>
      <c r="N26" s="190" t="n">
        <v>195778.36</v>
      </c>
      <c r="O26" s="190" t="n">
        <v>330833.66</v>
      </c>
      <c r="P26" s="190" t="n">
        <v>696407.16</v>
      </c>
      <c r="Q26" s="190" t="n">
        <v>3747.69</v>
      </c>
      <c r="R26" s="190" t="n">
        <v>849567.68</v>
      </c>
      <c r="S26" s="190" t="n">
        <v>250568.32</v>
      </c>
      <c r="T26" s="190" t="n">
        <v>2091265.62</v>
      </c>
      <c r="U26" s="190" t="n">
        <v>336761.3</v>
      </c>
      <c r="V26" s="190" t="n">
        <v>0</v>
      </c>
      <c r="W26" s="190" t="n">
        <v>0</v>
      </c>
      <c r="X26" s="190" t="n">
        <v>7718.85</v>
      </c>
    </row>
    <row r="27">
      <c r="A27" s="4" t="s">
        <v>12</v>
      </c>
      <c r="B27" s="190" t="n">
        <v>18570871.85</v>
      </c>
      <c r="C27" s="190" t="n">
        <v>440040</v>
      </c>
      <c r="D27" s="190" t="n">
        <v>840</v>
      </c>
      <c r="E27" s="190" t="n">
        <v>2603800</v>
      </c>
      <c r="F27" s="190" t="n">
        <v>3720</v>
      </c>
      <c r="G27" s="190" t="n">
        <v>7320</v>
      </c>
      <c r="H27" s="190" t="n">
        <v>3839880</v>
      </c>
      <c r="I27" s="190" t="n">
        <v>3029347.96</v>
      </c>
      <c r="J27" s="190" t="n">
        <v>803654.41</v>
      </c>
      <c r="K27" s="190" t="n">
        <v>1372080</v>
      </c>
      <c r="L27" s="190" t="n">
        <v>542340</v>
      </c>
      <c r="M27" s="190" t="n">
        <v>251880</v>
      </c>
      <c r="N27" s="190" t="n">
        <v>101940</v>
      </c>
      <c r="O27" s="190" t="n">
        <v>2347477.7</v>
      </c>
      <c r="P27" s="190" t="n">
        <v>891720</v>
      </c>
      <c r="Q27" s="190" t="n">
        <v>8760</v>
      </c>
      <c r="R27" s="190" t="n">
        <v>502620</v>
      </c>
      <c r="S27" s="190" t="n">
        <v>243060</v>
      </c>
      <c r="T27" s="190" t="n">
        <v>567660</v>
      </c>
      <c r="U27" s="190" t="n">
        <v>981291.78</v>
      </c>
      <c r="V27" s="190" t="n">
        <v>2340</v>
      </c>
      <c r="W27" s="190" t="n">
        <v>720</v>
      </c>
      <c r="X27" s="190" t="n">
        <v>28380</v>
      </c>
    </row>
    <row r="28">
      <c r="A28" s="4" t="s">
        <v>13</v>
      </c>
      <c r="B28" s="190" t="n">
        <v>41467177.96</v>
      </c>
      <c r="C28" s="190" t="n">
        <v>826073.58</v>
      </c>
      <c r="D28" s="190" t="n">
        <v>327.84</v>
      </c>
      <c r="E28" s="190" t="n">
        <v>28077700.05</v>
      </c>
      <c r="F28" s="190" t="n">
        <v>137187.13</v>
      </c>
      <c r="G28" s="190" t="n">
        <v>37461.76</v>
      </c>
      <c r="H28" s="190" t="n">
        <v>592022.44</v>
      </c>
      <c r="I28" s="190" t="n">
        <v>2334440.44</v>
      </c>
      <c r="J28" s="190" t="n">
        <v>2076572.7</v>
      </c>
      <c r="K28" s="190" t="n">
        <v>1634129.08</v>
      </c>
      <c r="L28" s="190" t="n">
        <v>390365.91</v>
      </c>
      <c r="M28" s="190" t="n">
        <v>54613.93</v>
      </c>
      <c r="N28" s="190" t="n">
        <v>583645.65</v>
      </c>
      <c r="O28" s="190" t="n">
        <v>1642705.22</v>
      </c>
      <c r="P28" s="190" t="n">
        <v>1662499.95</v>
      </c>
      <c r="Q28" s="190" t="n">
        <v>3753.67</v>
      </c>
      <c r="R28" s="190" t="n">
        <v>141940.75</v>
      </c>
      <c r="S28" s="190" t="n">
        <v>913006.6</v>
      </c>
      <c r="T28" s="190" t="n">
        <v>197977.28</v>
      </c>
      <c r="U28" s="190" t="n">
        <v>160305.83</v>
      </c>
      <c r="V28" s="190" t="n">
        <v>0</v>
      </c>
      <c r="W28" s="190" t="n">
        <v>0</v>
      </c>
      <c r="X28" s="190" t="n">
        <v>448.15</v>
      </c>
    </row>
    <row r="29">
      <c r="A29" s="4" t="s">
        <v>14</v>
      </c>
      <c r="B29" s="190" t="n">
        <v>73593633.9</v>
      </c>
      <c r="C29" s="190" t="n">
        <v>824124.84</v>
      </c>
      <c r="D29" s="190" t="n">
        <v>435203.17</v>
      </c>
      <c r="E29" s="190" t="n">
        <v>37651622.55</v>
      </c>
      <c r="F29" s="190" t="n">
        <v>38557.6</v>
      </c>
      <c r="G29" s="190" t="n">
        <v>301583.1</v>
      </c>
      <c r="H29" s="190" t="n">
        <v>3509109.64</v>
      </c>
      <c r="I29" s="190" t="n">
        <v>9727729.42</v>
      </c>
      <c r="J29" s="190" t="n">
        <v>5548453.54</v>
      </c>
      <c r="K29" s="190" t="n">
        <v>4544827</v>
      </c>
      <c r="L29" s="190" t="n">
        <v>1796201.91</v>
      </c>
      <c r="M29" s="190" t="n">
        <v>110600.53</v>
      </c>
      <c r="N29" s="190" t="n">
        <v>587870.1</v>
      </c>
      <c r="O29" s="190" t="n">
        <v>3044784.42</v>
      </c>
      <c r="P29" s="190" t="n">
        <v>2862201.77</v>
      </c>
      <c r="Q29" s="190" t="n">
        <v>5016</v>
      </c>
      <c r="R29" s="190" t="n">
        <v>226163.57</v>
      </c>
      <c r="S29" s="190" t="n">
        <v>1367627.5</v>
      </c>
      <c r="T29" s="190" t="n">
        <v>477383.7</v>
      </c>
      <c r="U29" s="190" t="n">
        <v>525822.44</v>
      </c>
      <c r="V29" s="190" t="n">
        <v>0</v>
      </c>
      <c r="W29" s="190" t="n">
        <v>240</v>
      </c>
      <c r="X29" s="190" t="n">
        <v>8511.1</v>
      </c>
    </row>
    <row r="30">
      <c r="A30" s="4" t="s">
        <v>15</v>
      </c>
      <c r="B30" s="190" t="n">
        <v>1817794.05</v>
      </c>
      <c r="C30" s="190" t="n">
        <v>35280</v>
      </c>
      <c r="D30" s="190" t="n">
        <v>0</v>
      </c>
      <c r="E30" s="190" t="n">
        <v>178710</v>
      </c>
      <c r="F30" s="190" t="n">
        <v>0</v>
      </c>
      <c r="G30" s="190" t="n">
        <v>1260</v>
      </c>
      <c r="H30" s="190" t="n">
        <v>424830</v>
      </c>
      <c r="I30" s="190" t="n">
        <v>225750</v>
      </c>
      <c r="J30" s="190" t="n">
        <v>103740</v>
      </c>
      <c r="K30" s="190" t="n">
        <v>53914.05</v>
      </c>
      <c r="L30" s="190" t="n">
        <v>47250</v>
      </c>
      <c r="M30" s="190" t="n">
        <v>17220</v>
      </c>
      <c r="N30" s="190" t="n">
        <v>10290</v>
      </c>
      <c r="O30" s="190" t="n">
        <v>200760</v>
      </c>
      <c r="P30" s="190" t="n">
        <v>89460</v>
      </c>
      <c r="Q30" s="190" t="n">
        <v>210</v>
      </c>
      <c r="R30" s="190" t="n">
        <v>54810</v>
      </c>
      <c r="S30" s="190" t="n">
        <v>7140</v>
      </c>
      <c r="T30" s="190" t="n">
        <v>103740</v>
      </c>
      <c r="U30" s="190" t="n">
        <v>259860</v>
      </c>
      <c r="V30" s="190" t="n">
        <v>0</v>
      </c>
      <c r="W30" s="190" t="n">
        <v>0</v>
      </c>
      <c r="X30" s="190" t="n">
        <v>3570</v>
      </c>
    </row>
    <row r="31">
      <c r="A31" s="4" t="s">
        <v>16</v>
      </c>
      <c r="B31" s="190" t="n">
        <v>203025</v>
      </c>
      <c r="C31" s="190" t="n">
        <v>840</v>
      </c>
      <c r="D31" s="190" t="n">
        <v>0</v>
      </c>
      <c r="E31" s="190" t="n">
        <v>6300</v>
      </c>
      <c r="F31" s="190" t="n">
        <v>0</v>
      </c>
      <c r="G31" s="190" t="n">
        <v>210</v>
      </c>
      <c r="H31" s="190" t="n">
        <v>5460</v>
      </c>
      <c r="I31" s="190" t="n">
        <v>15855</v>
      </c>
      <c r="J31" s="190" t="n">
        <v>3150</v>
      </c>
      <c r="K31" s="190" t="n">
        <v>5670</v>
      </c>
      <c r="L31" s="190" t="n">
        <v>4830</v>
      </c>
      <c r="M31" s="190" t="n">
        <v>210</v>
      </c>
      <c r="N31" s="190" t="n">
        <v>3780</v>
      </c>
      <c r="O31" s="190" t="n">
        <v>13440</v>
      </c>
      <c r="P31" s="190" t="n">
        <v>14070</v>
      </c>
      <c r="Q31" s="190" t="n">
        <v>0</v>
      </c>
      <c r="R31" s="190" t="n">
        <v>2520</v>
      </c>
      <c r="S31" s="190" t="n">
        <v>630</v>
      </c>
      <c r="T31" s="190" t="n">
        <v>3360</v>
      </c>
      <c r="U31" s="190" t="n">
        <v>4200</v>
      </c>
      <c r="V31" s="190" t="n">
        <v>0</v>
      </c>
      <c r="W31" s="190" t="n">
        <v>0</v>
      </c>
      <c r="X31" s="190" t="n">
        <v>118500</v>
      </c>
    </row>
    <row r="32">
      <c r="A32" s="49" t="s">
        <v>237</v>
      </c>
      <c r="B32" s="192" t="n">
        <v>145997746.63</v>
      </c>
      <c r="C32" s="192" t="n">
        <v>2148206.71</v>
      </c>
      <c r="D32" s="192" t="n">
        <v>460182.46</v>
      </c>
      <c r="E32" s="192" t="n">
        <v>68718062.03</v>
      </c>
      <c r="F32" s="192" t="n">
        <v>196154.66</v>
      </c>
      <c r="G32" s="192" t="n">
        <v>348451.4</v>
      </c>
      <c r="H32" s="192" t="n">
        <v>8453723.81</v>
      </c>
      <c r="I32" s="192" t="n">
        <v>18109872.02</v>
      </c>
      <c r="J32" s="192" t="n">
        <v>8700317.05</v>
      </c>
      <c r="K32" s="192" t="n">
        <v>9768714.09</v>
      </c>
      <c r="L32" s="192" t="n">
        <v>2914285.09</v>
      </c>
      <c r="M32" s="192" t="n">
        <v>438915.49</v>
      </c>
      <c r="N32" s="192" t="n">
        <v>1483304.11</v>
      </c>
      <c r="O32" s="192" t="n">
        <v>7580001</v>
      </c>
      <c r="P32" s="192" t="n">
        <v>6216358.88</v>
      </c>
      <c r="Q32" s="192" t="n">
        <v>21487.36</v>
      </c>
      <c r="R32" s="192" t="n">
        <v>1777622</v>
      </c>
      <c r="S32" s="192" t="n">
        <v>2782032.42</v>
      </c>
      <c r="T32" s="192" t="n">
        <v>3441386.6</v>
      </c>
      <c r="U32" s="192" t="n">
        <v>2268241.35</v>
      </c>
      <c r="V32" s="192" t="n">
        <v>2340</v>
      </c>
      <c r="W32" s="192" t="n">
        <v>960</v>
      </c>
      <c r="X32" s="192" t="n">
        <v>167128.1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3" t="n">
        <v>349</v>
      </c>
      <c r="C10" s="193" t="n">
        <v>1</v>
      </c>
      <c r="D10" s="193" t="n">
        <v>1</v>
      </c>
      <c r="E10" s="193" t="n">
        <v>14</v>
      </c>
      <c r="F10" s="193" t="n">
        <v>0</v>
      </c>
      <c r="G10" s="193" t="n">
        <v>0</v>
      </c>
      <c r="H10" s="193" t="n">
        <v>12</v>
      </c>
      <c r="I10" s="193" t="n">
        <v>58</v>
      </c>
      <c r="J10" s="193" t="n">
        <v>20</v>
      </c>
      <c r="K10" s="193" t="n">
        <v>75</v>
      </c>
      <c r="L10" s="193" t="n">
        <v>3</v>
      </c>
      <c r="M10" s="193" t="n">
        <v>0</v>
      </c>
      <c r="N10" s="193" t="n">
        <v>6</v>
      </c>
      <c r="O10" s="193" t="n">
        <v>18</v>
      </c>
      <c r="P10" s="193" t="n">
        <v>36</v>
      </c>
      <c r="Q10" s="193" t="n">
        <v>1</v>
      </c>
      <c r="R10" s="193" t="n">
        <v>43</v>
      </c>
      <c r="S10" s="193" t="n">
        <v>9</v>
      </c>
      <c r="T10" s="193" t="n">
        <v>30</v>
      </c>
      <c r="U10" s="193" t="n">
        <v>20</v>
      </c>
      <c r="V10" s="193" t="n">
        <v>0</v>
      </c>
      <c r="W10" s="193" t="n">
        <v>0</v>
      </c>
      <c r="X10" s="193" t="n">
        <v>2</v>
      </c>
    </row>
    <row r="11">
      <c r="A11" s="4" t="s">
        <v>12</v>
      </c>
      <c r="B11" s="193" t="n">
        <v>30016</v>
      </c>
      <c r="C11" s="193" t="n">
        <v>779</v>
      </c>
      <c r="D11" s="193" t="n">
        <v>1</v>
      </c>
      <c r="E11" s="193" t="n">
        <v>4493</v>
      </c>
      <c r="F11" s="193" t="n">
        <v>6</v>
      </c>
      <c r="G11" s="193" t="n">
        <v>16</v>
      </c>
      <c r="H11" s="193" t="n">
        <v>5920</v>
      </c>
      <c r="I11" s="193" t="n">
        <v>5046</v>
      </c>
      <c r="J11" s="193" t="n">
        <v>1308</v>
      </c>
      <c r="K11" s="193" t="n">
        <v>1835</v>
      </c>
      <c r="L11" s="193" t="n">
        <v>977</v>
      </c>
      <c r="M11" s="193" t="n">
        <v>491</v>
      </c>
      <c r="N11" s="193" t="n">
        <v>157</v>
      </c>
      <c r="O11" s="193" t="n">
        <v>4020</v>
      </c>
      <c r="P11" s="193" t="n">
        <v>1531</v>
      </c>
      <c r="Q11" s="193" t="n">
        <v>18</v>
      </c>
      <c r="R11" s="193" t="n">
        <v>746</v>
      </c>
      <c r="S11" s="193" t="n">
        <v>287</v>
      </c>
      <c r="T11" s="193" t="n">
        <v>827</v>
      </c>
      <c r="U11" s="193" t="n">
        <v>1506</v>
      </c>
      <c r="V11" s="193" t="n">
        <v>4</v>
      </c>
      <c r="W11" s="193" t="n">
        <v>0</v>
      </c>
      <c r="X11" s="193" t="n">
        <v>48</v>
      </c>
    </row>
    <row r="12">
      <c r="A12" s="4" t="s">
        <v>13</v>
      </c>
      <c r="B12" s="193" t="n">
        <v>3245</v>
      </c>
      <c r="C12" s="193" t="n">
        <v>30</v>
      </c>
      <c r="D12" s="193" t="n">
        <v>0</v>
      </c>
      <c r="E12" s="193" t="n">
        <v>557</v>
      </c>
      <c r="F12" s="193" t="n">
        <v>7</v>
      </c>
      <c r="G12" s="193" t="n">
        <v>6</v>
      </c>
      <c r="H12" s="193" t="n">
        <v>197</v>
      </c>
      <c r="I12" s="193" t="n">
        <v>714</v>
      </c>
      <c r="J12" s="193" t="n">
        <v>193</v>
      </c>
      <c r="K12" s="193" t="n">
        <v>342</v>
      </c>
      <c r="L12" s="193" t="n">
        <v>98</v>
      </c>
      <c r="M12" s="193" t="n">
        <v>15</v>
      </c>
      <c r="N12" s="193" t="n">
        <v>75</v>
      </c>
      <c r="O12" s="193" t="n">
        <v>407</v>
      </c>
      <c r="P12" s="193" t="n">
        <v>267</v>
      </c>
      <c r="Q12" s="193" t="n">
        <v>2</v>
      </c>
      <c r="R12" s="193" t="n">
        <v>71</v>
      </c>
      <c r="S12" s="193" t="n">
        <v>107</v>
      </c>
      <c r="T12" s="193" t="n">
        <v>71</v>
      </c>
      <c r="U12" s="193" t="n">
        <v>86</v>
      </c>
      <c r="V12" s="193" t="n">
        <v>0</v>
      </c>
      <c r="W12" s="193" t="n">
        <v>0</v>
      </c>
      <c r="X12" s="193" t="n">
        <v>0</v>
      </c>
    </row>
    <row r="13">
      <c r="A13" s="4" t="s">
        <v>14</v>
      </c>
      <c r="B13" s="193" t="n">
        <v>12211</v>
      </c>
      <c r="C13" s="193" t="n">
        <v>189</v>
      </c>
      <c r="D13" s="193" t="n">
        <v>14</v>
      </c>
      <c r="E13" s="193" t="n">
        <v>1804</v>
      </c>
      <c r="F13" s="193" t="n">
        <v>5</v>
      </c>
      <c r="G13" s="193" t="n">
        <v>50</v>
      </c>
      <c r="H13" s="193" t="n">
        <v>1042</v>
      </c>
      <c r="I13" s="193" t="n">
        <v>2785</v>
      </c>
      <c r="J13" s="193" t="n">
        <v>789</v>
      </c>
      <c r="K13" s="193" t="n">
        <v>1663</v>
      </c>
      <c r="L13" s="193" t="n">
        <v>403</v>
      </c>
      <c r="M13" s="193" t="n">
        <v>67</v>
      </c>
      <c r="N13" s="193" t="n">
        <v>244</v>
      </c>
      <c r="O13" s="193" t="n">
        <v>1308</v>
      </c>
      <c r="P13" s="193" t="n">
        <v>767</v>
      </c>
      <c r="Q13" s="193" t="n">
        <v>6</v>
      </c>
      <c r="R13" s="193" t="n">
        <v>143</v>
      </c>
      <c r="S13" s="193" t="n">
        <v>362</v>
      </c>
      <c r="T13" s="193" t="n">
        <v>249</v>
      </c>
      <c r="U13" s="193" t="n">
        <v>313</v>
      </c>
      <c r="V13" s="193" t="n">
        <v>0</v>
      </c>
      <c r="W13" s="193" t="n">
        <v>1</v>
      </c>
      <c r="X13" s="193" t="n">
        <v>7</v>
      </c>
    </row>
    <row r="14">
      <c r="A14" s="4" t="s">
        <v>15</v>
      </c>
      <c r="B14" s="193" t="n">
        <v>5980</v>
      </c>
      <c r="C14" s="193" t="n">
        <v>152</v>
      </c>
      <c r="D14" s="193" t="n">
        <v>0</v>
      </c>
      <c r="E14" s="193" t="n">
        <v>613</v>
      </c>
      <c r="F14" s="193" t="n">
        <v>1</v>
      </c>
      <c r="G14" s="193" t="n">
        <v>6</v>
      </c>
      <c r="H14" s="193" t="n">
        <v>1652</v>
      </c>
      <c r="I14" s="193" t="n">
        <v>768</v>
      </c>
      <c r="J14" s="193" t="n">
        <v>289</v>
      </c>
      <c r="K14" s="193" t="n">
        <v>153</v>
      </c>
      <c r="L14" s="193" t="n">
        <v>174</v>
      </c>
      <c r="M14" s="193" t="n">
        <v>60</v>
      </c>
      <c r="N14" s="193" t="n">
        <v>40</v>
      </c>
      <c r="O14" s="193" t="n">
        <v>706</v>
      </c>
      <c r="P14" s="193" t="n">
        <v>321</v>
      </c>
      <c r="Q14" s="193" t="n">
        <v>0</v>
      </c>
      <c r="R14" s="193" t="n">
        <v>147</v>
      </c>
      <c r="S14" s="193" t="n">
        <v>17</v>
      </c>
      <c r="T14" s="193" t="n">
        <v>331</v>
      </c>
      <c r="U14" s="193" t="n">
        <v>536</v>
      </c>
      <c r="V14" s="193" t="n">
        <v>0</v>
      </c>
      <c r="W14" s="193" t="n">
        <v>0</v>
      </c>
      <c r="X14" s="193" t="n">
        <v>14</v>
      </c>
    </row>
    <row r="15">
      <c r="A15" s="4" t="s">
        <v>16</v>
      </c>
      <c r="B15" s="193" t="n">
        <v>681</v>
      </c>
      <c r="C15" s="193" t="n">
        <v>2</v>
      </c>
      <c r="D15" s="193" t="n">
        <v>0</v>
      </c>
      <c r="E15" s="193" t="n">
        <v>21</v>
      </c>
      <c r="F15" s="193" t="n">
        <v>1</v>
      </c>
      <c r="G15" s="193" t="n">
        <v>0</v>
      </c>
      <c r="H15" s="193" t="n">
        <v>16</v>
      </c>
      <c r="I15" s="193" t="n">
        <v>58</v>
      </c>
      <c r="J15" s="193" t="n">
        <v>15</v>
      </c>
      <c r="K15" s="193" t="n">
        <v>21</v>
      </c>
      <c r="L15" s="193" t="n">
        <v>17</v>
      </c>
      <c r="M15" s="193" t="n">
        <v>1</v>
      </c>
      <c r="N15" s="193" t="n">
        <v>14</v>
      </c>
      <c r="O15" s="193" t="n">
        <v>52</v>
      </c>
      <c r="P15" s="193" t="n">
        <v>46</v>
      </c>
      <c r="Q15" s="193" t="n">
        <v>0</v>
      </c>
      <c r="R15" s="193" t="n">
        <v>8</v>
      </c>
      <c r="S15" s="193" t="n">
        <v>3</v>
      </c>
      <c r="T15" s="193" t="n">
        <v>8</v>
      </c>
      <c r="U15" s="193" t="n">
        <v>9</v>
      </c>
      <c r="V15" s="193" t="n">
        <v>0</v>
      </c>
      <c r="W15" s="193" t="n">
        <v>0</v>
      </c>
      <c r="X15" s="193" t="n">
        <v>389</v>
      </c>
    </row>
    <row r="16">
      <c r="A16" s="49" t="s">
        <v>237</v>
      </c>
      <c r="B16" s="195" t="n">
        <v>52482</v>
      </c>
      <c r="C16" s="195" t="n">
        <v>1153</v>
      </c>
      <c r="D16" s="195" t="n">
        <v>16</v>
      </c>
      <c r="E16" s="195" t="n">
        <v>7502</v>
      </c>
      <c r="F16" s="195" t="n">
        <v>20</v>
      </c>
      <c r="G16" s="195" t="n">
        <v>78</v>
      </c>
      <c r="H16" s="195" t="n">
        <v>8839</v>
      </c>
      <c r="I16" s="195" t="n">
        <v>9429</v>
      </c>
      <c r="J16" s="195" t="n">
        <v>2614</v>
      </c>
      <c r="K16" s="195" t="n">
        <v>4089</v>
      </c>
      <c r="L16" s="195" t="n">
        <v>1672</v>
      </c>
      <c r="M16" s="195" t="n">
        <v>634</v>
      </c>
      <c r="N16" s="195" t="n">
        <v>536</v>
      </c>
      <c r="O16" s="195" t="n">
        <v>6511</v>
      </c>
      <c r="P16" s="195" t="n">
        <v>2968</v>
      </c>
      <c r="Q16" s="195" t="n">
        <v>27</v>
      </c>
      <c r="R16" s="195" t="n">
        <v>1158</v>
      </c>
      <c r="S16" s="195" t="n">
        <v>785</v>
      </c>
      <c r="T16" s="195" t="n">
        <v>1516</v>
      </c>
      <c r="U16" s="195" t="n">
        <v>2470</v>
      </c>
      <c r="V16" s="195" t="n">
        <v>4</v>
      </c>
      <c r="W16" s="195" t="n">
        <v>1</v>
      </c>
      <c r="X16" s="195" t="n">
        <v>460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3" t="n">
        <v>2106</v>
      </c>
      <c r="C18" s="193" t="n">
        <v>1</v>
      </c>
      <c r="D18" s="193" t="n">
        <v>31</v>
      </c>
      <c r="E18" s="193" t="n">
        <v>36</v>
      </c>
      <c r="F18" s="193" t="n">
        <v>0</v>
      </c>
      <c r="G18" s="193" t="n">
        <v>0</v>
      </c>
      <c r="H18" s="193" t="n">
        <v>20</v>
      </c>
      <c r="I18" s="193" t="n">
        <v>503</v>
      </c>
      <c r="J18" s="193" t="n">
        <v>182</v>
      </c>
      <c r="K18" s="193" t="n">
        <v>413</v>
      </c>
      <c r="L18" s="193" t="n">
        <v>17</v>
      </c>
      <c r="M18" s="193" t="n">
        <v>0</v>
      </c>
      <c r="N18" s="193" t="n">
        <v>12</v>
      </c>
      <c r="O18" s="193" t="n">
        <v>42</v>
      </c>
      <c r="P18" s="193" t="n">
        <v>305</v>
      </c>
      <c r="Q18" s="193" t="n">
        <v>4</v>
      </c>
      <c r="R18" s="193" t="n">
        <v>180</v>
      </c>
      <c r="S18" s="193" t="n">
        <v>24</v>
      </c>
      <c r="T18" s="193" t="n">
        <v>292</v>
      </c>
      <c r="U18" s="193" t="n">
        <v>42</v>
      </c>
      <c r="V18" s="193" t="n">
        <v>0</v>
      </c>
      <c r="W18" s="193" t="n">
        <v>0</v>
      </c>
      <c r="X18" s="193" t="n">
        <v>2</v>
      </c>
    </row>
    <row r="19">
      <c r="A19" s="4" t="s">
        <v>12</v>
      </c>
      <c r="B19" s="193" t="n">
        <v>29942</v>
      </c>
      <c r="C19" s="193" t="n">
        <v>777</v>
      </c>
      <c r="D19" s="193" t="n">
        <v>1</v>
      </c>
      <c r="E19" s="193" t="n">
        <v>4480</v>
      </c>
      <c r="F19" s="193" t="n">
        <v>6</v>
      </c>
      <c r="G19" s="193" t="n">
        <v>16</v>
      </c>
      <c r="H19" s="193" t="n">
        <v>5905</v>
      </c>
      <c r="I19" s="193" t="n">
        <v>5038</v>
      </c>
      <c r="J19" s="193" t="n">
        <v>1304</v>
      </c>
      <c r="K19" s="193" t="n">
        <v>1832</v>
      </c>
      <c r="L19" s="193" t="n">
        <v>975</v>
      </c>
      <c r="M19" s="193" t="n">
        <v>488</v>
      </c>
      <c r="N19" s="193" t="n">
        <v>156</v>
      </c>
      <c r="O19" s="193" t="n">
        <v>4010</v>
      </c>
      <c r="P19" s="193" t="n">
        <v>1527</v>
      </c>
      <c r="Q19" s="193" t="n">
        <v>17</v>
      </c>
      <c r="R19" s="193" t="n">
        <v>744</v>
      </c>
      <c r="S19" s="193" t="n">
        <v>285</v>
      </c>
      <c r="T19" s="193" t="n">
        <v>826</v>
      </c>
      <c r="U19" s="193" t="n">
        <v>1504</v>
      </c>
      <c r="V19" s="193" t="n">
        <v>4</v>
      </c>
      <c r="W19" s="193" t="n">
        <v>0</v>
      </c>
      <c r="X19" s="193" t="n">
        <v>47</v>
      </c>
    </row>
    <row r="20">
      <c r="A20" s="4" t="s">
        <v>13</v>
      </c>
      <c r="B20" s="193" t="n">
        <v>79924</v>
      </c>
      <c r="C20" s="193" t="n">
        <v>131</v>
      </c>
      <c r="D20" s="193" t="n">
        <v>0</v>
      </c>
      <c r="E20" s="193" t="n">
        <v>56450</v>
      </c>
      <c r="F20" s="193" t="n">
        <v>269</v>
      </c>
      <c r="G20" s="193" t="n">
        <v>71</v>
      </c>
      <c r="H20" s="193" t="n">
        <v>840</v>
      </c>
      <c r="I20" s="193" t="n">
        <v>4488</v>
      </c>
      <c r="J20" s="193" t="n">
        <v>6309</v>
      </c>
      <c r="K20" s="193" t="n">
        <v>2513</v>
      </c>
      <c r="L20" s="193" t="n">
        <v>673</v>
      </c>
      <c r="M20" s="193" t="n">
        <v>62</v>
      </c>
      <c r="N20" s="193" t="n">
        <v>901</v>
      </c>
      <c r="O20" s="193" t="n">
        <v>2070</v>
      </c>
      <c r="P20" s="193" t="n">
        <v>2779</v>
      </c>
      <c r="Q20" s="193" t="n">
        <v>8</v>
      </c>
      <c r="R20" s="193" t="n">
        <v>379</v>
      </c>
      <c r="S20" s="193" t="n">
        <v>1314</v>
      </c>
      <c r="T20" s="193" t="n">
        <v>365</v>
      </c>
      <c r="U20" s="193" t="n">
        <v>302</v>
      </c>
      <c r="V20" s="193" t="n">
        <v>0</v>
      </c>
      <c r="W20" s="193" t="n">
        <v>0</v>
      </c>
      <c r="X20" s="193" t="n">
        <v>0</v>
      </c>
    </row>
    <row r="21">
      <c r="A21" s="4" t="s">
        <v>14</v>
      </c>
      <c r="B21" s="193" t="n">
        <v>159552</v>
      </c>
      <c r="C21" s="193" t="n">
        <v>1853</v>
      </c>
      <c r="D21" s="193" t="n">
        <v>2320</v>
      </c>
      <c r="E21" s="193" t="n">
        <v>74966</v>
      </c>
      <c r="F21" s="193" t="n">
        <v>173</v>
      </c>
      <c r="G21" s="193" t="n">
        <v>832</v>
      </c>
      <c r="H21" s="193" t="n">
        <v>8687</v>
      </c>
      <c r="I21" s="193" t="n">
        <v>20421</v>
      </c>
      <c r="J21" s="193" t="n">
        <v>11451</v>
      </c>
      <c r="K21" s="193" t="n">
        <v>11577</v>
      </c>
      <c r="L21" s="193" t="n">
        <v>3255</v>
      </c>
      <c r="M21" s="193" t="n">
        <v>325</v>
      </c>
      <c r="N21" s="193" t="n">
        <v>1431</v>
      </c>
      <c r="O21" s="193" t="n">
        <v>7148</v>
      </c>
      <c r="P21" s="193" t="n">
        <v>8447</v>
      </c>
      <c r="Q21" s="193" t="n">
        <v>22</v>
      </c>
      <c r="R21" s="193" t="n">
        <v>572</v>
      </c>
      <c r="S21" s="193" t="n">
        <v>2930</v>
      </c>
      <c r="T21" s="193" t="n">
        <v>1716</v>
      </c>
      <c r="U21" s="193" t="n">
        <v>1387</v>
      </c>
      <c r="V21" s="193" t="n">
        <v>0</v>
      </c>
      <c r="W21" s="193" t="n">
        <v>1</v>
      </c>
      <c r="X21" s="193" t="n">
        <v>38</v>
      </c>
    </row>
    <row r="22">
      <c r="A22" s="4" t="s">
        <v>15</v>
      </c>
      <c r="B22" s="193" t="n">
        <v>5977</v>
      </c>
      <c r="C22" s="193" t="n">
        <v>152</v>
      </c>
      <c r="D22" s="193" t="n">
        <v>0</v>
      </c>
      <c r="E22" s="193" t="n">
        <v>612</v>
      </c>
      <c r="F22" s="193" t="n">
        <v>1</v>
      </c>
      <c r="G22" s="193" t="n">
        <v>6</v>
      </c>
      <c r="H22" s="193" t="n">
        <v>1651</v>
      </c>
      <c r="I22" s="193" t="n">
        <v>767</v>
      </c>
      <c r="J22" s="193" t="n">
        <v>289</v>
      </c>
      <c r="K22" s="193" t="n">
        <v>153</v>
      </c>
      <c r="L22" s="193" t="n">
        <v>174</v>
      </c>
      <c r="M22" s="193" t="n">
        <v>60</v>
      </c>
      <c r="N22" s="193" t="n">
        <v>40</v>
      </c>
      <c r="O22" s="193" t="n">
        <v>706</v>
      </c>
      <c r="P22" s="193" t="n">
        <v>321</v>
      </c>
      <c r="Q22" s="193" t="n">
        <v>0</v>
      </c>
      <c r="R22" s="193" t="n">
        <v>147</v>
      </c>
      <c r="S22" s="193" t="n">
        <v>17</v>
      </c>
      <c r="T22" s="193" t="n">
        <v>331</v>
      </c>
      <c r="U22" s="193" t="n">
        <v>536</v>
      </c>
      <c r="V22" s="193" t="n">
        <v>0</v>
      </c>
      <c r="W22" s="193" t="n">
        <v>0</v>
      </c>
      <c r="X22" s="193" t="n">
        <v>14</v>
      </c>
    </row>
    <row r="23">
      <c r="A23" s="4" t="s">
        <v>16</v>
      </c>
      <c r="B23" s="193" t="n">
        <v>681</v>
      </c>
      <c r="C23" s="193" t="n">
        <v>2</v>
      </c>
      <c r="D23" s="193" t="n">
        <v>0</v>
      </c>
      <c r="E23" s="193" t="n">
        <v>21</v>
      </c>
      <c r="F23" s="193" t="n">
        <v>1</v>
      </c>
      <c r="G23" s="193" t="n">
        <v>0</v>
      </c>
      <c r="H23" s="193" t="n">
        <v>16</v>
      </c>
      <c r="I23" s="193" t="n">
        <v>58</v>
      </c>
      <c r="J23" s="193" t="n">
        <v>15</v>
      </c>
      <c r="K23" s="193" t="n">
        <v>21</v>
      </c>
      <c r="L23" s="193" t="n">
        <v>17</v>
      </c>
      <c r="M23" s="193" t="n">
        <v>1</v>
      </c>
      <c r="N23" s="193" t="n">
        <v>14</v>
      </c>
      <c r="O23" s="193" t="n">
        <v>52</v>
      </c>
      <c r="P23" s="193" t="n">
        <v>46</v>
      </c>
      <c r="Q23" s="193" t="n">
        <v>0</v>
      </c>
      <c r="R23" s="193" t="n">
        <v>8</v>
      </c>
      <c r="S23" s="193" t="n">
        <v>3</v>
      </c>
      <c r="T23" s="193" t="n">
        <v>8</v>
      </c>
      <c r="U23" s="193" t="n">
        <v>9</v>
      </c>
      <c r="V23" s="193" t="n">
        <v>0</v>
      </c>
      <c r="W23" s="193" t="n">
        <v>0</v>
      </c>
      <c r="X23" s="193" t="n">
        <v>389</v>
      </c>
    </row>
    <row r="24">
      <c r="A24" s="49" t="s">
        <v>237</v>
      </c>
      <c r="B24" s="195" t="n">
        <v>278182</v>
      </c>
      <c r="C24" s="195" t="n">
        <v>2916</v>
      </c>
      <c r="D24" s="195" t="n">
        <v>2352</v>
      </c>
      <c r="E24" s="195" t="n">
        <v>136565</v>
      </c>
      <c r="F24" s="195" t="n">
        <v>450</v>
      </c>
      <c r="G24" s="195" t="n">
        <v>925</v>
      </c>
      <c r="H24" s="195" t="n">
        <v>17119</v>
      </c>
      <c r="I24" s="195" t="n">
        <v>31275</v>
      </c>
      <c r="J24" s="195" t="n">
        <v>19550</v>
      </c>
      <c r="K24" s="195" t="n">
        <v>16509</v>
      </c>
      <c r="L24" s="195" t="n">
        <v>5111</v>
      </c>
      <c r="M24" s="195" t="n">
        <v>936</v>
      </c>
      <c r="N24" s="195" t="n">
        <v>2554</v>
      </c>
      <c r="O24" s="195" t="n">
        <v>14028</v>
      </c>
      <c r="P24" s="195" t="n">
        <v>13425</v>
      </c>
      <c r="Q24" s="195" t="n">
        <v>51</v>
      </c>
      <c r="R24" s="195" t="n">
        <v>2030</v>
      </c>
      <c r="S24" s="195" t="n">
        <v>4573</v>
      </c>
      <c r="T24" s="195" t="n">
        <v>3538</v>
      </c>
      <c r="U24" s="195" t="n">
        <v>3780</v>
      </c>
      <c r="V24" s="195" t="n">
        <v>4</v>
      </c>
      <c r="W24" s="195" t="n">
        <v>1</v>
      </c>
      <c r="X24" s="195" t="n">
        <v>490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4" t="n">
        <v>808773.32</v>
      </c>
      <c r="C26" s="194" t="n">
        <v>369.6</v>
      </c>
      <c r="D26" s="194" t="n">
        <v>18944.15</v>
      </c>
      <c r="E26" s="194" t="n">
        <v>13275.82</v>
      </c>
      <c r="F26" s="194" t="n">
        <v>0</v>
      </c>
      <c r="G26" s="194" t="n">
        <v>0</v>
      </c>
      <c r="H26" s="194" t="n">
        <v>9053.36</v>
      </c>
      <c r="I26" s="194" t="n">
        <v>64461.28</v>
      </c>
      <c r="J26" s="194" t="n">
        <v>97624.6</v>
      </c>
      <c r="K26" s="194" t="n">
        <v>202490.13</v>
      </c>
      <c r="L26" s="194" t="n">
        <v>9313.86</v>
      </c>
      <c r="M26" s="194" t="n">
        <v>0</v>
      </c>
      <c r="N26" s="194" t="n">
        <v>5332.85</v>
      </c>
      <c r="O26" s="194" t="n">
        <v>24964.53</v>
      </c>
      <c r="P26" s="194" t="n">
        <v>210118.58</v>
      </c>
      <c r="Q26" s="194" t="n">
        <v>2264.11</v>
      </c>
      <c r="R26" s="194" t="n">
        <v>81700.56</v>
      </c>
      <c r="S26" s="194" t="n">
        <v>8679.19</v>
      </c>
      <c r="T26" s="194" t="n">
        <v>43101.99</v>
      </c>
      <c r="U26" s="194" t="n">
        <v>16139.01</v>
      </c>
      <c r="V26" s="194" t="n">
        <v>0</v>
      </c>
      <c r="W26" s="194" t="n">
        <v>0</v>
      </c>
      <c r="X26" s="194" t="n">
        <v>939.7</v>
      </c>
    </row>
    <row r="27">
      <c r="A27" s="4" t="s">
        <v>12</v>
      </c>
      <c r="B27" s="194" t="n">
        <v>13102294.17</v>
      </c>
      <c r="C27" s="194" t="n">
        <v>376844.5</v>
      </c>
      <c r="D27" s="194" t="n">
        <v>540</v>
      </c>
      <c r="E27" s="194" t="n">
        <v>1969380</v>
      </c>
      <c r="F27" s="194" t="n">
        <v>2520</v>
      </c>
      <c r="G27" s="194" t="n">
        <v>6600</v>
      </c>
      <c r="H27" s="194" t="n">
        <v>2890800</v>
      </c>
      <c r="I27" s="194" t="n">
        <v>2000700</v>
      </c>
      <c r="J27" s="194" t="n">
        <v>573630</v>
      </c>
      <c r="K27" s="194" t="n">
        <v>683100</v>
      </c>
      <c r="L27" s="194" t="n">
        <v>420769.67</v>
      </c>
      <c r="M27" s="194" t="n">
        <v>194160</v>
      </c>
      <c r="N27" s="194" t="n">
        <v>70680</v>
      </c>
      <c r="O27" s="194" t="n">
        <v>1774980</v>
      </c>
      <c r="P27" s="194" t="n">
        <v>713460</v>
      </c>
      <c r="Q27" s="194" t="n">
        <v>6060</v>
      </c>
      <c r="R27" s="194" t="n">
        <v>323040</v>
      </c>
      <c r="S27" s="194" t="n">
        <v>96900</v>
      </c>
      <c r="T27" s="194" t="n">
        <v>390960</v>
      </c>
      <c r="U27" s="194" t="n">
        <v>585270</v>
      </c>
      <c r="V27" s="194" t="n">
        <v>1680</v>
      </c>
      <c r="W27" s="194" t="n">
        <v>0</v>
      </c>
      <c r="X27" s="194" t="n">
        <v>20220</v>
      </c>
    </row>
    <row r="28">
      <c r="A28" s="4" t="s">
        <v>13</v>
      </c>
      <c r="B28" s="194" t="n">
        <v>24679237.95</v>
      </c>
      <c r="C28" s="194" t="n">
        <v>41955.99</v>
      </c>
      <c r="D28" s="194" t="n">
        <v>0</v>
      </c>
      <c r="E28" s="194" t="n">
        <v>16382308.26</v>
      </c>
      <c r="F28" s="194" t="n">
        <v>82557.74</v>
      </c>
      <c r="G28" s="194" t="n">
        <v>24247.92</v>
      </c>
      <c r="H28" s="194" t="n">
        <v>384358.86</v>
      </c>
      <c r="I28" s="194" t="n">
        <v>1695150.23</v>
      </c>
      <c r="J28" s="194" t="n">
        <v>1400310.76</v>
      </c>
      <c r="K28" s="194" t="n">
        <v>1164508.54</v>
      </c>
      <c r="L28" s="194" t="n">
        <v>364867.29</v>
      </c>
      <c r="M28" s="194" t="n">
        <v>27060.79</v>
      </c>
      <c r="N28" s="194" t="n">
        <v>290061.74</v>
      </c>
      <c r="O28" s="194" t="n">
        <v>962571.66</v>
      </c>
      <c r="P28" s="194" t="n">
        <v>995088.23</v>
      </c>
      <c r="Q28" s="194" t="n">
        <v>2814.89</v>
      </c>
      <c r="R28" s="194" t="n">
        <v>180500.05</v>
      </c>
      <c r="S28" s="194" t="n">
        <v>413522.15</v>
      </c>
      <c r="T28" s="194" t="n">
        <v>159171.69</v>
      </c>
      <c r="U28" s="194" t="n">
        <v>108181.16</v>
      </c>
      <c r="V28" s="194" t="n">
        <v>0</v>
      </c>
      <c r="W28" s="194" t="n">
        <v>0</v>
      </c>
      <c r="X28" s="194" t="n">
        <v>0</v>
      </c>
    </row>
    <row r="29">
      <c r="A29" s="4" t="s">
        <v>14</v>
      </c>
      <c r="B29" s="194" t="n">
        <v>40904594.87</v>
      </c>
      <c r="C29" s="194" t="n">
        <v>589155.95</v>
      </c>
      <c r="D29" s="194" t="n">
        <v>455100.08</v>
      </c>
      <c r="E29" s="194" t="n">
        <v>18138170.79</v>
      </c>
      <c r="F29" s="194" t="n">
        <v>41943.17</v>
      </c>
      <c r="G29" s="194" t="n">
        <v>207332.56</v>
      </c>
      <c r="H29" s="194" t="n">
        <v>2654153.23</v>
      </c>
      <c r="I29" s="194" t="n">
        <v>4791589.77</v>
      </c>
      <c r="J29" s="194" t="n">
        <v>3050175.03</v>
      </c>
      <c r="K29" s="194" t="n">
        <v>3291064.77</v>
      </c>
      <c r="L29" s="194" t="n">
        <v>877764.7</v>
      </c>
      <c r="M29" s="194" t="n">
        <v>82781.25</v>
      </c>
      <c r="N29" s="194" t="n">
        <v>416447.15</v>
      </c>
      <c r="O29" s="194" t="n">
        <v>2027500.39</v>
      </c>
      <c r="P29" s="194" t="n">
        <v>2462534.14</v>
      </c>
      <c r="Q29" s="194" t="n">
        <v>5032</v>
      </c>
      <c r="R29" s="194" t="n">
        <v>175069.22</v>
      </c>
      <c r="S29" s="194" t="n">
        <v>665239.14</v>
      </c>
      <c r="T29" s="194" t="n">
        <v>576258.28</v>
      </c>
      <c r="U29" s="194" t="n">
        <v>389658.27</v>
      </c>
      <c r="V29" s="194" t="n">
        <v>0</v>
      </c>
      <c r="W29" s="194" t="n">
        <v>242.26</v>
      </c>
      <c r="X29" s="194" t="n">
        <v>7382.72</v>
      </c>
    </row>
    <row r="30">
      <c r="A30" s="4" t="s">
        <v>15</v>
      </c>
      <c r="B30" s="194" t="n">
        <v>1256910</v>
      </c>
      <c r="C30" s="194" t="n">
        <v>31920</v>
      </c>
      <c r="D30" s="194" t="n">
        <v>0</v>
      </c>
      <c r="E30" s="194" t="n">
        <v>129150</v>
      </c>
      <c r="F30" s="194" t="n">
        <v>210</v>
      </c>
      <c r="G30" s="194" t="n">
        <v>1260</v>
      </c>
      <c r="H30" s="194" t="n">
        <v>347700</v>
      </c>
      <c r="I30" s="194" t="n">
        <v>161070</v>
      </c>
      <c r="J30" s="194" t="n">
        <v>60690</v>
      </c>
      <c r="K30" s="194" t="n">
        <v>32130</v>
      </c>
      <c r="L30" s="194" t="n">
        <v>36870</v>
      </c>
      <c r="M30" s="194" t="n">
        <v>12600</v>
      </c>
      <c r="N30" s="194" t="n">
        <v>8400</v>
      </c>
      <c r="O30" s="194" t="n">
        <v>148050</v>
      </c>
      <c r="P30" s="194" t="n">
        <v>67410</v>
      </c>
      <c r="Q30" s="194" t="n">
        <v>0</v>
      </c>
      <c r="R30" s="194" t="n">
        <v>30870</v>
      </c>
      <c r="S30" s="194" t="n">
        <v>3570</v>
      </c>
      <c r="T30" s="194" t="n">
        <v>69510</v>
      </c>
      <c r="U30" s="194" t="n">
        <v>112560</v>
      </c>
      <c r="V30" s="194" t="n">
        <v>0</v>
      </c>
      <c r="W30" s="194" t="n">
        <v>0</v>
      </c>
      <c r="X30" s="194" t="n">
        <v>2940</v>
      </c>
    </row>
    <row r="31">
      <c r="A31" s="4" t="s">
        <v>16</v>
      </c>
      <c r="B31" s="194" t="n">
        <v>143010</v>
      </c>
      <c r="C31" s="194" t="n">
        <v>420</v>
      </c>
      <c r="D31" s="194" t="n">
        <v>0</v>
      </c>
      <c r="E31" s="194" t="n">
        <v>4410</v>
      </c>
      <c r="F31" s="194" t="n">
        <v>210</v>
      </c>
      <c r="G31" s="194" t="n">
        <v>0</v>
      </c>
      <c r="H31" s="194" t="n">
        <v>3360</v>
      </c>
      <c r="I31" s="194" t="n">
        <v>12180</v>
      </c>
      <c r="J31" s="194" t="n">
        <v>3150</v>
      </c>
      <c r="K31" s="194" t="n">
        <v>4410</v>
      </c>
      <c r="L31" s="194" t="n">
        <v>3570</v>
      </c>
      <c r="M31" s="194" t="n">
        <v>210</v>
      </c>
      <c r="N31" s="194" t="n">
        <v>2940</v>
      </c>
      <c r="O31" s="194" t="n">
        <v>10920</v>
      </c>
      <c r="P31" s="194" t="n">
        <v>9660</v>
      </c>
      <c r="Q31" s="194" t="n">
        <v>0</v>
      </c>
      <c r="R31" s="194" t="n">
        <v>1680</v>
      </c>
      <c r="S31" s="194" t="n">
        <v>630</v>
      </c>
      <c r="T31" s="194" t="n">
        <v>1680</v>
      </c>
      <c r="U31" s="194" t="n">
        <v>1890</v>
      </c>
      <c r="V31" s="194" t="n">
        <v>0</v>
      </c>
      <c r="W31" s="194" t="n">
        <v>0</v>
      </c>
      <c r="X31" s="194" t="n">
        <v>81690</v>
      </c>
    </row>
    <row r="32">
      <c r="A32" s="49" t="s">
        <v>237</v>
      </c>
      <c r="B32" s="196" t="n">
        <v>80894820.31</v>
      </c>
      <c r="C32" s="196" t="n">
        <v>1040666.04</v>
      </c>
      <c r="D32" s="196" t="n">
        <v>474584.23</v>
      </c>
      <c r="E32" s="196" t="n">
        <v>36636694.87</v>
      </c>
      <c r="F32" s="196" t="n">
        <v>127440.91</v>
      </c>
      <c r="G32" s="196" t="n">
        <v>239440.48</v>
      </c>
      <c r="H32" s="196" t="n">
        <v>6289425.45</v>
      </c>
      <c r="I32" s="196" t="n">
        <v>8725151.28</v>
      </c>
      <c r="J32" s="196" t="n">
        <v>5185580.39</v>
      </c>
      <c r="K32" s="196" t="n">
        <v>5377703.44</v>
      </c>
      <c r="L32" s="196" t="n">
        <v>1713155.52</v>
      </c>
      <c r="M32" s="196" t="n">
        <v>316812.04</v>
      </c>
      <c r="N32" s="196" t="n">
        <v>793861.74</v>
      </c>
      <c r="O32" s="196" t="n">
        <v>4948986.58</v>
      </c>
      <c r="P32" s="196" t="n">
        <v>4458270.95</v>
      </c>
      <c r="Q32" s="196" t="n">
        <v>16171</v>
      </c>
      <c r="R32" s="196" t="n">
        <v>792859.83</v>
      </c>
      <c r="S32" s="196" t="n">
        <v>1188540.48</v>
      </c>
      <c r="T32" s="196" t="n">
        <v>1240681.96</v>
      </c>
      <c r="U32" s="196" t="n">
        <v>1213698.44</v>
      </c>
      <c r="V32" s="196" t="n">
        <v>1680</v>
      </c>
      <c r="W32" s="196" t="n">
        <v>242.26</v>
      </c>
      <c r="X32" s="196" t="n">
        <v>113172.42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197" t="n">
        <v>78</v>
      </c>
      <c r="C10" s="197" t="n">
        <v>0</v>
      </c>
      <c r="D10" s="197" t="n">
        <v>0</v>
      </c>
      <c r="E10" s="197" t="n">
        <v>6</v>
      </c>
      <c r="F10" s="197" t="n">
        <v>0</v>
      </c>
      <c r="G10" s="197" t="n">
        <v>0</v>
      </c>
      <c r="H10" s="197" t="n">
        <v>3</v>
      </c>
      <c r="I10" s="197" t="n">
        <v>15</v>
      </c>
      <c r="J10" s="197" t="n">
        <v>4</v>
      </c>
      <c r="K10" s="197" t="n">
        <v>11</v>
      </c>
      <c r="L10" s="197" t="n">
        <v>0</v>
      </c>
      <c r="M10" s="197" t="n">
        <v>0</v>
      </c>
      <c r="N10" s="197" t="n">
        <v>3</v>
      </c>
      <c r="O10" s="197" t="n">
        <v>8</v>
      </c>
      <c r="P10" s="197" t="n">
        <v>17</v>
      </c>
      <c r="Q10" s="197" t="n">
        <v>0</v>
      </c>
      <c r="R10" s="197" t="n">
        <v>4</v>
      </c>
      <c r="S10" s="197" t="n">
        <v>0</v>
      </c>
      <c r="T10" s="197" t="n">
        <v>5</v>
      </c>
      <c r="U10" s="197" t="n">
        <v>2</v>
      </c>
      <c r="V10" s="197" t="n">
        <v>0</v>
      </c>
      <c r="W10" s="197" t="n">
        <v>0</v>
      </c>
      <c r="X10" s="197" t="n">
        <v>0</v>
      </c>
    </row>
    <row r="11">
      <c r="A11" s="4" t="s">
        <v>12</v>
      </c>
      <c r="B11" s="197" t="n">
        <v>23858</v>
      </c>
      <c r="C11" s="197" t="n">
        <v>616</v>
      </c>
      <c r="D11" s="197" t="n">
        <v>1</v>
      </c>
      <c r="E11" s="197" t="n">
        <v>3505</v>
      </c>
      <c r="F11" s="197" t="n">
        <v>6</v>
      </c>
      <c r="G11" s="197" t="n">
        <v>12</v>
      </c>
      <c r="H11" s="197" t="n">
        <v>4740</v>
      </c>
      <c r="I11" s="197" t="n">
        <v>3984</v>
      </c>
      <c r="J11" s="197" t="n">
        <v>1099</v>
      </c>
      <c r="K11" s="197" t="n">
        <v>1236</v>
      </c>
      <c r="L11" s="197" t="n">
        <v>797</v>
      </c>
      <c r="M11" s="197" t="n">
        <v>387</v>
      </c>
      <c r="N11" s="197" t="n">
        <v>117</v>
      </c>
      <c r="O11" s="197" t="n">
        <v>3312</v>
      </c>
      <c r="P11" s="197" t="n">
        <v>1289</v>
      </c>
      <c r="Q11" s="197" t="n">
        <v>13</v>
      </c>
      <c r="R11" s="197" t="n">
        <v>574</v>
      </c>
      <c r="S11" s="197" t="n">
        <v>166</v>
      </c>
      <c r="T11" s="197" t="n">
        <v>683</v>
      </c>
      <c r="U11" s="197" t="n">
        <v>1286</v>
      </c>
      <c r="V11" s="197" t="n">
        <v>1</v>
      </c>
      <c r="W11" s="197" t="n">
        <v>0</v>
      </c>
      <c r="X11" s="197" t="n">
        <v>34</v>
      </c>
    </row>
    <row r="12">
      <c r="A12" s="4" t="s">
        <v>13</v>
      </c>
      <c r="B12" s="197" t="n">
        <v>2702</v>
      </c>
      <c r="C12" s="197" t="n">
        <v>27</v>
      </c>
      <c r="D12" s="197" t="n">
        <v>0</v>
      </c>
      <c r="E12" s="197" t="n">
        <v>494</v>
      </c>
      <c r="F12" s="197" t="n">
        <v>5</v>
      </c>
      <c r="G12" s="197" t="n">
        <v>6</v>
      </c>
      <c r="H12" s="197" t="n">
        <v>153</v>
      </c>
      <c r="I12" s="197" t="n">
        <v>614</v>
      </c>
      <c r="J12" s="197" t="n">
        <v>151</v>
      </c>
      <c r="K12" s="197" t="n">
        <v>265</v>
      </c>
      <c r="L12" s="197" t="n">
        <v>78</v>
      </c>
      <c r="M12" s="197" t="n">
        <v>12</v>
      </c>
      <c r="N12" s="197" t="n">
        <v>65</v>
      </c>
      <c r="O12" s="197" t="n">
        <v>360</v>
      </c>
      <c r="P12" s="197" t="n">
        <v>239</v>
      </c>
      <c r="Q12" s="197" t="n">
        <v>1</v>
      </c>
      <c r="R12" s="197" t="n">
        <v>51</v>
      </c>
      <c r="S12" s="197" t="n">
        <v>58</v>
      </c>
      <c r="T12" s="197" t="n">
        <v>50</v>
      </c>
      <c r="U12" s="197" t="n">
        <v>72</v>
      </c>
      <c r="V12" s="197" t="n">
        <v>0</v>
      </c>
      <c r="W12" s="197" t="n">
        <v>0</v>
      </c>
      <c r="X12" s="197" t="n">
        <v>1</v>
      </c>
    </row>
    <row r="13">
      <c r="A13" s="4" t="s">
        <v>14</v>
      </c>
      <c r="B13" s="197" t="n">
        <v>9753</v>
      </c>
      <c r="C13" s="197" t="n">
        <v>161</v>
      </c>
      <c r="D13" s="197" t="n">
        <v>7</v>
      </c>
      <c r="E13" s="197" t="n">
        <v>1551</v>
      </c>
      <c r="F13" s="197" t="n">
        <v>7</v>
      </c>
      <c r="G13" s="197" t="n">
        <v>49</v>
      </c>
      <c r="H13" s="197" t="n">
        <v>918</v>
      </c>
      <c r="I13" s="197" t="n">
        <v>2217</v>
      </c>
      <c r="J13" s="197" t="n">
        <v>637</v>
      </c>
      <c r="K13" s="197" t="n">
        <v>1016</v>
      </c>
      <c r="L13" s="197" t="n">
        <v>352</v>
      </c>
      <c r="M13" s="197" t="n">
        <v>53</v>
      </c>
      <c r="N13" s="197" t="n">
        <v>192</v>
      </c>
      <c r="O13" s="197" t="n">
        <v>1156</v>
      </c>
      <c r="P13" s="197" t="n">
        <v>683</v>
      </c>
      <c r="Q13" s="197" t="n">
        <v>5</v>
      </c>
      <c r="R13" s="197" t="n">
        <v>131</v>
      </c>
      <c r="S13" s="197" t="n">
        <v>184</v>
      </c>
      <c r="T13" s="197" t="n">
        <v>184</v>
      </c>
      <c r="U13" s="197" t="n">
        <v>246</v>
      </c>
      <c r="V13" s="197" t="n">
        <v>0</v>
      </c>
      <c r="W13" s="197" t="n">
        <v>1</v>
      </c>
      <c r="X13" s="197" t="n">
        <v>3</v>
      </c>
    </row>
    <row r="14">
      <c r="A14" s="4" t="s">
        <v>15</v>
      </c>
      <c r="B14" s="197" t="n">
        <v>4864</v>
      </c>
      <c r="C14" s="197" t="n">
        <v>129</v>
      </c>
      <c r="D14" s="197" t="n">
        <v>0</v>
      </c>
      <c r="E14" s="197" t="n">
        <v>514</v>
      </c>
      <c r="F14" s="197" t="n">
        <v>0</v>
      </c>
      <c r="G14" s="197" t="n">
        <v>5</v>
      </c>
      <c r="H14" s="197" t="n">
        <v>1390</v>
      </c>
      <c r="I14" s="197" t="n">
        <v>645</v>
      </c>
      <c r="J14" s="197" t="n">
        <v>234</v>
      </c>
      <c r="K14" s="197" t="n">
        <v>107</v>
      </c>
      <c r="L14" s="197" t="n">
        <v>156</v>
      </c>
      <c r="M14" s="197" t="n">
        <v>47</v>
      </c>
      <c r="N14" s="197" t="n">
        <v>29</v>
      </c>
      <c r="O14" s="197" t="n">
        <v>573</v>
      </c>
      <c r="P14" s="197" t="n">
        <v>259</v>
      </c>
      <c r="Q14" s="197" t="n">
        <v>0</v>
      </c>
      <c r="R14" s="197" t="n">
        <v>112</v>
      </c>
      <c r="S14" s="197" t="n">
        <v>13</v>
      </c>
      <c r="T14" s="197" t="n">
        <v>265</v>
      </c>
      <c r="U14" s="197" t="n">
        <v>379</v>
      </c>
      <c r="V14" s="197" t="n">
        <v>0</v>
      </c>
      <c r="W14" s="197" t="n">
        <v>0</v>
      </c>
      <c r="X14" s="197" t="n">
        <v>7</v>
      </c>
    </row>
    <row r="15">
      <c r="A15" s="4" t="s">
        <v>16</v>
      </c>
      <c r="B15" s="197" t="n">
        <v>558</v>
      </c>
      <c r="C15" s="197" t="n">
        <v>2</v>
      </c>
      <c r="D15" s="197" t="n">
        <v>0</v>
      </c>
      <c r="E15" s="197" t="n">
        <v>17</v>
      </c>
      <c r="F15" s="197" t="n">
        <v>1</v>
      </c>
      <c r="G15" s="197" t="n">
        <v>0</v>
      </c>
      <c r="H15" s="197" t="n">
        <v>16</v>
      </c>
      <c r="I15" s="197" t="n">
        <v>48</v>
      </c>
      <c r="J15" s="197" t="n">
        <v>12</v>
      </c>
      <c r="K15" s="197" t="n">
        <v>16</v>
      </c>
      <c r="L15" s="197" t="n">
        <v>16</v>
      </c>
      <c r="M15" s="197" t="n">
        <v>1</v>
      </c>
      <c r="N15" s="197" t="n">
        <v>13</v>
      </c>
      <c r="O15" s="197" t="n">
        <v>45</v>
      </c>
      <c r="P15" s="197" t="n">
        <v>39</v>
      </c>
      <c r="Q15" s="197" t="n">
        <v>0</v>
      </c>
      <c r="R15" s="197" t="n">
        <v>8</v>
      </c>
      <c r="S15" s="197" t="n">
        <v>1</v>
      </c>
      <c r="T15" s="197" t="n">
        <v>8</v>
      </c>
      <c r="U15" s="197" t="n">
        <v>4</v>
      </c>
      <c r="V15" s="197" t="n">
        <v>0</v>
      </c>
      <c r="W15" s="197" t="n">
        <v>0</v>
      </c>
      <c r="X15" s="197" t="n">
        <v>311</v>
      </c>
    </row>
    <row r="16">
      <c r="A16" s="49" t="s">
        <v>237</v>
      </c>
      <c r="B16" s="199" t="n">
        <v>41813</v>
      </c>
      <c r="C16" s="199" t="n">
        <v>935</v>
      </c>
      <c r="D16" s="199" t="n">
        <v>8</v>
      </c>
      <c r="E16" s="199" t="n">
        <v>6087</v>
      </c>
      <c r="F16" s="199" t="n">
        <v>19</v>
      </c>
      <c r="G16" s="199" t="n">
        <v>72</v>
      </c>
      <c r="H16" s="199" t="n">
        <v>7220</v>
      </c>
      <c r="I16" s="199" t="n">
        <v>7523</v>
      </c>
      <c r="J16" s="199" t="n">
        <v>2137</v>
      </c>
      <c r="K16" s="199" t="n">
        <v>2651</v>
      </c>
      <c r="L16" s="199" t="n">
        <v>1399</v>
      </c>
      <c r="M16" s="199" t="n">
        <v>500</v>
      </c>
      <c r="N16" s="199" t="n">
        <v>419</v>
      </c>
      <c r="O16" s="199" t="n">
        <v>5454</v>
      </c>
      <c r="P16" s="199" t="n">
        <v>2526</v>
      </c>
      <c r="Q16" s="199" t="n">
        <v>19</v>
      </c>
      <c r="R16" s="199" t="n">
        <v>880</v>
      </c>
      <c r="S16" s="199" t="n">
        <v>422</v>
      </c>
      <c r="T16" s="199" t="n">
        <v>1195</v>
      </c>
      <c r="U16" s="199" t="n">
        <v>1989</v>
      </c>
      <c r="V16" s="199" t="n">
        <v>1</v>
      </c>
      <c r="W16" s="199" t="n">
        <v>1</v>
      </c>
      <c r="X16" s="199" t="n">
        <v>356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197" t="n">
        <v>472</v>
      </c>
      <c r="C18" s="197" t="n">
        <v>0</v>
      </c>
      <c r="D18" s="197" t="n">
        <v>0</v>
      </c>
      <c r="E18" s="197" t="n">
        <v>17</v>
      </c>
      <c r="F18" s="197" t="n">
        <v>0</v>
      </c>
      <c r="G18" s="197" t="n">
        <v>0</v>
      </c>
      <c r="H18" s="197" t="n">
        <v>4</v>
      </c>
      <c r="I18" s="197" t="n">
        <v>28</v>
      </c>
      <c r="J18" s="197" t="n">
        <v>10</v>
      </c>
      <c r="K18" s="197" t="n">
        <v>46</v>
      </c>
      <c r="L18" s="197" t="n">
        <v>0</v>
      </c>
      <c r="M18" s="197" t="n">
        <v>0</v>
      </c>
      <c r="N18" s="197" t="n">
        <v>6</v>
      </c>
      <c r="O18" s="197" t="n">
        <v>23</v>
      </c>
      <c r="P18" s="197" t="n">
        <v>258</v>
      </c>
      <c r="Q18" s="197" t="n">
        <v>0</v>
      </c>
      <c r="R18" s="197" t="n">
        <v>63</v>
      </c>
      <c r="S18" s="197" t="n">
        <v>0</v>
      </c>
      <c r="T18" s="197" t="n">
        <v>12</v>
      </c>
      <c r="U18" s="197" t="n">
        <v>5</v>
      </c>
      <c r="V18" s="197" t="n">
        <v>0</v>
      </c>
      <c r="W18" s="197" t="n">
        <v>0</v>
      </c>
      <c r="X18" s="197" t="n">
        <v>0</v>
      </c>
    </row>
    <row r="19">
      <c r="A19" s="4" t="s">
        <v>12</v>
      </c>
      <c r="B19" s="197" t="n">
        <v>23813</v>
      </c>
      <c r="C19" s="197" t="n">
        <v>613</v>
      </c>
      <c r="D19" s="197" t="n">
        <v>1</v>
      </c>
      <c r="E19" s="197" t="n">
        <v>3500</v>
      </c>
      <c r="F19" s="197" t="n">
        <v>6</v>
      </c>
      <c r="G19" s="197" t="n">
        <v>12</v>
      </c>
      <c r="H19" s="197" t="n">
        <v>4732</v>
      </c>
      <c r="I19" s="197" t="n">
        <v>3977</v>
      </c>
      <c r="J19" s="197" t="n">
        <v>1098</v>
      </c>
      <c r="K19" s="197" t="n">
        <v>1233</v>
      </c>
      <c r="L19" s="197" t="n">
        <v>796</v>
      </c>
      <c r="M19" s="197" t="n">
        <v>387</v>
      </c>
      <c r="N19" s="197" t="n">
        <v>117</v>
      </c>
      <c r="O19" s="197" t="n">
        <v>3303</v>
      </c>
      <c r="P19" s="197" t="n">
        <v>1286</v>
      </c>
      <c r="Q19" s="197" t="n">
        <v>13</v>
      </c>
      <c r="R19" s="197" t="n">
        <v>572</v>
      </c>
      <c r="S19" s="197" t="n">
        <v>166</v>
      </c>
      <c r="T19" s="197" t="n">
        <v>683</v>
      </c>
      <c r="U19" s="197" t="n">
        <v>1283</v>
      </c>
      <c r="V19" s="197" t="n">
        <v>1</v>
      </c>
      <c r="W19" s="197" t="n">
        <v>0</v>
      </c>
      <c r="X19" s="197" t="n">
        <v>34</v>
      </c>
    </row>
    <row r="20">
      <c r="A20" s="4" t="s">
        <v>13</v>
      </c>
      <c r="B20" s="197" t="n">
        <v>73775</v>
      </c>
      <c r="C20" s="197" t="n">
        <v>101</v>
      </c>
      <c r="D20" s="197" t="n">
        <v>0</v>
      </c>
      <c r="E20" s="197" t="n">
        <v>55078</v>
      </c>
      <c r="F20" s="197" t="n">
        <v>256</v>
      </c>
      <c r="G20" s="197" t="n">
        <v>53</v>
      </c>
      <c r="H20" s="197" t="n">
        <v>641</v>
      </c>
      <c r="I20" s="197" t="n">
        <v>3054</v>
      </c>
      <c r="J20" s="197" t="n">
        <v>6666</v>
      </c>
      <c r="K20" s="197" t="n">
        <v>1644</v>
      </c>
      <c r="L20" s="197" t="n">
        <v>649</v>
      </c>
      <c r="M20" s="197" t="n">
        <v>43</v>
      </c>
      <c r="N20" s="197" t="n">
        <v>325</v>
      </c>
      <c r="O20" s="197" t="n">
        <v>1781</v>
      </c>
      <c r="P20" s="197" t="n">
        <v>2569</v>
      </c>
      <c r="Q20" s="197" t="n">
        <v>6</v>
      </c>
      <c r="R20" s="197" t="n">
        <v>179</v>
      </c>
      <c r="S20" s="197" t="n">
        <v>349</v>
      </c>
      <c r="T20" s="197" t="n">
        <v>147</v>
      </c>
      <c r="U20" s="197" t="n">
        <v>233</v>
      </c>
      <c r="V20" s="197" t="n">
        <v>0</v>
      </c>
      <c r="W20" s="197" t="n">
        <v>0</v>
      </c>
      <c r="X20" s="197" t="n">
        <v>1</v>
      </c>
    </row>
    <row r="21">
      <c r="A21" s="4" t="s">
        <v>14</v>
      </c>
      <c r="B21" s="197" t="n">
        <v>121815</v>
      </c>
      <c r="C21" s="197" t="n">
        <v>1350</v>
      </c>
      <c r="D21" s="197" t="n">
        <v>114</v>
      </c>
      <c r="E21" s="197" t="n">
        <v>60257</v>
      </c>
      <c r="F21" s="197" t="n">
        <v>148</v>
      </c>
      <c r="G21" s="197" t="n">
        <v>873</v>
      </c>
      <c r="H21" s="197" t="n">
        <v>8089</v>
      </c>
      <c r="I21" s="197" t="n">
        <v>15539</v>
      </c>
      <c r="J21" s="197" t="n">
        <v>8152</v>
      </c>
      <c r="K21" s="197" t="n">
        <v>6989</v>
      </c>
      <c r="L21" s="197" t="n">
        <v>2866</v>
      </c>
      <c r="M21" s="197" t="n">
        <v>425</v>
      </c>
      <c r="N21" s="197" t="n">
        <v>1279</v>
      </c>
      <c r="O21" s="197" t="n">
        <v>6129</v>
      </c>
      <c r="P21" s="197" t="n">
        <v>6207</v>
      </c>
      <c r="Q21" s="197" t="n">
        <v>17</v>
      </c>
      <c r="R21" s="197" t="n">
        <v>506</v>
      </c>
      <c r="S21" s="197" t="n">
        <v>1230</v>
      </c>
      <c r="T21" s="197" t="n">
        <v>782</v>
      </c>
      <c r="U21" s="197" t="n">
        <v>854</v>
      </c>
      <c r="V21" s="197" t="n">
        <v>0</v>
      </c>
      <c r="W21" s="197" t="n">
        <v>1</v>
      </c>
      <c r="X21" s="197" t="n">
        <v>8</v>
      </c>
    </row>
    <row r="22">
      <c r="A22" s="4" t="s">
        <v>15</v>
      </c>
      <c r="B22" s="197" t="n">
        <v>4854</v>
      </c>
      <c r="C22" s="197" t="n">
        <v>129</v>
      </c>
      <c r="D22" s="197" t="n">
        <v>0</v>
      </c>
      <c r="E22" s="197" t="n">
        <v>514</v>
      </c>
      <c r="F22" s="197" t="n">
        <v>0</v>
      </c>
      <c r="G22" s="197" t="n">
        <v>5</v>
      </c>
      <c r="H22" s="197" t="n">
        <v>1388</v>
      </c>
      <c r="I22" s="197" t="n">
        <v>643</v>
      </c>
      <c r="J22" s="197" t="n">
        <v>234</v>
      </c>
      <c r="K22" s="197" t="n">
        <v>107</v>
      </c>
      <c r="L22" s="197" t="n">
        <v>156</v>
      </c>
      <c r="M22" s="197" t="n">
        <v>47</v>
      </c>
      <c r="N22" s="197" t="n">
        <v>29</v>
      </c>
      <c r="O22" s="197" t="n">
        <v>571</v>
      </c>
      <c r="P22" s="197" t="n">
        <v>257</v>
      </c>
      <c r="Q22" s="197" t="n">
        <v>0</v>
      </c>
      <c r="R22" s="197" t="n">
        <v>112</v>
      </c>
      <c r="S22" s="197" t="n">
        <v>13</v>
      </c>
      <c r="T22" s="197" t="n">
        <v>264</v>
      </c>
      <c r="U22" s="197" t="n">
        <v>378</v>
      </c>
      <c r="V22" s="197" t="n">
        <v>0</v>
      </c>
      <c r="W22" s="197" t="n">
        <v>0</v>
      </c>
      <c r="X22" s="197" t="n">
        <v>7</v>
      </c>
    </row>
    <row r="23">
      <c r="A23" s="4" t="s">
        <v>16</v>
      </c>
      <c r="B23" s="197" t="n">
        <v>558</v>
      </c>
      <c r="C23" s="197" t="n">
        <v>2</v>
      </c>
      <c r="D23" s="197" t="n">
        <v>0</v>
      </c>
      <c r="E23" s="197" t="n">
        <v>17</v>
      </c>
      <c r="F23" s="197" t="n">
        <v>1</v>
      </c>
      <c r="G23" s="197" t="n">
        <v>0</v>
      </c>
      <c r="H23" s="197" t="n">
        <v>16</v>
      </c>
      <c r="I23" s="197" t="n">
        <v>48</v>
      </c>
      <c r="J23" s="197" t="n">
        <v>12</v>
      </c>
      <c r="K23" s="197" t="n">
        <v>16</v>
      </c>
      <c r="L23" s="197" t="n">
        <v>16</v>
      </c>
      <c r="M23" s="197" t="n">
        <v>1</v>
      </c>
      <c r="N23" s="197" t="n">
        <v>13</v>
      </c>
      <c r="O23" s="197" t="n">
        <v>45</v>
      </c>
      <c r="P23" s="197" t="n">
        <v>39</v>
      </c>
      <c r="Q23" s="197" t="n">
        <v>0</v>
      </c>
      <c r="R23" s="197" t="n">
        <v>8</v>
      </c>
      <c r="S23" s="197" t="n">
        <v>1</v>
      </c>
      <c r="T23" s="197" t="n">
        <v>8</v>
      </c>
      <c r="U23" s="197" t="n">
        <v>4</v>
      </c>
      <c r="V23" s="197" t="n">
        <v>0</v>
      </c>
      <c r="W23" s="197" t="n">
        <v>0</v>
      </c>
      <c r="X23" s="197" t="n">
        <v>311</v>
      </c>
    </row>
    <row r="24">
      <c r="A24" s="49" t="s">
        <v>237</v>
      </c>
      <c r="B24" s="199" t="n">
        <v>225287</v>
      </c>
      <c r="C24" s="199" t="n">
        <v>2195</v>
      </c>
      <c r="D24" s="199" t="n">
        <v>115</v>
      </c>
      <c r="E24" s="199" t="n">
        <v>119383</v>
      </c>
      <c r="F24" s="199" t="n">
        <v>411</v>
      </c>
      <c r="G24" s="199" t="n">
        <v>943</v>
      </c>
      <c r="H24" s="199" t="n">
        <v>14870</v>
      </c>
      <c r="I24" s="199" t="n">
        <v>23289</v>
      </c>
      <c r="J24" s="199" t="n">
        <v>16172</v>
      </c>
      <c r="K24" s="199" t="n">
        <v>10035</v>
      </c>
      <c r="L24" s="199" t="n">
        <v>4483</v>
      </c>
      <c r="M24" s="199" t="n">
        <v>903</v>
      </c>
      <c r="N24" s="199" t="n">
        <v>1769</v>
      </c>
      <c r="O24" s="199" t="n">
        <v>11852</v>
      </c>
      <c r="P24" s="199" t="n">
        <v>10616</v>
      </c>
      <c r="Q24" s="199" t="n">
        <v>36</v>
      </c>
      <c r="R24" s="199" t="n">
        <v>1440</v>
      </c>
      <c r="S24" s="199" t="n">
        <v>1759</v>
      </c>
      <c r="T24" s="199" t="n">
        <v>1896</v>
      </c>
      <c r="U24" s="199" t="n">
        <v>2757</v>
      </c>
      <c r="V24" s="199" t="n">
        <v>1</v>
      </c>
      <c r="W24" s="199" t="n">
        <v>1</v>
      </c>
      <c r="X24" s="199" t="n">
        <v>361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198" t="n">
        <v>291817.64</v>
      </c>
      <c r="C26" s="198" t="n">
        <v>0</v>
      </c>
      <c r="D26" s="198" t="n">
        <v>0</v>
      </c>
      <c r="E26" s="198" t="n">
        <v>8743.98</v>
      </c>
      <c r="F26" s="198" t="n">
        <v>0</v>
      </c>
      <c r="G26" s="198" t="n">
        <v>0</v>
      </c>
      <c r="H26" s="198" t="n">
        <v>703.68</v>
      </c>
      <c r="I26" s="198" t="n">
        <v>10933.74</v>
      </c>
      <c r="J26" s="198" t="n">
        <v>5461.51</v>
      </c>
      <c r="K26" s="198" t="n">
        <v>22067.87</v>
      </c>
      <c r="L26" s="198" t="n">
        <v>0</v>
      </c>
      <c r="M26" s="198" t="n">
        <v>0</v>
      </c>
      <c r="N26" s="198" t="n">
        <v>4336</v>
      </c>
      <c r="O26" s="198" t="n">
        <v>14884.66</v>
      </c>
      <c r="P26" s="198" t="n">
        <v>178916.35</v>
      </c>
      <c r="Q26" s="198" t="n">
        <v>0</v>
      </c>
      <c r="R26" s="198" t="n">
        <v>38363.41</v>
      </c>
      <c r="S26" s="198" t="n">
        <v>0</v>
      </c>
      <c r="T26" s="198" t="n">
        <v>5363.26</v>
      </c>
      <c r="U26" s="198" t="n">
        <v>2043.18</v>
      </c>
      <c r="V26" s="198" t="n">
        <v>0</v>
      </c>
      <c r="W26" s="198" t="n">
        <v>0</v>
      </c>
      <c r="X26" s="198" t="n">
        <v>0</v>
      </c>
    </row>
    <row r="27">
      <c r="A27" s="4" t="s">
        <v>12</v>
      </c>
      <c r="B27" s="198" t="n">
        <v>10427341.98</v>
      </c>
      <c r="C27" s="198" t="n">
        <v>284820</v>
      </c>
      <c r="D27" s="198" t="n">
        <v>540</v>
      </c>
      <c r="E27" s="198" t="n">
        <v>1542360</v>
      </c>
      <c r="F27" s="198" t="n">
        <v>3000</v>
      </c>
      <c r="G27" s="198" t="n">
        <v>4680</v>
      </c>
      <c r="H27" s="198" t="n">
        <v>2311040</v>
      </c>
      <c r="I27" s="198" t="n">
        <v>1595220</v>
      </c>
      <c r="J27" s="198" t="n">
        <v>474120</v>
      </c>
      <c r="K27" s="198" t="n">
        <v>438660</v>
      </c>
      <c r="L27" s="198" t="n">
        <v>344580</v>
      </c>
      <c r="M27" s="198" t="n">
        <v>157380</v>
      </c>
      <c r="N27" s="198" t="n">
        <v>53580</v>
      </c>
      <c r="O27" s="198" t="n">
        <v>1448340</v>
      </c>
      <c r="P27" s="198" t="n">
        <v>609720</v>
      </c>
      <c r="Q27" s="198" t="n">
        <v>5220</v>
      </c>
      <c r="R27" s="198" t="n">
        <v>246480</v>
      </c>
      <c r="S27" s="198" t="n">
        <v>56880</v>
      </c>
      <c r="T27" s="198" t="n">
        <v>321780</v>
      </c>
      <c r="U27" s="198" t="n">
        <v>512921.98</v>
      </c>
      <c r="V27" s="198" t="n">
        <v>180</v>
      </c>
      <c r="W27" s="198" t="n">
        <v>0</v>
      </c>
      <c r="X27" s="198" t="n">
        <v>15840</v>
      </c>
    </row>
    <row r="28">
      <c r="A28" s="4" t="s">
        <v>13</v>
      </c>
      <c r="B28" s="198" t="n">
        <v>20119686.06</v>
      </c>
      <c r="C28" s="198" t="n">
        <v>34262.31</v>
      </c>
      <c r="D28" s="198" t="n">
        <v>0</v>
      </c>
      <c r="E28" s="198" t="n">
        <v>13880311.56</v>
      </c>
      <c r="F28" s="198" t="n">
        <v>195175.56</v>
      </c>
      <c r="G28" s="198" t="n">
        <v>27620.42</v>
      </c>
      <c r="H28" s="198" t="n">
        <v>278767.07</v>
      </c>
      <c r="I28" s="198" t="n">
        <v>1302013.29</v>
      </c>
      <c r="J28" s="198" t="n">
        <v>1228253.35</v>
      </c>
      <c r="K28" s="198" t="n">
        <v>708391.3</v>
      </c>
      <c r="L28" s="198" t="n">
        <v>331655.05</v>
      </c>
      <c r="M28" s="198" t="n">
        <v>17905.77</v>
      </c>
      <c r="N28" s="198" t="n">
        <v>114963.35</v>
      </c>
      <c r="O28" s="198" t="n">
        <v>764599.68</v>
      </c>
      <c r="P28" s="198" t="n">
        <v>879470.3</v>
      </c>
      <c r="Q28" s="198" t="n">
        <v>2596.46</v>
      </c>
      <c r="R28" s="198" t="n">
        <v>79175</v>
      </c>
      <c r="S28" s="198" t="n">
        <v>113686.96</v>
      </c>
      <c r="T28" s="198" t="n">
        <v>68496.69</v>
      </c>
      <c r="U28" s="198" t="n">
        <v>92213.97</v>
      </c>
      <c r="V28" s="198" t="n">
        <v>0</v>
      </c>
      <c r="W28" s="198" t="n">
        <v>0</v>
      </c>
      <c r="X28" s="198" t="n">
        <v>127.97</v>
      </c>
    </row>
    <row r="29">
      <c r="A29" s="4" t="s">
        <v>14</v>
      </c>
      <c r="B29" s="198" t="n">
        <v>31421523.89</v>
      </c>
      <c r="C29" s="198" t="n">
        <v>404256.49</v>
      </c>
      <c r="D29" s="198" t="n">
        <v>26768.97</v>
      </c>
      <c r="E29" s="198" t="n">
        <v>14882729.42</v>
      </c>
      <c r="F29" s="198" t="n">
        <v>36890.09</v>
      </c>
      <c r="G29" s="198" t="n">
        <v>201731.65</v>
      </c>
      <c r="H29" s="198" t="n">
        <v>2564899.07</v>
      </c>
      <c r="I29" s="198" t="n">
        <v>3810943.89</v>
      </c>
      <c r="J29" s="198" t="n">
        <v>2228310.76</v>
      </c>
      <c r="K29" s="198" t="n">
        <v>1698278.22</v>
      </c>
      <c r="L29" s="198" t="n">
        <v>855937.65</v>
      </c>
      <c r="M29" s="198" t="n">
        <v>101352.79</v>
      </c>
      <c r="N29" s="198" t="n">
        <v>320967.45</v>
      </c>
      <c r="O29" s="198" t="n">
        <v>1731853</v>
      </c>
      <c r="P29" s="198" t="n">
        <v>1703928.23</v>
      </c>
      <c r="Q29" s="198" t="n">
        <v>4899.98</v>
      </c>
      <c r="R29" s="198" t="n">
        <v>143684.93</v>
      </c>
      <c r="S29" s="198" t="n">
        <v>252046.87</v>
      </c>
      <c r="T29" s="198" t="n">
        <v>228769.04</v>
      </c>
      <c r="U29" s="198" t="n">
        <v>221772.05</v>
      </c>
      <c r="V29" s="198" t="n">
        <v>0</v>
      </c>
      <c r="W29" s="198" t="n">
        <v>240</v>
      </c>
      <c r="X29" s="198" t="n">
        <v>1263.34</v>
      </c>
    </row>
    <row r="30">
      <c r="A30" s="4" t="s">
        <v>15</v>
      </c>
      <c r="B30" s="198" t="n">
        <v>1021545</v>
      </c>
      <c r="C30" s="198" t="n">
        <v>27090</v>
      </c>
      <c r="D30" s="198" t="n">
        <v>0</v>
      </c>
      <c r="E30" s="198" t="n">
        <v>107520</v>
      </c>
      <c r="F30" s="198" t="n">
        <v>0</v>
      </c>
      <c r="G30" s="198" t="n">
        <v>1050</v>
      </c>
      <c r="H30" s="198" t="n">
        <v>292635</v>
      </c>
      <c r="I30" s="198" t="n">
        <v>135450</v>
      </c>
      <c r="J30" s="198" t="n">
        <v>49140</v>
      </c>
      <c r="K30" s="198" t="n">
        <v>22470</v>
      </c>
      <c r="L30" s="198" t="n">
        <v>32760</v>
      </c>
      <c r="M30" s="198" t="n">
        <v>9870</v>
      </c>
      <c r="N30" s="198" t="n">
        <v>6090</v>
      </c>
      <c r="O30" s="198" t="n">
        <v>120330</v>
      </c>
      <c r="P30" s="198" t="n">
        <v>54390</v>
      </c>
      <c r="Q30" s="198" t="n">
        <v>0</v>
      </c>
      <c r="R30" s="198" t="n">
        <v>23520</v>
      </c>
      <c r="S30" s="198" t="n">
        <v>2730</v>
      </c>
      <c r="T30" s="198" t="n">
        <v>55650</v>
      </c>
      <c r="U30" s="198" t="n">
        <v>79380</v>
      </c>
      <c r="V30" s="198" t="n">
        <v>0</v>
      </c>
      <c r="W30" s="198" t="n">
        <v>0</v>
      </c>
      <c r="X30" s="198" t="n">
        <v>1470</v>
      </c>
    </row>
    <row r="31">
      <c r="A31" s="4" t="s">
        <v>16</v>
      </c>
      <c r="B31" s="198" t="n">
        <v>116760</v>
      </c>
      <c r="C31" s="198" t="n">
        <v>420</v>
      </c>
      <c r="D31" s="198" t="n">
        <v>0</v>
      </c>
      <c r="E31" s="198" t="n">
        <v>3570</v>
      </c>
      <c r="F31" s="198" t="n">
        <v>210</v>
      </c>
      <c r="G31" s="198" t="n">
        <v>0</v>
      </c>
      <c r="H31" s="198" t="n">
        <v>3360</v>
      </c>
      <c r="I31" s="198" t="n">
        <v>10080</v>
      </c>
      <c r="J31" s="198" t="n">
        <v>2520</v>
      </c>
      <c r="K31" s="198" t="n">
        <v>3360</v>
      </c>
      <c r="L31" s="198" t="n">
        <v>3360</v>
      </c>
      <c r="M31" s="198" t="n">
        <v>210</v>
      </c>
      <c r="N31" s="198" t="n">
        <v>2730</v>
      </c>
      <c r="O31" s="198" t="n">
        <v>9240</v>
      </c>
      <c r="P31" s="198" t="n">
        <v>8190</v>
      </c>
      <c r="Q31" s="198" t="n">
        <v>0</v>
      </c>
      <c r="R31" s="198" t="n">
        <v>1680</v>
      </c>
      <c r="S31" s="198" t="n">
        <v>210</v>
      </c>
      <c r="T31" s="198" t="n">
        <v>1680</v>
      </c>
      <c r="U31" s="198" t="n">
        <v>840</v>
      </c>
      <c r="V31" s="198" t="n">
        <v>0</v>
      </c>
      <c r="W31" s="198" t="n">
        <v>0</v>
      </c>
      <c r="X31" s="198" t="n">
        <v>65100</v>
      </c>
    </row>
    <row r="32">
      <c r="A32" s="49" t="s">
        <v>237</v>
      </c>
      <c r="B32" s="200" t="n">
        <v>63398674.57</v>
      </c>
      <c r="C32" s="200" t="n">
        <v>750848.8</v>
      </c>
      <c r="D32" s="200" t="n">
        <v>27308.97</v>
      </c>
      <c r="E32" s="200" t="n">
        <v>30425234.96</v>
      </c>
      <c r="F32" s="200" t="n">
        <v>235275.65</v>
      </c>
      <c r="G32" s="200" t="n">
        <v>235082.07</v>
      </c>
      <c r="H32" s="200" t="n">
        <v>5451404.82</v>
      </c>
      <c r="I32" s="200" t="n">
        <v>6864640.92</v>
      </c>
      <c r="J32" s="200" t="n">
        <v>3987805.62</v>
      </c>
      <c r="K32" s="200" t="n">
        <v>2893227.39</v>
      </c>
      <c r="L32" s="200" t="n">
        <v>1568292.7</v>
      </c>
      <c r="M32" s="200" t="n">
        <v>286718.56</v>
      </c>
      <c r="N32" s="200" t="n">
        <v>502666.8</v>
      </c>
      <c r="O32" s="200" t="n">
        <v>4089247.34</v>
      </c>
      <c r="P32" s="200" t="n">
        <v>3434614.88</v>
      </c>
      <c r="Q32" s="200" t="n">
        <v>12716.44</v>
      </c>
      <c r="R32" s="200" t="n">
        <v>532903.34</v>
      </c>
      <c r="S32" s="200" t="n">
        <v>425553.83</v>
      </c>
      <c r="T32" s="200" t="n">
        <v>681738.99</v>
      </c>
      <c r="U32" s="200" t="n">
        <v>909171.18</v>
      </c>
      <c r="V32" s="200" t="n">
        <v>180</v>
      </c>
      <c r="W32" s="200" t="n">
        <v>240</v>
      </c>
      <c r="X32" s="200" t="n">
        <v>83801.31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1" t="n">
        <v>53</v>
      </c>
      <c r="C10" s="201" t="n">
        <v>0</v>
      </c>
      <c r="D10" s="201" t="n">
        <v>0</v>
      </c>
      <c r="E10" s="201" t="n">
        <v>6</v>
      </c>
      <c r="F10" s="201" t="n">
        <v>0</v>
      </c>
      <c r="G10" s="201" t="n">
        <v>0</v>
      </c>
      <c r="H10" s="201" t="n">
        <v>2</v>
      </c>
      <c r="I10" s="201" t="n">
        <v>13</v>
      </c>
      <c r="J10" s="201" t="n">
        <v>3</v>
      </c>
      <c r="K10" s="201" t="n">
        <v>6</v>
      </c>
      <c r="L10" s="201" t="n">
        <v>1</v>
      </c>
      <c r="M10" s="201" t="n">
        <v>0</v>
      </c>
      <c r="N10" s="201" t="n">
        <v>1</v>
      </c>
      <c r="O10" s="201" t="n">
        <v>4</v>
      </c>
      <c r="P10" s="201" t="n">
        <v>10</v>
      </c>
      <c r="Q10" s="201" t="n">
        <v>0</v>
      </c>
      <c r="R10" s="201" t="n">
        <v>3</v>
      </c>
      <c r="S10" s="201" t="n">
        <v>0</v>
      </c>
      <c r="T10" s="201" t="n">
        <v>2</v>
      </c>
      <c r="U10" s="201" t="n">
        <v>2</v>
      </c>
      <c r="V10" s="201" t="n">
        <v>0</v>
      </c>
      <c r="W10" s="201" t="n">
        <v>0</v>
      </c>
      <c r="X10" s="201" t="n">
        <v>0</v>
      </c>
    </row>
    <row r="11">
      <c r="A11" s="4" t="s">
        <v>12</v>
      </c>
      <c r="B11" s="201" t="n">
        <v>22658</v>
      </c>
      <c r="C11" s="201" t="n">
        <v>552</v>
      </c>
      <c r="D11" s="201" t="n">
        <v>0</v>
      </c>
      <c r="E11" s="201" t="n">
        <v>3242</v>
      </c>
      <c r="F11" s="201" t="n">
        <v>6</v>
      </c>
      <c r="G11" s="201" t="n">
        <v>10</v>
      </c>
      <c r="H11" s="201" t="n">
        <v>4397</v>
      </c>
      <c r="I11" s="201" t="n">
        <v>3989</v>
      </c>
      <c r="J11" s="201" t="n">
        <v>1026</v>
      </c>
      <c r="K11" s="201" t="n">
        <v>1089</v>
      </c>
      <c r="L11" s="201" t="n">
        <v>762</v>
      </c>
      <c r="M11" s="201" t="n">
        <v>403</v>
      </c>
      <c r="N11" s="201" t="n">
        <v>124</v>
      </c>
      <c r="O11" s="201" t="n">
        <v>3149</v>
      </c>
      <c r="P11" s="201" t="n">
        <v>1254</v>
      </c>
      <c r="Q11" s="201" t="n">
        <v>11</v>
      </c>
      <c r="R11" s="201" t="n">
        <v>545</v>
      </c>
      <c r="S11" s="201" t="n">
        <v>170</v>
      </c>
      <c r="T11" s="201" t="n">
        <v>617</v>
      </c>
      <c r="U11" s="201" t="n">
        <v>1272</v>
      </c>
      <c r="V11" s="201" t="n">
        <v>1</v>
      </c>
      <c r="W11" s="201" t="n">
        <v>0</v>
      </c>
      <c r="X11" s="201" t="n">
        <v>39</v>
      </c>
    </row>
    <row r="12">
      <c r="A12" s="4" t="s">
        <v>13</v>
      </c>
      <c r="B12" s="201" t="n">
        <v>2561</v>
      </c>
      <c r="C12" s="201" t="n">
        <v>28</v>
      </c>
      <c r="D12" s="201" t="n">
        <v>0</v>
      </c>
      <c r="E12" s="201" t="n">
        <v>448</v>
      </c>
      <c r="F12" s="201" t="n">
        <v>3</v>
      </c>
      <c r="G12" s="201" t="n">
        <v>6</v>
      </c>
      <c r="H12" s="201" t="n">
        <v>141</v>
      </c>
      <c r="I12" s="201" t="n">
        <v>585</v>
      </c>
      <c r="J12" s="201" t="n">
        <v>142</v>
      </c>
      <c r="K12" s="201" t="n">
        <v>254</v>
      </c>
      <c r="L12" s="201" t="n">
        <v>80</v>
      </c>
      <c r="M12" s="201" t="n">
        <v>10</v>
      </c>
      <c r="N12" s="201" t="n">
        <v>61</v>
      </c>
      <c r="O12" s="201" t="n">
        <v>348</v>
      </c>
      <c r="P12" s="201" t="n">
        <v>233</v>
      </c>
      <c r="Q12" s="201" t="n">
        <v>1</v>
      </c>
      <c r="R12" s="201" t="n">
        <v>45</v>
      </c>
      <c r="S12" s="201" t="n">
        <v>61</v>
      </c>
      <c r="T12" s="201" t="n">
        <v>49</v>
      </c>
      <c r="U12" s="201" t="n">
        <v>65</v>
      </c>
      <c r="V12" s="201" t="n">
        <v>0</v>
      </c>
      <c r="W12" s="201" t="n">
        <v>0</v>
      </c>
      <c r="X12" s="201" t="n">
        <v>1</v>
      </c>
    </row>
    <row r="13">
      <c r="A13" s="4" t="s">
        <v>14</v>
      </c>
      <c r="B13" s="201" t="n">
        <v>10365</v>
      </c>
      <c r="C13" s="201" t="n">
        <v>164</v>
      </c>
      <c r="D13" s="201" t="n">
        <v>7</v>
      </c>
      <c r="E13" s="201" t="n">
        <v>1629</v>
      </c>
      <c r="F13" s="201" t="n">
        <v>7</v>
      </c>
      <c r="G13" s="201" t="n">
        <v>54</v>
      </c>
      <c r="H13" s="201" t="n">
        <v>933</v>
      </c>
      <c r="I13" s="201" t="n">
        <v>2462</v>
      </c>
      <c r="J13" s="201" t="n">
        <v>675</v>
      </c>
      <c r="K13" s="201" t="n">
        <v>1007</v>
      </c>
      <c r="L13" s="201" t="n">
        <v>386</v>
      </c>
      <c r="M13" s="201" t="n">
        <v>51</v>
      </c>
      <c r="N13" s="201" t="n">
        <v>197</v>
      </c>
      <c r="O13" s="201" t="n">
        <v>1250</v>
      </c>
      <c r="P13" s="201" t="n">
        <v>687</v>
      </c>
      <c r="Q13" s="201" t="n">
        <v>8</v>
      </c>
      <c r="R13" s="201" t="n">
        <v>154</v>
      </c>
      <c r="S13" s="201" t="n">
        <v>247</v>
      </c>
      <c r="T13" s="201" t="n">
        <v>191</v>
      </c>
      <c r="U13" s="201" t="n">
        <v>253</v>
      </c>
      <c r="V13" s="201" t="n">
        <v>0</v>
      </c>
      <c r="W13" s="201" t="n">
        <v>1</v>
      </c>
      <c r="X13" s="201" t="n">
        <v>2</v>
      </c>
    </row>
    <row r="14">
      <c r="A14" s="4" t="s">
        <v>15</v>
      </c>
      <c r="B14" s="201" t="n">
        <v>4404</v>
      </c>
      <c r="C14" s="201" t="n">
        <v>122</v>
      </c>
      <c r="D14" s="201" t="n">
        <v>0</v>
      </c>
      <c r="E14" s="201" t="n">
        <v>442</v>
      </c>
      <c r="F14" s="201" t="n">
        <v>1</v>
      </c>
      <c r="G14" s="201" t="n">
        <v>4</v>
      </c>
      <c r="H14" s="201" t="n">
        <v>1247</v>
      </c>
      <c r="I14" s="201" t="n">
        <v>598</v>
      </c>
      <c r="J14" s="201" t="n">
        <v>203</v>
      </c>
      <c r="K14" s="201" t="n">
        <v>93</v>
      </c>
      <c r="L14" s="201" t="n">
        <v>137</v>
      </c>
      <c r="M14" s="201" t="n">
        <v>44</v>
      </c>
      <c r="N14" s="201" t="n">
        <v>28</v>
      </c>
      <c r="O14" s="201" t="n">
        <v>529</v>
      </c>
      <c r="P14" s="201" t="n">
        <v>238</v>
      </c>
      <c r="Q14" s="201" t="n">
        <v>1</v>
      </c>
      <c r="R14" s="201" t="n">
        <v>106</v>
      </c>
      <c r="S14" s="201" t="n">
        <v>13</v>
      </c>
      <c r="T14" s="201" t="n">
        <v>234</v>
      </c>
      <c r="U14" s="201" t="n">
        <v>358</v>
      </c>
      <c r="V14" s="201" t="n">
        <v>0</v>
      </c>
      <c r="W14" s="201" t="n">
        <v>0</v>
      </c>
      <c r="X14" s="201" t="n">
        <v>6</v>
      </c>
    </row>
    <row r="15">
      <c r="A15" s="4" t="s">
        <v>16</v>
      </c>
      <c r="B15" s="201" t="n">
        <v>522</v>
      </c>
      <c r="C15" s="201" t="n">
        <v>2</v>
      </c>
      <c r="D15" s="201" t="n">
        <v>0</v>
      </c>
      <c r="E15" s="201" t="n">
        <v>15</v>
      </c>
      <c r="F15" s="201" t="n">
        <v>1</v>
      </c>
      <c r="G15" s="201" t="n">
        <v>0</v>
      </c>
      <c r="H15" s="201" t="n">
        <v>14</v>
      </c>
      <c r="I15" s="201" t="n">
        <v>49</v>
      </c>
      <c r="J15" s="201" t="n">
        <v>12</v>
      </c>
      <c r="K15" s="201" t="n">
        <v>16</v>
      </c>
      <c r="L15" s="201" t="n">
        <v>18</v>
      </c>
      <c r="M15" s="201" t="n">
        <v>1</v>
      </c>
      <c r="N15" s="201" t="n">
        <v>13</v>
      </c>
      <c r="O15" s="201" t="n">
        <v>36</v>
      </c>
      <c r="P15" s="201" t="n">
        <v>37</v>
      </c>
      <c r="Q15" s="201" t="n">
        <v>0</v>
      </c>
      <c r="R15" s="201" t="n">
        <v>8</v>
      </c>
      <c r="S15" s="201" t="n">
        <v>2</v>
      </c>
      <c r="T15" s="201" t="n">
        <v>7</v>
      </c>
      <c r="U15" s="201" t="n">
        <v>4</v>
      </c>
      <c r="V15" s="201" t="n">
        <v>0</v>
      </c>
      <c r="W15" s="201" t="n">
        <v>0</v>
      </c>
      <c r="X15" s="201" t="n">
        <v>287</v>
      </c>
    </row>
    <row r="16">
      <c r="A16" s="49" t="s">
        <v>237</v>
      </c>
      <c r="B16" s="203" t="n">
        <v>40563</v>
      </c>
      <c r="C16" s="203" t="n">
        <v>868</v>
      </c>
      <c r="D16" s="203" t="n">
        <v>7</v>
      </c>
      <c r="E16" s="203" t="n">
        <v>5782</v>
      </c>
      <c r="F16" s="203" t="n">
        <v>18</v>
      </c>
      <c r="G16" s="203" t="n">
        <v>74</v>
      </c>
      <c r="H16" s="203" t="n">
        <v>6734</v>
      </c>
      <c r="I16" s="203" t="n">
        <v>7696</v>
      </c>
      <c r="J16" s="203" t="n">
        <v>2061</v>
      </c>
      <c r="K16" s="203" t="n">
        <v>2465</v>
      </c>
      <c r="L16" s="203" t="n">
        <v>1384</v>
      </c>
      <c r="M16" s="203" t="n">
        <v>509</v>
      </c>
      <c r="N16" s="203" t="n">
        <v>424</v>
      </c>
      <c r="O16" s="203" t="n">
        <v>5316</v>
      </c>
      <c r="P16" s="203" t="n">
        <v>2459</v>
      </c>
      <c r="Q16" s="203" t="n">
        <v>21</v>
      </c>
      <c r="R16" s="203" t="n">
        <v>861</v>
      </c>
      <c r="S16" s="203" t="n">
        <v>493</v>
      </c>
      <c r="T16" s="203" t="n">
        <v>1100</v>
      </c>
      <c r="U16" s="203" t="n">
        <v>1954</v>
      </c>
      <c r="V16" s="203" t="n">
        <v>1</v>
      </c>
      <c r="W16" s="203" t="n">
        <v>1</v>
      </c>
      <c r="X16" s="203" t="n">
        <v>335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1" t="n">
        <v>135</v>
      </c>
      <c r="C18" s="201" t="n">
        <v>0</v>
      </c>
      <c r="D18" s="201" t="n">
        <v>0</v>
      </c>
      <c r="E18" s="201" t="n">
        <v>15</v>
      </c>
      <c r="F18" s="201" t="n">
        <v>0</v>
      </c>
      <c r="G18" s="201" t="n">
        <v>0</v>
      </c>
      <c r="H18" s="201" t="n">
        <v>3</v>
      </c>
      <c r="I18" s="201" t="n">
        <v>30</v>
      </c>
      <c r="J18" s="201" t="n">
        <v>7</v>
      </c>
      <c r="K18" s="201" t="n">
        <v>14</v>
      </c>
      <c r="L18" s="201" t="n">
        <v>1</v>
      </c>
      <c r="M18" s="201" t="n">
        <v>0</v>
      </c>
      <c r="N18" s="201" t="n">
        <v>2</v>
      </c>
      <c r="O18" s="201" t="n">
        <v>10</v>
      </c>
      <c r="P18" s="201" t="n">
        <v>31</v>
      </c>
      <c r="Q18" s="201" t="n">
        <v>0</v>
      </c>
      <c r="R18" s="201" t="n">
        <v>15</v>
      </c>
      <c r="S18" s="201" t="n">
        <v>0</v>
      </c>
      <c r="T18" s="201" t="n">
        <v>2</v>
      </c>
      <c r="U18" s="201" t="n">
        <v>5</v>
      </c>
      <c r="V18" s="201" t="n">
        <v>0</v>
      </c>
      <c r="W18" s="201" t="n">
        <v>0</v>
      </c>
      <c r="X18" s="201" t="n">
        <v>0</v>
      </c>
    </row>
    <row r="19">
      <c r="A19" s="4" t="s">
        <v>12</v>
      </c>
      <c r="B19" s="201" t="n">
        <v>22618</v>
      </c>
      <c r="C19" s="201" t="n">
        <v>552</v>
      </c>
      <c r="D19" s="201" t="n">
        <v>0</v>
      </c>
      <c r="E19" s="201" t="n">
        <v>3234</v>
      </c>
      <c r="F19" s="201" t="n">
        <v>6</v>
      </c>
      <c r="G19" s="201" t="n">
        <v>10</v>
      </c>
      <c r="H19" s="201" t="n">
        <v>4392</v>
      </c>
      <c r="I19" s="201" t="n">
        <v>3982</v>
      </c>
      <c r="J19" s="201" t="n">
        <v>1023</v>
      </c>
      <c r="K19" s="201" t="n">
        <v>1089</v>
      </c>
      <c r="L19" s="201" t="n">
        <v>759</v>
      </c>
      <c r="M19" s="201" t="n">
        <v>402</v>
      </c>
      <c r="N19" s="201" t="n">
        <v>123</v>
      </c>
      <c r="O19" s="201" t="n">
        <v>3145</v>
      </c>
      <c r="P19" s="201" t="n">
        <v>1252</v>
      </c>
      <c r="Q19" s="201" t="n">
        <v>11</v>
      </c>
      <c r="R19" s="201" t="n">
        <v>544</v>
      </c>
      <c r="S19" s="201" t="n">
        <v>170</v>
      </c>
      <c r="T19" s="201" t="n">
        <v>616</v>
      </c>
      <c r="U19" s="201" t="n">
        <v>1268</v>
      </c>
      <c r="V19" s="201" t="n">
        <v>1</v>
      </c>
      <c r="W19" s="201" t="n">
        <v>0</v>
      </c>
      <c r="X19" s="201" t="n">
        <v>39</v>
      </c>
    </row>
    <row r="20">
      <c r="A20" s="4" t="s">
        <v>13</v>
      </c>
      <c r="B20" s="201" t="n">
        <v>52822</v>
      </c>
      <c r="C20" s="201" t="n">
        <v>58</v>
      </c>
      <c r="D20" s="201" t="n">
        <v>0</v>
      </c>
      <c r="E20" s="201" t="n">
        <v>37598</v>
      </c>
      <c r="F20" s="201" t="n">
        <v>75</v>
      </c>
      <c r="G20" s="201" t="n">
        <v>21</v>
      </c>
      <c r="H20" s="201" t="n">
        <v>472</v>
      </c>
      <c r="I20" s="201" t="n">
        <v>2865</v>
      </c>
      <c r="J20" s="201" t="n">
        <v>5260</v>
      </c>
      <c r="K20" s="201" t="n">
        <v>1442</v>
      </c>
      <c r="L20" s="201" t="n">
        <v>434</v>
      </c>
      <c r="M20" s="201" t="n">
        <v>43</v>
      </c>
      <c r="N20" s="201" t="n">
        <v>196</v>
      </c>
      <c r="O20" s="201" t="n">
        <v>1333</v>
      </c>
      <c r="P20" s="201" t="n">
        <v>2188</v>
      </c>
      <c r="Q20" s="201" t="n">
        <v>6</v>
      </c>
      <c r="R20" s="201" t="n">
        <v>147</v>
      </c>
      <c r="S20" s="201" t="n">
        <v>341</v>
      </c>
      <c r="T20" s="201" t="n">
        <v>120</v>
      </c>
      <c r="U20" s="201" t="n">
        <v>222</v>
      </c>
      <c r="V20" s="201" t="n">
        <v>0</v>
      </c>
      <c r="W20" s="201" t="n">
        <v>0</v>
      </c>
      <c r="X20" s="201" t="n">
        <v>1</v>
      </c>
    </row>
    <row r="21">
      <c r="A21" s="4" t="s">
        <v>14</v>
      </c>
      <c r="B21" s="201" t="n">
        <v>120720</v>
      </c>
      <c r="C21" s="201" t="n">
        <v>1256</v>
      </c>
      <c r="D21" s="201" t="n">
        <v>86</v>
      </c>
      <c r="E21" s="201" t="n">
        <v>57746</v>
      </c>
      <c r="F21" s="201" t="n">
        <v>252</v>
      </c>
      <c r="G21" s="201" t="n">
        <v>572</v>
      </c>
      <c r="H21" s="201" t="n">
        <v>7703</v>
      </c>
      <c r="I21" s="201" t="n">
        <v>17775</v>
      </c>
      <c r="J21" s="201" t="n">
        <v>7446</v>
      </c>
      <c r="K21" s="201" t="n">
        <v>6312</v>
      </c>
      <c r="L21" s="201" t="n">
        <v>5063</v>
      </c>
      <c r="M21" s="201" t="n">
        <v>218</v>
      </c>
      <c r="N21" s="201" t="n">
        <v>1167</v>
      </c>
      <c r="O21" s="201" t="n">
        <v>6448</v>
      </c>
      <c r="P21" s="201" t="n">
        <v>5599</v>
      </c>
      <c r="Q21" s="201" t="n">
        <v>24</v>
      </c>
      <c r="R21" s="201" t="n">
        <v>555</v>
      </c>
      <c r="S21" s="201" t="n">
        <v>803</v>
      </c>
      <c r="T21" s="201" t="n">
        <v>802</v>
      </c>
      <c r="U21" s="201" t="n">
        <v>885</v>
      </c>
      <c r="V21" s="201" t="n">
        <v>0</v>
      </c>
      <c r="W21" s="201" t="n">
        <v>1</v>
      </c>
      <c r="X21" s="201" t="n">
        <v>7</v>
      </c>
    </row>
    <row r="22">
      <c r="A22" s="4" t="s">
        <v>15</v>
      </c>
      <c r="B22" s="201" t="n">
        <v>4394</v>
      </c>
      <c r="C22" s="201" t="n">
        <v>121</v>
      </c>
      <c r="D22" s="201" t="n">
        <v>0</v>
      </c>
      <c r="E22" s="201" t="n">
        <v>442</v>
      </c>
      <c r="F22" s="201" t="n">
        <v>1</v>
      </c>
      <c r="G22" s="201" t="n">
        <v>4</v>
      </c>
      <c r="H22" s="201" t="n">
        <v>1246</v>
      </c>
      <c r="I22" s="201" t="n">
        <v>596</v>
      </c>
      <c r="J22" s="201" t="n">
        <v>203</v>
      </c>
      <c r="K22" s="201" t="n">
        <v>93</v>
      </c>
      <c r="L22" s="201" t="n">
        <v>137</v>
      </c>
      <c r="M22" s="201" t="n">
        <v>44</v>
      </c>
      <c r="N22" s="201" t="n">
        <v>28</v>
      </c>
      <c r="O22" s="201" t="n">
        <v>525</v>
      </c>
      <c r="P22" s="201" t="n">
        <v>236</v>
      </c>
      <c r="Q22" s="201" t="n">
        <v>1</v>
      </c>
      <c r="R22" s="201" t="n">
        <v>106</v>
      </c>
      <c r="S22" s="201" t="n">
        <v>13</v>
      </c>
      <c r="T22" s="201" t="n">
        <v>234</v>
      </c>
      <c r="U22" s="201" t="n">
        <v>358</v>
      </c>
      <c r="V22" s="201" t="n">
        <v>0</v>
      </c>
      <c r="W22" s="201" t="n">
        <v>0</v>
      </c>
      <c r="X22" s="201" t="n">
        <v>6</v>
      </c>
    </row>
    <row r="23">
      <c r="A23" s="4" t="s">
        <v>16</v>
      </c>
      <c r="B23" s="201" t="n">
        <v>522</v>
      </c>
      <c r="C23" s="201" t="n">
        <v>2</v>
      </c>
      <c r="D23" s="201" t="n">
        <v>0</v>
      </c>
      <c r="E23" s="201" t="n">
        <v>15</v>
      </c>
      <c r="F23" s="201" t="n">
        <v>1</v>
      </c>
      <c r="G23" s="201" t="n">
        <v>0</v>
      </c>
      <c r="H23" s="201" t="n">
        <v>14</v>
      </c>
      <c r="I23" s="201" t="n">
        <v>49</v>
      </c>
      <c r="J23" s="201" t="n">
        <v>12</v>
      </c>
      <c r="K23" s="201" t="n">
        <v>16</v>
      </c>
      <c r="L23" s="201" t="n">
        <v>18</v>
      </c>
      <c r="M23" s="201" t="n">
        <v>1</v>
      </c>
      <c r="N23" s="201" t="n">
        <v>13</v>
      </c>
      <c r="O23" s="201" t="n">
        <v>36</v>
      </c>
      <c r="P23" s="201" t="n">
        <v>37</v>
      </c>
      <c r="Q23" s="201" t="n">
        <v>0</v>
      </c>
      <c r="R23" s="201" t="n">
        <v>8</v>
      </c>
      <c r="S23" s="201" t="n">
        <v>2</v>
      </c>
      <c r="T23" s="201" t="n">
        <v>7</v>
      </c>
      <c r="U23" s="201" t="n">
        <v>4</v>
      </c>
      <c r="V23" s="201" t="n">
        <v>0</v>
      </c>
      <c r="W23" s="201" t="n">
        <v>0</v>
      </c>
      <c r="X23" s="201" t="n">
        <v>287</v>
      </c>
    </row>
    <row r="24">
      <c r="A24" s="49" t="s">
        <v>237</v>
      </c>
      <c r="B24" s="203" t="n">
        <v>201211</v>
      </c>
      <c r="C24" s="203" t="n">
        <v>1989</v>
      </c>
      <c r="D24" s="203" t="n">
        <v>86</v>
      </c>
      <c r="E24" s="203" t="n">
        <v>99050</v>
      </c>
      <c r="F24" s="203" t="n">
        <v>335</v>
      </c>
      <c r="G24" s="203" t="n">
        <v>607</v>
      </c>
      <c r="H24" s="203" t="n">
        <v>13830</v>
      </c>
      <c r="I24" s="203" t="n">
        <v>25297</v>
      </c>
      <c r="J24" s="203" t="n">
        <v>13951</v>
      </c>
      <c r="K24" s="203" t="n">
        <v>8966</v>
      </c>
      <c r="L24" s="203" t="n">
        <v>6412</v>
      </c>
      <c r="M24" s="203" t="n">
        <v>708</v>
      </c>
      <c r="N24" s="203" t="n">
        <v>1529</v>
      </c>
      <c r="O24" s="203" t="n">
        <v>11497</v>
      </c>
      <c r="P24" s="203" t="n">
        <v>9343</v>
      </c>
      <c r="Q24" s="203" t="n">
        <v>42</v>
      </c>
      <c r="R24" s="203" t="n">
        <v>1375</v>
      </c>
      <c r="S24" s="203" t="n">
        <v>1329</v>
      </c>
      <c r="T24" s="203" t="n">
        <v>1781</v>
      </c>
      <c r="U24" s="203" t="n">
        <v>2742</v>
      </c>
      <c r="V24" s="203" t="n">
        <v>1</v>
      </c>
      <c r="W24" s="203" t="n">
        <v>1</v>
      </c>
      <c r="X24" s="203" t="n">
        <v>340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2" t="n">
        <v>61734.02</v>
      </c>
      <c r="C26" s="202" t="n">
        <v>0</v>
      </c>
      <c r="D26" s="202" t="n">
        <v>0</v>
      </c>
      <c r="E26" s="202" t="n">
        <v>7524.67</v>
      </c>
      <c r="F26" s="202" t="n">
        <v>0</v>
      </c>
      <c r="G26" s="202" t="n">
        <v>0</v>
      </c>
      <c r="H26" s="202" t="n">
        <v>1771.7</v>
      </c>
      <c r="I26" s="202" t="n">
        <v>6778.26</v>
      </c>
      <c r="J26" s="202" t="n">
        <v>4031.41</v>
      </c>
      <c r="K26" s="202" t="n">
        <v>5403.42</v>
      </c>
      <c r="L26" s="202" t="n">
        <v>286.27</v>
      </c>
      <c r="M26" s="202" t="n">
        <v>0</v>
      </c>
      <c r="N26" s="202" t="n">
        <v>1229.4</v>
      </c>
      <c r="O26" s="202" t="n">
        <v>7645.04</v>
      </c>
      <c r="P26" s="202" t="n">
        <v>17772.96</v>
      </c>
      <c r="Q26" s="202" t="n">
        <v>0</v>
      </c>
      <c r="R26" s="202" t="n">
        <v>5698.81</v>
      </c>
      <c r="S26" s="202" t="n">
        <v>0</v>
      </c>
      <c r="T26" s="202" t="n">
        <v>1564</v>
      </c>
      <c r="U26" s="202" t="n">
        <v>2028.08</v>
      </c>
      <c r="V26" s="202" t="n">
        <v>0</v>
      </c>
      <c r="W26" s="202" t="n">
        <v>0</v>
      </c>
      <c r="X26" s="202" t="n">
        <v>0</v>
      </c>
    </row>
    <row r="27">
      <c r="A27" s="4" t="s">
        <v>12</v>
      </c>
      <c r="B27" s="202" t="n">
        <v>9892540</v>
      </c>
      <c r="C27" s="202" t="n">
        <v>257160</v>
      </c>
      <c r="D27" s="202" t="n">
        <v>0</v>
      </c>
      <c r="E27" s="202" t="n">
        <v>1407660</v>
      </c>
      <c r="F27" s="202" t="n">
        <v>2760</v>
      </c>
      <c r="G27" s="202" t="n">
        <v>4200</v>
      </c>
      <c r="H27" s="202" t="n">
        <v>2132400</v>
      </c>
      <c r="I27" s="202" t="n">
        <v>1593570</v>
      </c>
      <c r="J27" s="202" t="n">
        <v>440100</v>
      </c>
      <c r="K27" s="202" t="n">
        <v>389880</v>
      </c>
      <c r="L27" s="202" t="n">
        <v>336900</v>
      </c>
      <c r="M27" s="202" t="n">
        <v>167220</v>
      </c>
      <c r="N27" s="202" t="n">
        <v>57060</v>
      </c>
      <c r="O27" s="202" t="n">
        <v>1378300</v>
      </c>
      <c r="P27" s="202" t="n">
        <v>590850</v>
      </c>
      <c r="Q27" s="202" t="n">
        <v>4620</v>
      </c>
      <c r="R27" s="202" t="n">
        <v>245340</v>
      </c>
      <c r="S27" s="202" t="n">
        <v>60000</v>
      </c>
      <c r="T27" s="202" t="n">
        <v>291600</v>
      </c>
      <c r="U27" s="202" t="n">
        <v>514920</v>
      </c>
      <c r="V27" s="202" t="n">
        <v>300</v>
      </c>
      <c r="W27" s="202" t="n">
        <v>0</v>
      </c>
      <c r="X27" s="202" t="n">
        <v>17700</v>
      </c>
    </row>
    <row r="28">
      <c r="A28" s="4" t="s">
        <v>13</v>
      </c>
      <c r="B28" s="202" t="n">
        <v>14496078.81</v>
      </c>
      <c r="C28" s="202" t="n">
        <v>23437.73</v>
      </c>
      <c r="D28" s="202" t="n">
        <v>0</v>
      </c>
      <c r="E28" s="202" t="n">
        <v>9466717.87</v>
      </c>
      <c r="F28" s="202" t="n">
        <v>24866.42</v>
      </c>
      <c r="G28" s="202" t="n">
        <v>7855.23</v>
      </c>
      <c r="H28" s="202" t="n">
        <v>196016.51</v>
      </c>
      <c r="I28" s="202" t="n">
        <v>1127653.67</v>
      </c>
      <c r="J28" s="202" t="n">
        <v>1043548.02</v>
      </c>
      <c r="K28" s="202" t="n">
        <v>584445.33</v>
      </c>
      <c r="L28" s="202" t="n">
        <v>257882.36</v>
      </c>
      <c r="M28" s="202" t="n">
        <v>12910.19</v>
      </c>
      <c r="N28" s="202" t="n">
        <v>81144.09</v>
      </c>
      <c r="O28" s="202" t="n">
        <v>599893.54</v>
      </c>
      <c r="P28" s="202" t="n">
        <v>771294.62</v>
      </c>
      <c r="Q28" s="202" t="n">
        <v>2012.82</v>
      </c>
      <c r="R28" s="202" t="n">
        <v>59874.33</v>
      </c>
      <c r="S28" s="202" t="n">
        <v>101693.19</v>
      </c>
      <c r="T28" s="202" t="n">
        <v>50551.01</v>
      </c>
      <c r="U28" s="202" t="n">
        <v>83401.88</v>
      </c>
      <c r="V28" s="202" t="n">
        <v>0</v>
      </c>
      <c r="W28" s="202" t="n">
        <v>0</v>
      </c>
      <c r="X28" s="202" t="n">
        <v>880</v>
      </c>
    </row>
    <row r="29">
      <c r="A29" s="4" t="s">
        <v>14</v>
      </c>
      <c r="B29" s="202" t="n">
        <v>31427592.05</v>
      </c>
      <c r="C29" s="202" t="n">
        <v>347021.96</v>
      </c>
      <c r="D29" s="202" t="n">
        <v>23273.6</v>
      </c>
      <c r="E29" s="202" t="n">
        <v>14471846.66</v>
      </c>
      <c r="F29" s="202" t="n">
        <v>48886.49</v>
      </c>
      <c r="G29" s="202" t="n">
        <v>135315.62</v>
      </c>
      <c r="H29" s="202" t="n">
        <v>2522832.53</v>
      </c>
      <c r="I29" s="202" t="n">
        <v>4249119.43</v>
      </c>
      <c r="J29" s="202" t="n">
        <v>2078250.54</v>
      </c>
      <c r="K29" s="202" t="n">
        <v>1509804.82</v>
      </c>
      <c r="L29" s="202" t="n">
        <v>1292698.34</v>
      </c>
      <c r="M29" s="202" t="n">
        <v>59528.04</v>
      </c>
      <c r="N29" s="202" t="n">
        <v>298068.11</v>
      </c>
      <c r="O29" s="202" t="n">
        <v>1979987.34</v>
      </c>
      <c r="P29" s="202" t="n">
        <v>1594092.31</v>
      </c>
      <c r="Q29" s="202" t="n">
        <v>8945.6</v>
      </c>
      <c r="R29" s="202" t="n">
        <v>172764.01</v>
      </c>
      <c r="S29" s="202" t="n">
        <v>181623.97</v>
      </c>
      <c r="T29" s="202" t="n">
        <v>212603.62</v>
      </c>
      <c r="U29" s="202" t="n">
        <v>238394.56</v>
      </c>
      <c r="V29" s="202" t="n">
        <v>0</v>
      </c>
      <c r="W29" s="202" t="n">
        <v>240</v>
      </c>
      <c r="X29" s="202" t="n">
        <v>2294.5</v>
      </c>
    </row>
    <row r="30">
      <c r="A30" s="4" t="s">
        <v>15</v>
      </c>
      <c r="B30" s="202" t="n">
        <v>927255</v>
      </c>
      <c r="C30" s="202" t="n">
        <v>26565</v>
      </c>
      <c r="D30" s="202" t="n">
        <v>0</v>
      </c>
      <c r="E30" s="202" t="n">
        <v>92820</v>
      </c>
      <c r="F30" s="202" t="n">
        <v>210</v>
      </c>
      <c r="G30" s="202" t="n">
        <v>840</v>
      </c>
      <c r="H30" s="202" t="n">
        <v>261870</v>
      </c>
      <c r="I30" s="202" t="n">
        <v>125580</v>
      </c>
      <c r="J30" s="202" t="n">
        <v>42630</v>
      </c>
      <c r="K30" s="202" t="n">
        <v>19530</v>
      </c>
      <c r="L30" s="202" t="n">
        <v>28770</v>
      </c>
      <c r="M30" s="202" t="n">
        <v>9240</v>
      </c>
      <c r="N30" s="202" t="n">
        <v>5880</v>
      </c>
      <c r="O30" s="202" t="n">
        <v>112770</v>
      </c>
      <c r="P30" s="202" t="n">
        <v>49980</v>
      </c>
      <c r="Q30" s="202" t="n">
        <v>210</v>
      </c>
      <c r="R30" s="202" t="n">
        <v>22260</v>
      </c>
      <c r="S30" s="202" t="n">
        <v>2730</v>
      </c>
      <c r="T30" s="202" t="n">
        <v>48930</v>
      </c>
      <c r="U30" s="202" t="n">
        <v>75180</v>
      </c>
      <c r="V30" s="202" t="n">
        <v>0</v>
      </c>
      <c r="W30" s="202" t="n">
        <v>0</v>
      </c>
      <c r="X30" s="202" t="n">
        <v>1260</v>
      </c>
    </row>
    <row r="31">
      <c r="A31" s="4" t="s">
        <v>16</v>
      </c>
      <c r="B31" s="202" t="n">
        <v>109620</v>
      </c>
      <c r="C31" s="202" t="n">
        <v>420</v>
      </c>
      <c r="D31" s="202" t="n">
        <v>0</v>
      </c>
      <c r="E31" s="202" t="n">
        <v>3150</v>
      </c>
      <c r="F31" s="202" t="n">
        <v>210</v>
      </c>
      <c r="G31" s="202" t="n">
        <v>0</v>
      </c>
      <c r="H31" s="202" t="n">
        <v>2940</v>
      </c>
      <c r="I31" s="202" t="n">
        <v>10290</v>
      </c>
      <c r="J31" s="202" t="n">
        <v>2520</v>
      </c>
      <c r="K31" s="202" t="n">
        <v>3360</v>
      </c>
      <c r="L31" s="202" t="n">
        <v>3780</v>
      </c>
      <c r="M31" s="202" t="n">
        <v>210</v>
      </c>
      <c r="N31" s="202" t="n">
        <v>2730</v>
      </c>
      <c r="O31" s="202" t="n">
        <v>7560</v>
      </c>
      <c r="P31" s="202" t="n">
        <v>7770</v>
      </c>
      <c r="Q31" s="202" t="n">
        <v>0</v>
      </c>
      <c r="R31" s="202" t="n">
        <v>1680</v>
      </c>
      <c r="S31" s="202" t="n">
        <v>420</v>
      </c>
      <c r="T31" s="202" t="n">
        <v>1470</v>
      </c>
      <c r="U31" s="202" t="n">
        <v>840</v>
      </c>
      <c r="V31" s="202" t="n">
        <v>0</v>
      </c>
      <c r="W31" s="202" t="n">
        <v>0</v>
      </c>
      <c r="X31" s="202" t="n">
        <v>60270</v>
      </c>
    </row>
    <row r="32">
      <c r="A32" s="49" t="s">
        <v>237</v>
      </c>
      <c r="B32" s="204" t="n">
        <v>56914819.88</v>
      </c>
      <c r="C32" s="204" t="n">
        <v>654604.69</v>
      </c>
      <c r="D32" s="204" t="n">
        <v>23273.6</v>
      </c>
      <c r="E32" s="204" t="n">
        <v>25449719.2</v>
      </c>
      <c r="F32" s="204" t="n">
        <v>76932.91</v>
      </c>
      <c r="G32" s="204" t="n">
        <v>148210.85</v>
      </c>
      <c r="H32" s="204" t="n">
        <v>5117830.74</v>
      </c>
      <c r="I32" s="204" t="n">
        <v>7112991.36</v>
      </c>
      <c r="J32" s="204" t="n">
        <v>3611079.97</v>
      </c>
      <c r="K32" s="204" t="n">
        <v>2512423.57</v>
      </c>
      <c r="L32" s="204" t="n">
        <v>1920316.97</v>
      </c>
      <c r="M32" s="204" t="n">
        <v>249108.23</v>
      </c>
      <c r="N32" s="204" t="n">
        <v>446111.6</v>
      </c>
      <c r="O32" s="204" t="n">
        <v>4086155.92</v>
      </c>
      <c r="P32" s="204" t="n">
        <v>3031759.89</v>
      </c>
      <c r="Q32" s="204" t="n">
        <v>15788.42</v>
      </c>
      <c r="R32" s="204" t="n">
        <v>507617.15</v>
      </c>
      <c r="S32" s="204" t="n">
        <v>346467.16</v>
      </c>
      <c r="T32" s="204" t="n">
        <v>606718.63</v>
      </c>
      <c r="U32" s="204" t="n">
        <v>914764.52</v>
      </c>
      <c r="V32" s="204" t="n">
        <v>300</v>
      </c>
      <c r="W32" s="204" t="n">
        <v>240</v>
      </c>
      <c r="X32" s="204" t="n">
        <v>82404.5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5" t="n">
        <v>71</v>
      </c>
      <c r="C10" s="205" t="n">
        <v>0</v>
      </c>
      <c r="D10" s="205" t="n">
        <v>0</v>
      </c>
      <c r="E10" s="205" t="n">
        <v>7</v>
      </c>
      <c r="F10" s="205" t="n">
        <v>0</v>
      </c>
      <c r="G10" s="205" t="n">
        <v>0</v>
      </c>
      <c r="H10" s="205" t="n">
        <v>1</v>
      </c>
      <c r="I10" s="205" t="n">
        <v>14</v>
      </c>
      <c r="J10" s="205" t="n">
        <v>3</v>
      </c>
      <c r="K10" s="205" t="n">
        <v>17</v>
      </c>
      <c r="L10" s="205" t="n">
        <v>1</v>
      </c>
      <c r="M10" s="205" t="n">
        <v>0</v>
      </c>
      <c r="N10" s="205" t="n">
        <v>0</v>
      </c>
      <c r="O10" s="205" t="n">
        <v>6</v>
      </c>
      <c r="P10" s="205" t="n">
        <v>8</v>
      </c>
      <c r="Q10" s="205" t="n">
        <v>0</v>
      </c>
      <c r="R10" s="205" t="n">
        <v>1</v>
      </c>
      <c r="S10" s="205" t="n">
        <v>2</v>
      </c>
      <c r="T10" s="205" t="n">
        <v>6</v>
      </c>
      <c r="U10" s="205" t="n">
        <v>5</v>
      </c>
      <c r="V10" s="205" t="n">
        <v>0</v>
      </c>
      <c r="W10" s="205" t="n">
        <v>0</v>
      </c>
      <c r="X10" s="205" t="n">
        <v>0</v>
      </c>
    </row>
    <row r="11">
      <c r="A11" s="4" t="s">
        <v>12</v>
      </c>
      <c r="B11" s="205" t="n">
        <v>24125</v>
      </c>
      <c r="C11" s="205" t="n">
        <v>582</v>
      </c>
      <c r="D11" s="205" t="n">
        <v>0</v>
      </c>
      <c r="E11" s="205" t="n">
        <v>3411</v>
      </c>
      <c r="F11" s="205" t="n">
        <v>5</v>
      </c>
      <c r="G11" s="205" t="n">
        <v>17</v>
      </c>
      <c r="H11" s="205" t="n">
        <v>4949</v>
      </c>
      <c r="I11" s="205" t="n">
        <v>4268</v>
      </c>
      <c r="J11" s="205" t="n">
        <v>1067</v>
      </c>
      <c r="K11" s="205" t="n">
        <v>1399</v>
      </c>
      <c r="L11" s="205" t="n">
        <v>776</v>
      </c>
      <c r="M11" s="205" t="n">
        <v>476</v>
      </c>
      <c r="N11" s="205" t="n">
        <v>127</v>
      </c>
      <c r="O11" s="205" t="n">
        <v>3196</v>
      </c>
      <c r="P11" s="205" t="n">
        <v>1269</v>
      </c>
      <c r="Q11" s="205" t="n">
        <v>11</v>
      </c>
      <c r="R11" s="205" t="n">
        <v>524</v>
      </c>
      <c r="S11" s="205" t="n">
        <v>144</v>
      </c>
      <c r="T11" s="205" t="n">
        <v>650</v>
      </c>
      <c r="U11" s="205" t="n">
        <v>1213</v>
      </c>
      <c r="V11" s="205" t="n">
        <v>2</v>
      </c>
      <c r="W11" s="205" t="n">
        <v>1</v>
      </c>
      <c r="X11" s="205" t="n">
        <v>38</v>
      </c>
    </row>
    <row r="12">
      <c r="A12" s="4" t="s">
        <v>13</v>
      </c>
      <c r="B12" s="205" t="n">
        <v>2618</v>
      </c>
      <c r="C12" s="205" t="n">
        <v>38</v>
      </c>
      <c r="D12" s="205" t="n">
        <v>0</v>
      </c>
      <c r="E12" s="205" t="n">
        <v>401</v>
      </c>
      <c r="F12" s="205" t="n">
        <v>5</v>
      </c>
      <c r="G12" s="205" t="n">
        <v>6</v>
      </c>
      <c r="H12" s="205" t="n">
        <v>158</v>
      </c>
      <c r="I12" s="205" t="n">
        <v>606</v>
      </c>
      <c r="J12" s="205" t="n">
        <v>131</v>
      </c>
      <c r="K12" s="205" t="n">
        <v>298</v>
      </c>
      <c r="L12" s="205" t="n">
        <v>82</v>
      </c>
      <c r="M12" s="205" t="n">
        <v>13</v>
      </c>
      <c r="N12" s="205" t="n">
        <v>62</v>
      </c>
      <c r="O12" s="205" t="n">
        <v>339</v>
      </c>
      <c r="P12" s="205" t="n">
        <v>238</v>
      </c>
      <c r="Q12" s="205" t="n">
        <v>1</v>
      </c>
      <c r="R12" s="205" t="n">
        <v>54</v>
      </c>
      <c r="S12" s="205" t="n">
        <v>52</v>
      </c>
      <c r="T12" s="205" t="n">
        <v>54</v>
      </c>
      <c r="U12" s="205" t="n">
        <v>79</v>
      </c>
      <c r="V12" s="205" t="n">
        <v>0</v>
      </c>
      <c r="W12" s="205" t="n">
        <v>0</v>
      </c>
      <c r="X12" s="205" t="n">
        <v>1</v>
      </c>
    </row>
    <row r="13">
      <c r="A13" s="4" t="s">
        <v>14</v>
      </c>
      <c r="B13" s="205" t="n">
        <v>10909</v>
      </c>
      <c r="C13" s="205" t="n">
        <v>182</v>
      </c>
      <c r="D13" s="205" t="n">
        <v>13</v>
      </c>
      <c r="E13" s="205" t="n">
        <v>1596</v>
      </c>
      <c r="F13" s="205" t="n">
        <v>4</v>
      </c>
      <c r="G13" s="205" t="n">
        <v>43</v>
      </c>
      <c r="H13" s="205" t="n">
        <v>1056</v>
      </c>
      <c r="I13" s="205" t="n">
        <v>2562</v>
      </c>
      <c r="J13" s="205" t="n">
        <v>581</v>
      </c>
      <c r="K13" s="205" t="n">
        <v>1287</v>
      </c>
      <c r="L13" s="205" t="n">
        <v>410</v>
      </c>
      <c r="M13" s="205" t="n">
        <v>56</v>
      </c>
      <c r="N13" s="205" t="n">
        <v>212</v>
      </c>
      <c r="O13" s="205" t="n">
        <v>1302</v>
      </c>
      <c r="P13" s="205" t="n">
        <v>734</v>
      </c>
      <c r="Q13" s="205" t="n">
        <v>7</v>
      </c>
      <c r="R13" s="205" t="n">
        <v>141</v>
      </c>
      <c r="S13" s="205" t="n">
        <v>220</v>
      </c>
      <c r="T13" s="205" t="n">
        <v>241</v>
      </c>
      <c r="U13" s="205" t="n">
        <v>257</v>
      </c>
      <c r="V13" s="205" t="n">
        <v>0</v>
      </c>
      <c r="W13" s="205" t="n">
        <v>1</v>
      </c>
      <c r="X13" s="205" t="n">
        <v>4</v>
      </c>
    </row>
    <row r="14">
      <c r="A14" s="4" t="s">
        <v>15</v>
      </c>
      <c r="B14" s="205" t="n">
        <v>4667</v>
      </c>
      <c r="C14" s="205" t="n">
        <v>131</v>
      </c>
      <c r="D14" s="205" t="n">
        <v>0</v>
      </c>
      <c r="E14" s="205" t="n">
        <v>466</v>
      </c>
      <c r="F14" s="205" t="n">
        <v>1</v>
      </c>
      <c r="G14" s="205" t="n">
        <v>6</v>
      </c>
      <c r="H14" s="205" t="n">
        <v>1398</v>
      </c>
      <c r="I14" s="205" t="n">
        <v>604</v>
      </c>
      <c r="J14" s="205" t="n">
        <v>220</v>
      </c>
      <c r="K14" s="205" t="n">
        <v>112</v>
      </c>
      <c r="L14" s="205" t="n">
        <v>156</v>
      </c>
      <c r="M14" s="205" t="n">
        <v>56</v>
      </c>
      <c r="N14" s="205" t="n">
        <v>27</v>
      </c>
      <c r="O14" s="205" t="n">
        <v>539</v>
      </c>
      <c r="P14" s="205" t="n">
        <v>250</v>
      </c>
      <c r="Q14" s="205" t="n">
        <v>1</v>
      </c>
      <c r="R14" s="205" t="n">
        <v>109</v>
      </c>
      <c r="S14" s="205" t="n">
        <v>13</v>
      </c>
      <c r="T14" s="205" t="n">
        <v>239</v>
      </c>
      <c r="U14" s="205" t="n">
        <v>334</v>
      </c>
      <c r="V14" s="205" t="n">
        <v>0</v>
      </c>
      <c r="W14" s="205" t="n">
        <v>0</v>
      </c>
      <c r="X14" s="205" t="n">
        <v>5</v>
      </c>
    </row>
    <row r="15">
      <c r="A15" s="4" t="s">
        <v>16</v>
      </c>
      <c r="B15" s="205" t="n">
        <v>583</v>
      </c>
      <c r="C15" s="205" t="n">
        <v>2</v>
      </c>
      <c r="D15" s="205" t="n">
        <v>0</v>
      </c>
      <c r="E15" s="205" t="n">
        <v>20</v>
      </c>
      <c r="F15" s="205" t="n">
        <v>2</v>
      </c>
      <c r="G15" s="205" t="n">
        <v>0</v>
      </c>
      <c r="H15" s="205" t="n">
        <v>17</v>
      </c>
      <c r="I15" s="205" t="n">
        <v>58</v>
      </c>
      <c r="J15" s="205" t="n">
        <v>13</v>
      </c>
      <c r="K15" s="205" t="n">
        <v>15</v>
      </c>
      <c r="L15" s="205" t="n">
        <v>17</v>
      </c>
      <c r="M15" s="205" t="n">
        <v>0</v>
      </c>
      <c r="N15" s="205" t="n">
        <v>14</v>
      </c>
      <c r="O15" s="205" t="n">
        <v>42</v>
      </c>
      <c r="P15" s="205" t="n">
        <v>38</v>
      </c>
      <c r="Q15" s="205" t="n">
        <v>0</v>
      </c>
      <c r="R15" s="205" t="n">
        <v>6</v>
      </c>
      <c r="S15" s="205" t="n">
        <v>1</v>
      </c>
      <c r="T15" s="205" t="n">
        <v>7</v>
      </c>
      <c r="U15" s="205" t="n">
        <v>4</v>
      </c>
      <c r="V15" s="205" t="n">
        <v>0</v>
      </c>
      <c r="W15" s="205" t="n">
        <v>0</v>
      </c>
      <c r="X15" s="205" t="n">
        <v>327</v>
      </c>
    </row>
    <row r="16">
      <c r="A16" s="49" t="s">
        <v>237</v>
      </c>
      <c r="B16" s="207" t="n">
        <v>42973</v>
      </c>
      <c r="C16" s="207" t="n">
        <v>935</v>
      </c>
      <c r="D16" s="207" t="n">
        <v>13</v>
      </c>
      <c r="E16" s="207" t="n">
        <v>5901</v>
      </c>
      <c r="F16" s="207" t="n">
        <v>17</v>
      </c>
      <c r="G16" s="207" t="n">
        <v>72</v>
      </c>
      <c r="H16" s="207" t="n">
        <v>7579</v>
      </c>
      <c r="I16" s="207" t="n">
        <v>8112</v>
      </c>
      <c r="J16" s="207" t="n">
        <v>2015</v>
      </c>
      <c r="K16" s="207" t="n">
        <v>3128</v>
      </c>
      <c r="L16" s="207" t="n">
        <v>1442</v>
      </c>
      <c r="M16" s="207" t="n">
        <v>601</v>
      </c>
      <c r="N16" s="207" t="n">
        <v>442</v>
      </c>
      <c r="O16" s="207" t="n">
        <v>5424</v>
      </c>
      <c r="P16" s="207" t="n">
        <v>2537</v>
      </c>
      <c r="Q16" s="207" t="n">
        <v>20</v>
      </c>
      <c r="R16" s="207" t="n">
        <v>835</v>
      </c>
      <c r="S16" s="207" t="n">
        <v>432</v>
      </c>
      <c r="T16" s="207" t="n">
        <v>1197</v>
      </c>
      <c r="U16" s="207" t="n">
        <v>1892</v>
      </c>
      <c r="V16" s="207" t="n">
        <v>2</v>
      </c>
      <c r="W16" s="207" t="n">
        <v>2</v>
      </c>
      <c r="X16" s="207" t="n">
        <v>375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5" t="n">
        <v>206</v>
      </c>
      <c r="C18" s="205" t="n">
        <v>0</v>
      </c>
      <c r="D18" s="205" t="n">
        <v>0</v>
      </c>
      <c r="E18" s="205" t="n">
        <v>19</v>
      </c>
      <c r="F18" s="205" t="n">
        <v>0</v>
      </c>
      <c r="G18" s="205" t="n">
        <v>0</v>
      </c>
      <c r="H18" s="205" t="n">
        <v>1</v>
      </c>
      <c r="I18" s="205" t="n">
        <v>33</v>
      </c>
      <c r="J18" s="205" t="n">
        <v>7</v>
      </c>
      <c r="K18" s="205" t="n">
        <v>63</v>
      </c>
      <c r="L18" s="205" t="n">
        <v>1</v>
      </c>
      <c r="M18" s="205" t="n">
        <v>0</v>
      </c>
      <c r="N18" s="205" t="n">
        <v>0</v>
      </c>
      <c r="O18" s="205" t="n">
        <v>17</v>
      </c>
      <c r="P18" s="205" t="n">
        <v>27</v>
      </c>
      <c r="Q18" s="205" t="n">
        <v>0</v>
      </c>
      <c r="R18" s="205" t="n">
        <v>8</v>
      </c>
      <c r="S18" s="205" t="n">
        <v>5</v>
      </c>
      <c r="T18" s="205" t="n">
        <v>14</v>
      </c>
      <c r="U18" s="205" t="n">
        <v>11</v>
      </c>
      <c r="V18" s="205" t="n">
        <v>0</v>
      </c>
      <c r="W18" s="205" t="n">
        <v>0</v>
      </c>
      <c r="X18" s="205" t="n">
        <v>0</v>
      </c>
    </row>
    <row r="19">
      <c r="A19" s="4" t="s">
        <v>12</v>
      </c>
      <c r="B19" s="205" t="n">
        <v>24098</v>
      </c>
      <c r="C19" s="205" t="n">
        <v>582</v>
      </c>
      <c r="D19" s="205" t="n">
        <v>0</v>
      </c>
      <c r="E19" s="205" t="n">
        <v>3414</v>
      </c>
      <c r="F19" s="205" t="n">
        <v>5</v>
      </c>
      <c r="G19" s="205" t="n">
        <v>17</v>
      </c>
      <c r="H19" s="205" t="n">
        <v>4937</v>
      </c>
      <c r="I19" s="205" t="n">
        <v>4258</v>
      </c>
      <c r="J19" s="205" t="n">
        <v>1063</v>
      </c>
      <c r="K19" s="205" t="n">
        <v>1406</v>
      </c>
      <c r="L19" s="205" t="n">
        <v>774</v>
      </c>
      <c r="M19" s="205" t="n">
        <v>475</v>
      </c>
      <c r="N19" s="205" t="n">
        <v>126</v>
      </c>
      <c r="O19" s="205" t="n">
        <v>3188</v>
      </c>
      <c r="P19" s="205" t="n">
        <v>1267</v>
      </c>
      <c r="Q19" s="205" t="n">
        <v>11</v>
      </c>
      <c r="R19" s="205" t="n">
        <v>522</v>
      </c>
      <c r="S19" s="205" t="n">
        <v>144</v>
      </c>
      <c r="T19" s="205" t="n">
        <v>649</v>
      </c>
      <c r="U19" s="205" t="n">
        <v>1219</v>
      </c>
      <c r="V19" s="205" t="n">
        <v>2</v>
      </c>
      <c r="W19" s="205" t="n">
        <v>1</v>
      </c>
      <c r="X19" s="205" t="n">
        <v>38</v>
      </c>
    </row>
    <row r="20">
      <c r="A20" s="4" t="s">
        <v>13</v>
      </c>
      <c r="B20" s="205" t="n">
        <v>43748</v>
      </c>
      <c r="C20" s="205" t="n">
        <v>161</v>
      </c>
      <c r="D20" s="205" t="n">
        <v>0</v>
      </c>
      <c r="E20" s="205" t="n">
        <v>29936</v>
      </c>
      <c r="F20" s="205" t="n">
        <v>281</v>
      </c>
      <c r="G20" s="205" t="n">
        <v>62</v>
      </c>
      <c r="H20" s="205" t="n">
        <v>520</v>
      </c>
      <c r="I20" s="205" t="n">
        <v>2688</v>
      </c>
      <c r="J20" s="205" t="n">
        <v>3750</v>
      </c>
      <c r="K20" s="205" t="n">
        <v>1659</v>
      </c>
      <c r="L20" s="205" t="n">
        <v>330</v>
      </c>
      <c r="M20" s="205" t="n">
        <v>46</v>
      </c>
      <c r="N20" s="205" t="n">
        <v>410</v>
      </c>
      <c r="O20" s="205" t="n">
        <v>1236</v>
      </c>
      <c r="P20" s="205" t="n">
        <v>1839</v>
      </c>
      <c r="Q20" s="205" t="n">
        <v>6</v>
      </c>
      <c r="R20" s="205" t="n">
        <v>189</v>
      </c>
      <c r="S20" s="205" t="n">
        <v>249</v>
      </c>
      <c r="T20" s="205" t="n">
        <v>153</v>
      </c>
      <c r="U20" s="205" t="n">
        <v>232</v>
      </c>
      <c r="V20" s="205" t="n">
        <v>0</v>
      </c>
      <c r="W20" s="205" t="n">
        <v>0</v>
      </c>
      <c r="X20" s="205" t="n">
        <v>1</v>
      </c>
    </row>
    <row r="21">
      <c r="A21" s="4" t="s">
        <v>14</v>
      </c>
      <c r="B21" s="205" t="n">
        <v>112936</v>
      </c>
      <c r="C21" s="205" t="n">
        <v>1586</v>
      </c>
      <c r="D21" s="205" t="n">
        <v>209</v>
      </c>
      <c r="E21" s="205" t="n">
        <v>47489</v>
      </c>
      <c r="F21" s="205" t="n">
        <v>147</v>
      </c>
      <c r="G21" s="205" t="n">
        <v>373</v>
      </c>
      <c r="H21" s="205" t="n">
        <v>8342</v>
      </c>
      <c r="I21" s="205" t="n">
        <v>17875</v>
      </c>
      <c r="J21" s="205" t="n">
        <v>6779</v>
      </c>
      <c r="K21" s="205" t="n">
        <v>10160</v>
      </c>
      <c r="L21" s="205" t="n">
        <v>2451</v>
      </c>
      <c r="M21" s="205" t="n">
        <v>182</v>
      </c>
      <c r="N21" s="205" t="n">
        <v>971</v>
      </c>
      <c r="O21" s="205" t="n">
        <v>5471</v>
      </c>
      <c r="P21" s="205" t="n">
        <v>6388</v>
      </c>
      <c r="Q21" s="205" t="n">
        <v>21</v>
      </c>
      <c r="R21" s="205" t="n">
        <v>518</v>
      </c>
      <c r="S21" s="205" t="n">
        <v>1277</v>
      </c>
      <c r="T21" s="205" t="n">
        <v>1801</v>
      </c>
      <c r="U21" s="205" t="n">
        <v>880</v>
      </c>
      <c r="V21" s="205" t="n">
        <v>0</v>
      </c>
      <c r="W21" s="205" t="n">
        <v>1</v>
      </c>
      <c r="X21" s="205" t="n">
        <v>15</v>
      </c>
    </row>
    <row r="22">
      <c r="A22" s="4" t="s">
        <v>15</v>
      </c>
      <c r="B22" s="205" t="n">
        <v>4658</v>
      </c>
      <c r="C22" s="205" t="n">
        <v>131</v>
      </c>
      <c r="D22" s="205" t="n">
        <v>0</v>
      </c>
      <c r="E22" s="205" t="n">
        <v>465</v>
      </c>
      <c r="F22" s="205" t="n">
        <v>1</v>
      </c>
      <c r="G22" s="205" t="n">
        <v>6</v>
      </c>
      <c r="H22" s="205" t="n">
        <v>1396</v>
      </c>
      <c r="I22" s="205" t="n">
        <v>602</v>
      </c>
      <c r="J22" s="205" t="n">
        <v>220</v>
      </c>
      <c r="K22" s="205" t="n">
        <v>112</v>
      </c>
      <c r="L22" s="205" t="n">
        <v>156</v>
      </c>
      <c r="M22" s="205" t="n">
        <v>56</v>
      </c>
      <c r="N22" s="205" t="n">
        <v>27</v>
      </c>
      <c r="O22" s="205" t="n">
        <v>537</v>
      </c>
      <c r="P22" s="205" t="n">
        <v>248</v>
      </c>
      <c r="Q22" s="205" t="n">
        <v>1</v>
      </c>
      <c r="R22" s="205" t="n">
        <v>109</v>
      </c>
      <c r="S22" s="205" t="n">
        <v>13</v>
      </c>
      <c r="T22" s="205" t="n">
        <v>239</v>
      </c>
      <c r="U22" s="205" t="n">
        <v>334</v>
      </c>
      <c r="V22" s="205" t="n">
        <v>0</v>
      </c>
      <c r="W22" s="205" t="n">
        <v>0</v>
      </c>
      <c r="X22" s="205" t="n">
        <v>5</v>
      </c>
    </row>
    <row r="23">
      <c r="A23" s="4" t="s">
        <v>16</v>
      </c>
      <c r="B23" s="205" t="n">
        <v>583</v>
      </c>
      <c r="C23" s="205" t="n">
        <v>2</v>
      </c>
      <c r="D23" s="205" t="n">
        <v>0</v>
      </c>
      <c r="E23" s="205" t="n">
        <v>20</v>
      </c>
      <c r="F23" s="205" t="n">
        <v>2</v>
      </c>
      <c r="G23" s="205" t="n">
        <v>0</v>
      </c>
      <c r="H23" s="205" t="n">
        <v>17</v>
      </c>
      <c r="I23" s="205" t="n">
        <v>58</v>
      </c>
      <c r="J23" s="205" t="n">
        <v>13</v>
      </c>
      <c r="K23" s="205" t="n">
        <v>15</v>
      </c>
      <c r="L23" s="205" t="n">
        <v>17</v>
      </c>
      <c r="M23" s="205" t="n">
        <v>0</v>
      </c>
      <c r="N23" s="205" t="n">
        <v>14</v>
      </c>
      <c r="O23" s="205" t="n">
        <v>42</v>
      </c>
      <c r="P23" s="205" t="n">
        <v>38</v>
      </c>
      <c r="Q23" s="205" t="n">
        <v>0</v>
      </c>
      <c r="R23" s="205" t="n">
        <v>6</v>
      </c>
      <c r="S23" s="205" t="n">
        <v>1</v>
      </c>
      <c r="T23" s="205" t="n">
        <v>7</v>
      </c>
      <c r="U23" s="205" t="n">
        <v>4</v>
      </c>
      <c r="V23" s="205" t="n">
        <v>0</v>
      </c>
      <c r="W23" s="205" t="n">
        <v>0</v>
      </c>
      <c r="X23" s="205" t="n">
        <v>327</v>
      </c>
    </row>
    <row r="24">
      <c r="A24" s="49" t="s">
        <v>237</v>
      </c>
      <c r="B24" s="207" t="n">
        <v>186229</v>
      </c>
      <c r="C24" s="207" t="n">
        <v>2462</v>
      </c>
      <c r="D24" s="207" t="n">
        <v>209</v>
      </c>
      <c r="E24" s="207" t="n">
        <v>81343</v>
      </c>
      <c r="F24" s="207" t="n">
        <v>436</v>
      </c>
      <c r="G24" s="207" t="n">
        <v>458</v>
      </c>
      <c r="H24" s="207" t="n">
        <v>15213</v>
      </c>
      <c r="I24" s="207" t="n">
        <v>25514</v>
      </c>
      <c r="J24" s="207" t="n">
        <v>11832</v>
      </c>
      <c r="K24" s="207" t="n">
        <v>13415</v>
      </c>
      <c r="L24" s="207" t="n">
        <v>3729</v>
      </c>
      <c r="M24" s="207" t="n">
        <v>759</v>
      </c>
      <c r="N24" s="207" t="n">
        <v>1548</v>
      </c>
      <c r="O24" s="207" t="n">
        <v>10491</v>
      </c>
      <c r="P24" s="207" t="n">
        <v>9807</v>
      </c>
      <c r="Q24" s="207" t="n">
        <v>39</v>
      </c>
      <c r="R24" s="207" t="n">
        <v>1352</v>
      </c>
      <c r="S24" s="207" t="n">
        <v>1689</v>
      </c>
      <c r="T24" s="207" t="n">
        <v>2863</v>
      </c>
      <c r="U24" s="207" t="n">
        <v>2680</v>
      </c>
      <c r="V24" s="207" t="n">
        <v>2</v>
      </c>
      <c r="W24" s="207" t="n">
        <v>2</v>
      </c>
      <c r="X24" s="207" t="n">
        <v>386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06" t="n">
        <v>78648.77</v>
      </c>
      <c r="C26" s="206" t="n">
        <v>0</v>
      </c>
      <c r="D26" s="206" t="n">
        <v>0</v>
      </c>
      <c r="E26" s="206" t="n">
        <v>8200.18</v>
      </c>
      <c r="F26" s="206" t="n">
        <v>0</v>
      </c>
      <c r="G26" s="206" t="n">
        <v>0</v>
      </c>
      <c r="H26" s="206" t="n">
        <v>426.4</v>
      </c>
      <c r="I26" s="206" t="n">
        <v>9558.52</v>
      </c>
      <c r="J26" s="206" t="n">
        <v>3888.66</v>
      </c>
      <c r="K26" s="206" t="n">
        <v>19055.63</v>
      </c>
      <c r="L26" s="206" t="n">
        <v>299.9</v>
      </c>
      <c r="M26" s="206" t="n">
        <v>0</v>
      </c>
      <c r="N26" s="206" t="n">
        <v>0</v>
      </c>
      <c r="O26" s="206" t="n">
        <v>12393.83</v>
      </c>
      <c r="P26" s="206" t="n">
        <v>15508.09</v>
      </c>
      <c r="Q26" s="206" t="n">
        <v>0</v>
      </c>
      <c r="R26" s="206" t="n">
        <v>2393.63</v>
      </c>
      <c r="S26" s="206" t="n">
        <v>677.13</v>
      </c>
      <c r="T26" s="206" t="n">
        <v>3910.78</v>
      </c>
      <c r="U26" s="206" t="n">
        <v>2336.02</v>
      </c>
      <c r="V26" s="206" t="n">
        <v>0</v>
      </c>
      <c r="W26" s="206" t="n">
        <v>0</v>
      </c>
      <c r="X26" s="206" t="n">
        <v>0</v>
      </c>
    </row>
    <row r="27">
      <c r="A27" s="4" t="s">
        <v>12</v>
      </c>
      <c r="B27" s="206" t="n">
        <v>10376616.94</v>
      </c>
      <c r="C27" s="206" t="n">
        <v>265920</v>
      </c>
      <c r="D27" s="206" t="n">
        <v>0</v>
      </c>
      <c r="E27" s="206" t="n">
        <v>1470985.25</v>
      </c>
      <c r="F27" s="206" t="n">
        <v>2340</v>
      </c>
      <c r="G27" s="206" t="n">
        <v>6900</v>
      </c>
      <c r="H27" s="206" t="n">
        <v>2380050</v>
      </c>
      <c r="I27" s="206" t="n">
        <v>1671750</v>
      </c>
      <c r="J27" s="206" t="n">
        <v>456150</v>
      </c>
      <c r="K27" s="206" t="n">
        <v>492870</v>
      </c>
      <c r="L27" s="206" t="n">
        <v>333780</v>
      </c>
      <c r="M27" s="206" t="n">
        <v>191520</v>
      </c>
      <c r="N27" s="206" t="n">
        <v>59071.2</v>
      </c>
      <c r="O27" s="206" t="n">
        <v>1386781.2</v>
      </c>
      <c r="P27" s="206" t="n">
        <v>586620</v>
      </c>
      <c r="Q27" s="206" t="n">
        <v>4140</v>
      </c>
      <c r="R27" s="206" t="n">
        <v>217800</v>
      </c>
      <c r="S27" s="206" t="n">
        <v>52440</v>
      </c>
      <c r="T27" s="206" t="n">
        <v>306510</v>
      </c>
      <c r="U27" s="206" t="n">
        <v>472329.29</v>
      </c>
      <c r="V27" s="206" t="n">
        <v>840</v>
      </c>
      <c r="W27" s="206" t="n">
        <v>540</v>
      </c>
      <c r="X27" s="206" t="n">
        <v>17280</v>
      </c>
    </row>
    <row r="28">
      <c r="A28" s="4" t="s">
        <v>13</v>
      </c>
      <c r="B28" s="206" t="n">
        <v>10313707.99</v>
      </c>
      <c r="C28" s="206" t="n">
        <v>60592.24</v>
      </c>
      <c r="D28" s="206" t="n">
        <v>0</v>
      </c>
      <c r="E28" s="206" t="n">
        <v>5775578.79</v>
      </c>
      <c r="F28" s="206" t="n">
        <v>93199.34</v>
      </c>
      <c r="G28" s="206" t="n">
        <v>13476.95</v>
      </c>
      <c r="H28" s="206" t="n">
        <v>215840.45</v>
      </c>
      <c r="I28" s="206" t="n">
        <v>1087265.69</v>
      </c>
      <c r="J28" s="206" t="n">
        <v>664872.9</v>
      </c>
      <c r="K28" s="206" t="n">
        <v>642120.34</v>
      </c>
      <c r="L28" s="206" t="n">
        <v>181677.57</v>
      </c>
      <c r="M28" s="206" t="n">
        <v>16795.11</v>
      </c>
      <c r="N28" s="206" t="n">
        <v>100327.27</v>
      </c>
      <c r="O28" s="206" t="n">
        <v>563448.76</v>
      </c>
      <c r="P28" s="206" t="n">
        <v>592293.16</v>
      </c>
      <c r="Q28" s="206" t="n">
        <v>2269.75</v>
      </c>
      <c r="R28" s="206" t="n">
        <v>85155.79</v>
      </c>
      <c r="S28" s="206" t="n">
        <v>72743.14</v>
      </c>
      <c r="T28" s="206" t="n">
        <v>57125.32</v>
      </c>
      <c r="U28" s="206" t="n">
        <v>88045.42</v>
      </c>
      <c r="V28" s="206" t="n">
        <v>0</v>
      </c>
      <c r="W28" s="206" t="n">
        <v>0</v>
      </c>
      <c r="X28" s="206" t="n">
        <v>880</v>
      </c>
    </row>
    <row r="29">
      <c r="A29" s="4" t="s">
        <v>14</v>
      </c>
      <c r="B29" s="206" t="n">
        <v>28609674.67</v>
      </c>
      <c r="C29" s="206" t="n">
        <v>477890.02</v>
      </c>
      <c r="D29" s="206" t="n">
        <v>52335.58</v>
      </c>
      <c r="E29" s="206" t="n">
        <v>11698855.42</v>
      </c>
      <c r="F29" s="206" t="n">
        <v>31422.69</v>
      </c>
      <c r="G29" s="206" t="n">
        <v>81273.52</v>
      </c>
      <c r="H29" s="206" t="n">
        <v>2603969.7</v>
      </c>
      <c r="I29" s="206" t="n">
        <v>4233670.53</v>
      </c>
      <c r="J29" s="206" t="n">
        <v>1833644.28</v>
      </c>
      <c r="K29" s="206" t="n">
        <v>2198972.58</v>
      </c>
      <c r="L29" s="206" t="n">
        <v>737331.51</v>
      </c>
      <c r="M29" s="206" t="n">
        <v>54451.91</v>
      </c>
      <c r="N29" s="206" t="n">
        <v>267484.49</v>
      </c>
      <c r="O29" s="206" t="n">
        <v>1587878.47</v>
      </c>
      <c r="P29" s="206" t="n">
        <v>1689399.34</v>
      </c>
      <c r="Q29" s="206" t="n">
        <v>6336</v>
      </c>
      <c r="R29" s="206" t="n">
        <v>135613.5</v>
      </c>
      <c r="S29" s="206" t="n">
        <v>259379.9</v>
      </c>
      <c r="T29" s="206" t="n">
        <v>409694.95</v>
      </c>
      <c r="U29" s="206" t="n">
        <v>246048.2</v>
      </c>
      <c r="V29" s="206" t="n">
        <v>0</v>
      </c>
      <c r="W29" s="206" t="n">
        <v>240.22</v>
      </c>
      <c r="X29" s="206" t="n">
        <v>3781.86</v>
      </c>
    </row>
    <row r="30">
      <c r="A30" s="4" t="s">
        <v>15</v>
      </c>
      <c r="B30" s="206" t="n">
        <v>980175</v>
      </c>
      <c r="C30" s="206" t="n">
        <v>27510</v>
      </c>
      <c r="D30" s="206" t="n">
        <v>0</v>
      </c>
      <c r="E30" s="206" t="n">
        <v>97860</v>
      </c>
      <c r="F30" s="206" t="n">
        <v>210</v>
      </c>
      <c r="G30" s="206" t="n">
        <v>1260</v>
      </c>
      <c r="H30" s="206" t="n">
        <v>293790</v>
      </c>
      <c r="I30" s="206" t="n">
        <v>126840</v>
      </c>
      <c r="J30" s="206" t="n">
        <v>46200</v>
      </c>
      <c r="K30" s="206" t="n">
        <v>23520</v>
      </c>
      <c r="L30" s="206" t="n">
        <v>32760</v>
      </c>
      <c r="M30" s="206" t="n">
        <v>11760</v>
      </c>
      <c r="N30" s="206" t="n">
        <v>5670</v>
      </c>
      <c r="O30" s="206" t="n">
        <v>113190</v>
      </c>
      <c r="P30" s="206" t="n">
        <v>52500</v>
      </c>
      <c r="Q30" s="206" t="n">
        <v>210</v>
      </c>
      <c r="R30" s="206" t="n">
        <v>22890</v>
      </c>
      <c r="S30" s="206" t="n">
        <v>2730</v>
      </c>
      <c r="T30" s="206" t="n">
        <v>50190</v>
      </c>
      <c r="U30" s="206" t="n">
        <v>70035</v>
      </c>
      <c r="V30" s="206" t="n">
        <v>0</v>
      </c>
      <c r="W30" s="206" t="n">
        <v>0</v>
      </c>
      <c r="X30" s="206" t="n">
        <v>1050</v>
      </c>
    </row>
    <row r="31">
      <c r="A31" s="4" t="s">
        <v>16</v>
      </c>
      <c r="B31" s="206" t="n">
        <v>122430</v>
      </c>
      <c r="C31" s="206" t="n">
        <v>420</v>
      </c>
      <c r="D31" s="206" t="n">
        <v>0</v>
      </c>
      <c r="E31" s="206" t="n">
        <v>4200</v>
      </c>
      <c r="F31" s="206" t="n">
        <v>420</v>
      </c>
      <c r="G31" s="206" t="n">
        <v>0</v>
      </c>
      <c r="H31" s="206" t="n">
        <v>3570</v>
      </c>
      <c r="I31" s="206" t="n">
        <v>12180</v>
      </c>
      <c r="J31" s="206" t="n">
        <v>2730</v>
      </c>
      <c r="K31" s="206" t="n">
        <v>3150</v>
      </c>
      <c r="L31" s="206" t="n">
        <v>3570</v>
      </c>
      <c r="M31" s="206" t="n">
        <v>0</v>
      </c>
      <c r="N31" s="206" t="n">
        <v>2940</v>
      </c>
      <c r="O31" s="206" t="n">
        <v>8820</v>
      </c>
      <c r="P31" s="206" t="n">
        <v>7980</v>
      </c>
      <c r="Q31" s="206" t="n">
        <v>0</v>
      </c>
      <c r="R31" s="206" t="n">
        <v>1260</v>
      </c>
      <c r="S31" s="206" t="n">
        <v>210</v>
      </c>
      <c r="T31" s="206" t="n">
        <v>1470</v>
      </c>
      <c r="U31" s="206" t="n">
        <v>840</v>
      </c>
      <c r="V31" s="206" t="n">
        <v>0</v>
      </c>
      <c r="W31" s="206" t="n">
        <v>0</v>
      </c>
      <c r="X31" s="206" t="n">
        <v>68670</v>
      </c>
    </row>
    <row r="32">
      <c r="A32" s="49" t="s">
        <v>237</v>
      </c>
      <c r="B32" s="208" t="n">
        <v>50481253.37</v>
      </c>
      <c r="C32" s="208" t="n">
        <v>832332.26</v>
      </c>
      <c r="D32" s="208" t="n">
        <v>52335.58</v>
      </c>
      <c r="E32" s="208" t="n">
        <v>19055679.64</v>
      </c>
      <c r="F32" s="208" t="n">
        <v>127592.03</v>
      </c>
      <c r="G32" s="208" t="n">
        <v>102910.47</v>
      </c>
      <c r="H32" s="208" t="n">
        <v>5497646.55</v>
      </c>
      <c r="I32" s="208" t="n">
        <v>7141264.74</v>
      </c>
      <c r="J32" s="208" t="n">
        <v>3007485.84</v>
      </c>
      <c r="K32" s="208" t="n">
        <v>3379688.55</v>
      </c>
      <c r="L32" s="208" t="n">
        <v>1289418.98</v>
      </c>
      <c r="M32" s="208" t="n">
        <v>274527.02</v>
      </c>
      <c r="N32" s="208" t="n">
        <v>435492.96</v>
      </c>
      <c r="O32" s="208" t="n">
        <v>3672512.26</v>
      </c>
      <c r="P32" s="208" t="n">
        <v>2944300.59</v>
      </c>
      <c r="Q32" s="208" t="n">
        <v>12955.75</v>
      </c>
      <c r="R32" s="208" t="n">
        <v>465112.92</v>
      </c>
      <c r="S32" s="208" t="n">
        <v>388180.17</v>
      </c>
      <c r="T32" s="208" t="n">
        <v>828901.05</v>
      </c>
      <c r="U32" s="208" t="n">
        <v>879633.93</v>
      </c>
      <c r="V32" s="208" t="n">
        <v>840</v>
      </c>
      <c r="W32" s="208" t="n">
        <v>780.22</v>
      </c>
      <c r="X32" s="208" t="n">
        <v>91661.86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09" t="n">
        <v>1016</v>
      </c>
      <c r="C10" s="209" t="n">
        <v>11</v>
      </c>
      <c r="D10" s="209" t="n">
        <v>0</v>
      </c>
      <c r="E10" s="209" t="n">
        <v>29</v>
      </c>
      <c r="F10" s="209" t="n">
        <v>2</v>
      </c>
      <c r="G10" s="209" t="n">
        <v>1</v>
      </c>
      <c r="H10" s="209" t="n">
        <v>27</v>
      </c>
      <c r="I10" s="209" t="n">
        <v>219</v>
      </c>
      <c r="J10" s="209" t="n">
        <v>21</v>
      </c>
      <c r="K10" s="209" t="n">
        <v>392</v>
      </c>
      <c r="L10" s="209" t="n">
        <v>10</v>
      </c>
      <c r="M10" s="209" t="n">
        <v>2</v>
      </c>
      <c r="N10" s="209" t="n">
        <v>22</v>
      </c>
      <c r="O10" s="209" t="n">
        <v>32</v>
      </c>
      <c r="P10" s="209" t="n">
        <v>24</v>
      </c>
      <c r="Q10" s="209" t="n">
        <v>0</v>
      </c>
      <c r="R10" s="209" t="n">
        <v>40</v>
      </c>
      <c r="S10" s="209" t="n">
        <v>8</v>
      </c>
      <c r="T10" s="209" t="n">
        <v>103</v>
      </c>
      <c r="U10" s="209" t="n">
        <v>72</v>
      </c>
      <c r="V10" s="209" t="n">
        <v>0</v>
      </c>
      <c r="W10" s="209" t="n">
        <v>0</v>
      </c>
      <c r="X10" s="209" t="n">
        <v>1</v>
      </c>
    </row>
    <row r="11">
      <c r="A11" s="4" t="s">
        <v>12</v>
      </c>
      <c r="B11" s="209" t="n">
        <v>39863</v>
      </c>
      <c r="C11" s="209" t="n">
        <v>952</v>
      </c>
      <c r="D11" s="209" t="n">
        <v>2</v>
      </c>
      <c r="E11" s="209" t="n">
        <v>5066</v>
      </c>
      <c r="F11" s="209" t="n">
        <v>6</v>
      </c>
      <c r="G11" s="209" t="n">
        <v>26</v>
      </c>
      <c r="H11" s="209" t="n">
        <v>7906</v>
      </c>
      <c r="I11" s="209" t="n">
        <v>8191</v>
      </c>
      <c r="J11" s="209" t="n">
        <v>1409</v>
      </c>
      <c r="K11" s="209" t="n">
        <v>3859</v>
      </c>
      <c r="L11" s="209" t="n">
        <v>912</v>
      </c>
      <c r="M11" s="209" t="n">
        <v>652</v>
      </c>
      <c r="N11" s="209" t="n">
        <v>212</v>
      </c>
      <c r="O11" s="209" t="n">
        <v>3912</v>
      </c>
      <c r="P11" s="209" t="n">
        <v>1631</v>
      </c>
      <c r="Q11" s="209" t="n">
        <v>14</v>
      </c>
      <c r="R11" s="209" t="n">
        <v>771</v>
      </c>
      <c r="S11" s="209" t="n">
        <v>212</v>
      </c>
      <c r="T11" s="209" t="n">
        <v>966</v>
      </c>
      <c r="U11" s="209" t="n">
        <v>3113</v>
      </c>
      <c r="V11" s="209" t="n">
        <v>2</v>
      </c>
      <c r="W11" s="209" t="n">
        <v>1</v>
      </c>
      <c r="X11" s="209" t="n">
        <v>48</v>
      </c>
    </row>
    <row r="12">
      <c r="A12" s="4" t="s">
        <v>13</v>
      </c>
      <c r="B12" s="209" t="n">
        <v>4849</v>
      </c>
      <c r="C12" s="209" t="n">
        <v>65</v>
      </c>
      <c r="D12" s="209" t="n">
        <v>1</v>
      </c>
      <c r="E12" s="209" t="n">
        <v>541</v>
      </c>
      <c r="F12" s="209" t="n">
        <v>8</v>
      </c>
      <c r="G12" s="209" t="n">
        <v>11</v>
      </c>
      <c r="H12" s="209" t="n">
        <v>265</v>
      </c>
      <c r="I12" s="209" t="n">
        <v>1173</v>
      </c>
      <c r="J12" s="209" t="n">
        <v>186</v>
      </c>
      <c r="K12" s="209" t="n">
        <v>992</v>
      </c>
      <c r="L12" s="209" t="n">
        <v>122</v>
      </c>
      <c r="M12" s="209" t="n">
        <v>17</v>
      </c>
      <c r="N12" s="209" t="n">
        <v>120</v>
      </c>
      <c r="O12" s="209" t="n">
        <v>506</v>
      </c>
      <c r="P12" s="209" t="n">
        <v>325</v>
      </c>
      <c r="Q12" s="209" t="n">
        <v>1</v>
      </c>
      <c r="R12" s="209" t="n">
        <v>111</v>
      </c>
      <c r="S12" s="209" t="n">
        <v>78</v>
      </c>
      <c r="T12" s="209" t="n">
        <v>138</v>
      </c>
      <c r="U12" s="209" t="n">
        <v>186</v>
      </c>
      <c r="V12" s="209" t="n">
        <v>0</v>
      </c>
      <c r="W12" s="209" t="n">
        <v>0</v>
      </c>
      <c r="X12" s="209" t="n">
        <v>3</v>
      </c>
    </row>
    <row r="13">
      <c r="A13" s="4" t="s">
        <v>14</v>
      </c>
      <c r="B13" s="209" t="n">
        <v>17504</v>
      </c>
      <c r="C13" s="209" t="n">
        <v>259</v>
      </c>
      <c r="D13" s="209" t="n">
        <v>17</v>
      </c>
      <c r="E13" s="209" t="n">
        <v>2085</v>
      </c>
      <c r="F13" s="209" t="n">
        <v>4</v>
      </c>
      <c r="G13" s="209" t="n">
        <v>50</v>
      </c>
      <c r="H13" s="209" t="n">
        <v>1381</v>
      </c>
      <c r="I13" s="209" t="n">
        <v>4641</v>
      </c>
      <c r="J13" s="209" t="n">
        <v>713</v>
      </c>
      <c r="K13" s="209" t="n">
        <v>3295</v>
      </c>
      <c r="L13" s="209" t="n">
        <v>466</v>
      </c>
      <c r="M13" s="209" t="n">
        <v>69</v>
      </c>
      <c r="N13" s="209" t="n">
        <v>306</v>
      </c>
      <c r="O13" s="209" t="n">
        <v>1641</v>
      </c>
      <c r="P13" s="209" t="n">
        <v>977</v>
      </c>
      <c r="Q13" s="209" t="n">
        <v>8</v>
      </c>
      <c r="R13" s="209" t="n">
        <v>190</v>
      </c>
      <c r="S13" s="209" t="n">
        <v>361</v>
      </c>
      <c r="T13" s="209" t="n">
        <v>384</v>
      </c>
      <c r="U13" s="209" t="n">
        <v>650</v>
      </c>
      <c r="V13" s="209" t="n">
        <v>0</v>
      </c>
      <c r="W13" s="209" t="n">
        <v>1</v>
      </c>
      <c r="X13" s="209" t="n">
        <v>6</v>
      </c>
    </row>
    <row r="14">
      <c r="A14" s="4" t="s">
        <v>15</v>
      </c>
      <c r="B14" s="209" t="n">
        <v>8134</v>
      </c>
      <c r="C14" s="209" t="n">
        <v>192</v>
      </c>
      <c r="D14" s="209" t="n">
        <v>2</v>
      </c>
      <c r="E14" s="209" t="n">
        <v>782</v>
      </c>
      <c r="F14" s="209" t="n">
        <v>1</v>
      </c>
      <c r="G14" s="209" t="n">
        <v>2</v>
      </c>
      <c r="H14" s="209" t="n">
        <v>2195</v>
      </c>
      <c r="I14" s="209" t="n">
        <v>1035</v>
      </c>
      <c r="J14" s="209" t="n">
        <v>314</v>
      </c>
      <c r="K14" s="209" t="n">
        <v>273</v>
      </c>
      <c r="L14" s="209" t="n">
        <v>206</v>
      </c>
      <c r="M14" s="209" t="n">
        <v>89</v>
      </c>
      <c r="N14" s="209" t="n">
        <v>42</v>
      </c>
      <c r="O14" s="209" t="n">
        <v>760</v>
      </c>
      <c r="P14" s="209" t="n">
        <v>454</v>
      </c>
      <c r="Q14" s="209" t="n">
        <v>2</v>
      </c>
      <c r="R14" s="209" t="n">
        <v>189</v>
      </c>
      <c r="S14" s="209" t="n">
        <v>17</v>
      </c>
      <c r="T14" s="209" t="n">
        <v>459</v>
      </c>
      <c r="U14" s="209" t="n">
        <v>1101</v>
      </c>
      <c r="V14" s="209" t="n">
        <v>1</v>
      </c>
      <c r="W14" s="209" t="n">
        <v>0</v>
      </c>
      <c r="X14" s="209" t="n">
        <v>18</v>
      </c>
    </row>
    <row r="15">
      <c r="A15" s="4" t="s">
        <v>16</v>
      </c>
      <c r="B15" s="209" t="n">
        <v>885</v>
      </c>
      <c r="C15" s="209" t="n">
        <v>4</v>
      </c>
      <c r="D15" s="209" t="n">
        <v>0</v>
      </c>
      <c r="E15" s="209" t="n">
        <v>31</v>
      </c>
      <c r="F15" s="209" t="n">
        <v>1</v>
      </c>
      <c r="G15" s="209" t="n">
        <v>0</v>
      </c>
      <c r="H15" s="209" t="n">
        <v>27</v>
      </c>
      <c r="I15" s="209" t="n">
        <v>84</v>
      </c>
      <c r="J15" s="209" t="n">
        <v>17</v>
      </c>
      <c r="K15" s="209" t="n">
        <v>31</v>
      </c>
      <c r="L15" s="209" t="n">
        <v>18</v>
      </c>
      <c r="M15" s="209" t="n">
        <v>2</v>
      </c>
      <c r="N15" s="209" t="n">
        <v>14</v>
      </c>
      <c r="O15" s="209" t="n">
        <v>51</v>
      </c>
      <c r="P15" s="209" t="n">
        <v>49</v>
      </c>
      <c r="Q15" s="209" t="n">
        <v>0</v>
      </c>
      <c r="R15" s="209" t="n">
        <v>12</v>
      </c>
      <c r="S15" s="209" t="n">
        <v>0</v>
      </c>
      <c r="T15" s="209" t="n">
        <v>17</v>
      </c>
      <c r="U15" s="209" t="n">
        <v>19</v>
      </c>
      <c r="V15" s="209" t="n">
        <v>0</v>
      </c>
      <c r="W15" s="209" t="n">
        <v>0</v>
      </c>
      <c r="X15" s="209" t="n">
        <v>508</v>
      </c>
    </row>
    <row r="16">
      <c r="A16" s="49" t="s">
        <v>237</v>
      </c>
      <c r="B16" s="211" t="n">
        <v>72251</v>
      </c>
      <c r="C16" s="211" t="n">
        <v>1483</v>
      </c>
      <c r="D16" s="211" t="n">
        <v>22</v>
      </c>
      <c r="E16" s="211" t="n">
        <v>8534</v>
      </c>
      <c r="F16" s="211" t="n">
        <v>22</v>
      </c>
      <c r="G16" s="211" t="n">
        <v>90</v>
      </c>
      <c r="H16" s="211" t="n">
        <v>11801</v>
      </c>
      <c r="I16" s="211" t="n">
        <v>15343</v>
      </c>
      <c r="J16" s="211" t="n">
        <v>2660</v>
      </c>
      <c r="K16" s="211" t="n">
        <v>8842</v>
      </c>
      <c r="L16" s="211" t="n">
        <v>1734</v>
      </c>
      <c r="M16" s="211" t="n">
        <v>831</v>
      </c>
      <c r="N16" s="211" t="n">
        <v>716</v>
      </c>
      <c r="O16" s="211" t="n">
        <v>6902</v>
      </c>
      <c r="P16" s="211" t="n">
        <v>3460</v>
      </c>
      <c r="Q16" s="211" t="n">
        <v>25</v>
      </c>
      <c r="R16" s="211" t="n">
        <v>1313</v>
      </c>
      <c r="S16" s="211" t="n">
        <v>676</v>
      </c>
      <c r="T16" s="211" t="n">
        <v>2067</v>
      </c>
      <c r="U16" s="211" t="n">
        <v>5141</v>
      </c>
      <c r="V16" s="211" t="n">
        <v>3</v>
      </c>
      <c r="W16" s="211" t="n">
        <v>2</v>
      </c>
      <c r="X16" s="211" t="n">
        <v>584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09" t="n">
        <v>3746</v>
      </c>
      <c r="C18" s="209" t="n">
        <v>50</v>
      </c>
      <c r="D18" s="209" t="n">
        <v>0</v>
      </c>
      <c r="E18" s="209" t="n">
        <v>75</v>
      </c>
      <c r="F18" s="209" t="n">
        <v>17</v>
      </c>
      <c r="G18" s="209" t="n">
        <v>2</v>
      </c>
      <c r="H18" s="209" t="n">
        <v>78</v>
      </c>
      <c r="I18" s="209" t="n">
        <v>860</v>
      </c>
      <c r="J18" s="209" t="n">
        <v>55</v>
      </c>
      <c r="K18" s="209" t="n">
        <v>1566</v>
      </c>
      <c r="L18" s="209" t="n">
        <v>28</v>
      </c>
      <c r="M18" s="209" t="n">
        <v>3</v>
      </c>
      <c r="N18" s="209" t="n">
        <v>99</v>
      </c>
      <c r="O18" s="209" t="n">
        <v>141</v>
      </c>
      <c r="P18" s="209" t="n">
        <v>96</v>
      </c>
      <c r="Q18" s="209" t="n">
        <v>0</v>
      </c>
      <c r="R18" s="209" t="n">
        <v>183</v>
      </c>
      <c r="S18" s="209" t="n">
        <v>19</v>
      </c>
      <c r="T18" s="209" t="n">
        <v>307</v>
      </c>
      <c r="U18" s="209" t="n">
        <v>166</v>
      </c>
      <c r="V18" s="209" t="n">
        <v>0</v>
      </c>
      <c r="W18" s="209" t="n">
        <v>0</v>
      </c>
      <c r="X18" s="209" t="n">
        <v>1</v>
      </c>
    </row>
    <row r="19">
      <c r="A19" s="4" t="s">
        <v>12</v>
      </c>
      <c r="B19" s="209" t="n">
        <v>39768</v>
      </c>
      <c r="C19" s="209" t="n">
        <v>952</v>
      </c>
      <c r="D19" s="209" t="n">
        <v>2</v>
      </c>
      <c r="E19" s="209" t="n">
        <v>5064</v>
      </c>
      <c r="F19" s="209" t="n">
        <v>6</v>
      </c>
      <c r="G19" s="209" t="n">
        <v>26</v>
      </c>
      <c r="H19" s="209" t="n">
        <v>7892</v>
      </c>
      <c r="I19" s="209" t="n">
        <v>8167</v>
      </c>
      <c r="J19" s="209" t="n">
        <v>1402</v>
      </c>
      <c r="K19" s="209" t="n">
        <v>3851</v>
      </c>
      <c r="L19" s="209" t="n">
        <v>909</v>
      </c>
      <c r="M19" s="209" t="n">
        <v>647</v>
      </c>
      <c r="N19" s="209" t="n">
        <v>210</v>
      </c>
      <c r="O19" s="209" t="n">
        <v>3901</v>
      </c>
      <c r="P19" s="209" t="n">
        <v>1629</v>
      </c>
      <c r="Q19" s="209" t="n">
        <v>14</v>
      </c>
      <c r="R19" s="209" t="n">
        <v>769</v>
      </c>
      <c r="S19" s="209" t="n">
        <v>211</v>
      </c>
      <c r="T19" s="209" t="n">
        <v>963</v>
      </c>
      <c r="U19" s="209" t="n">
        <v>3102</v>
      </c>
      <c r="V19" s="209" t="n">
        <v>2</v>
      </c>
      <c r="W19" s="209" t="n">
        <v>1</v>
      </c>
      <c r="X19" s="209" t="n">
        <v>48</v>
      </c>
    </row>
    <row r="20">
      <c r="A20" s="4" t="s">
        <v>13</v>
      </c>
      <c r="B20" s="209" t="n">
        <v>44798</v>
      </c>
      <c r="C20" s="209" t="n">
        <v>477</v>
      </c>
      <c r="D20" s="209" t="n">
        <v>2</v>
      </c>
      <c r="E20" s="209" t="n">
        <v>19133</v>
      </c>
      <c r="F20" s="209" t="n">
        <v>134</v>
      </c>
      <c r="G20" s="209" t="n">
        <v>107</v>
      </c>
      <c r="H20" s="209" t="n">
        <v>883</v>
      </c>
      <c r="I20" s="209" t="n">
        <v>8513</v>
      </c>
      <c r="J20" s="209" t="n">
        <v>3313</v>
      </c>
      <c r="K20" s="209" t="n">
        <v>5307</v>
      </c>
      <c r="L20" s="209" t="n">
        <v>583</v>
      </c>
      <c r="M20" s="209" t="n">
        <v>55</v>
      </c>
      <c r="N20" s="209" t="n">
        <v>667</v>
      </c>
      <c r="O20" s="209" t="n">
        <v>1787</v>
      </c>
      <c r="P20" s="209" t="n">
        <v>1971</v>
      </c>
      <c r="Q20" s="209" t="n">
        <v>3</v>
      </c>
      <c r="R20" s="209" t="n">
        <v>482</v>
      </c>
      <c r="S20" s="209" t="n">
        <v>267</v>
      </c>
      <c r="T20" s="209" t="n">
        <v>555</v>
      </c>
      <c r="U20" s="209" t="n">
        <v>554</v>
      </c>
      <c r="V20" s="209" t="n">
        <v>0</v>
      </c>
      <c r="W20" s="209" t="n">
        <v>0</v>
      </c>
      <c r="X20" s="209" t="n">
        <v>5</v>
      </c>
    </row>
    <row r="21">
      <c r="A21" s="4" t="s">
        <v>14</v>
      </c>
      <c r="B21" s="209" t="n">
        <v>157832</v>
      </c>
      <c r="C21" s="209" t="n">
        <v>2335</v>
      </c>
      <c r="D21" s="209" t="n">
        <v>2315</v>
      </c>
      <c r="E21" s="209" t="n">
        <v>48157</v>
      </c>
      <c r="F21" s="209" t="n">
        <v>16</v>
      </c>
      <c r="G21" s="209" t="n">
        <v>415</v>
      </c>
      <c r="H21" s="209" t="n">
        <v>12283</v>
      </c>
      <c r="I21" s="209" t="n">
        <v>33064</v>
      </c>
      <c r="J21" s="209" t="n">
        <v>8751</v>
      </c>
      <c r="K21" s="209" t="n">
        <v>19841</v>
      </c>
      <c r="L21" s="209" t="n">
        <v>3095</v>
      </c>
      <c r="M21" s="209" t="n">
        <v>180</v>
      </c>
      <c r="N21" s="209" t="n">
        <v>1957</v>
      </c>
      <c r="O21" s="209" t="n">
        <v>6975</v>
      </c>
      <c r="P21" s="209" t="n">
        <v>6267</v>
      </c>
      <c r="Q21" s="209" t="n">
        <v>35</v>
      </c>
      <c r="R21" s="209" t="n">
        <v>670</v>
      </c>
      <c r="S21" s="209" t="n">
        <v>4382</v>
      </c>
      <c r="T21" s="209" t="n">
        <v>4547</v>
      </c>
      <c r="U21" s="209" t="n">
        <v>2525</v>
      </c>
      <c r="V21" s="209" t="n">
        <v>0</v>
      </c>
      <c r="W21" s="209" t="n">
        <v>1</v>
      </c>
      <c r="X21" s="209" t="n">
        <v>21</v>
      </c>
    </row>
    <row r="22">
      <c r="A22" s="4" t="s">
        <v>15</v>
      </c>
      <c r="B22" s="209" t="n">
        <v>8116</v>
      </c>
      <c r="C22" s="209" t="n">
        <v>192</v>
      </c>
      <c r="D22" s="209" t="n">
        <v>2</v>
      </c>
      <c r="E22" s="209" t="n">
        <v>781</v>
      </c>
      <c r="F22" s="209" t="n">
        <v>1</v>
      </c>
      <c r="G22" s="209" t="n">
        <v>2</v>
      </c>
      <c r="H22" s="209" t="n">
        <v>2189</v>
      </c>
      <c r="I22" s="209" t="n">
        <v>1034</v>
      </c>
      <c r="J22" s="209" t="n">
        <v>314</v>
      </c>
      <c r="K22" s="209" t="n">
        <v>271</v>
      </c>
      <c r="L22" s="209" t="n">
        <v>205</v>
      </c>
      <c r="M22" s="209" t="n">
        <v>88</v>
      </c>
      <c r="N22" s="209" t="n">
        <v>42</v>
      </c>
      <c r="O22" s="209" t="n">
        <v>758</v>
      </c>
      <c r="P22" s="209" t="n">
        <v>453</v>
      </c>
      <c r="Q22" s="209" t="n">
        <v>2</v>
      </c>
      <c r="R22" s="209" t="n">
        <v>189</v>
      </c>
      <c r="S22" s="209" t="n">
        <v>17</v>
      </c>
      <c r="T22" s="209" t="n">
        <v>458</v>
      </c>
      <c r="U22" s="209" t="n">
        <v>1099</v>
      </c>
      <c r="V22" s="209" t="n">
        <v>1</v>
      </c>
      <c r="W22" s="209" t="n">
        <v>0</v>
      </c>
      <c r="X22" s="209" t="n">
        <v>18</v>
      </c>
    </row>
    <row r="23">
      <c r="A23" s="4" t="s">
        <v>16</v>
      </c>
      <c r="B23" s="209" t="n">
        <v>884</v>
      </c>
      <c r="C23" s="209" t="n">
        <v>4</v>
      </c>
      <c r="D23" s="209" t="n">
        <v>0</v>
      </c>
      <c r="E23" s="209" t="n">
        <v>31</v>
      </c>
      <c r="F23" s="209" t="n">
        <v>1</v>
      </c>
      <c r="G23" s="209" t="n">
        <v>0</v>
      </c>
      <c r="H23" s="209" t="n">
        <v>27</v>
      </c>
      <c r="I23" s="209" t="n">
        <v>84</v>
      </c>
      <c r="J23" s="209" t="n">
        <v>17</v>
      </c>
      <c r="K23" s="209" t="n">
        <v>31</v>
      </c>
      <c r="L23" s="209" t="n">
        <v>18</v>
      </c>
      <c r="M23" s="209" t="n">
        <v>2</v>
      </c>
      <c r="N23" s="209" t="n">
        <v>14</v>
      </c>
      <c r="O23" s="209" t="n">
        <v>51</v>
      </c>
      <c r="P23" s="209" t="n">
        <v>49</v>
      </c>
      <c r="Q23" s="209" t="n">
        <v>0</v>
      </c>
      <c r="R23" s="209" t="n">
        <v>12</v>
      </c>
      <c r="S23" s="209" t="n">
        <v>0</v>
      </c>
      <c r="T23" s="209" t="n">
        <v>17</v>
      </c>
      <c r="U23" s="209" t="n">
        <v>19</v>
      </c>
      <c r="V23" s="209" t="n">
        <v>0</v>
      </c>
      <c r="W23" s="209" t="n">
        <v>0</v>
      </c>
      <c r="X23" s="209" t="n">
        <v>507</v>
      </c>
    </row>
    <row r="24">
      <c r="A24" s="49" t="s">
        <v>237</v>
      </c>
      <c r="B24" s="211" t="n">
        <v>255144</v>
      </c>
      <c r="C24" s="211" t="n">
        <v>4010</v>
      </c>
      <c r="D24" s="211" t="n">
        <v>2321</v>
      </c>
      <c r="E24" s="211" t="n">
        <v>73241</v>
      </c>
      <c r="F24" s="211" t="n">
        <v>175</v>
      </c>
      <c r="G24" s="211" t="n">
        <v>552</v>
      </c>
      <c r="H24" s="211" t="n">
        <v>23352</v>
      </c>
      <c r="I24" s="211" t="n">
        <v>51722</v>
      </c>
      <c r="J24" s="211" t="n">
        <v>13852</v>
      </c>
      <c r="K24" s="211" t="n">
        <v>30867</v>
      </c>
      <c r="L24" s="211" t="n">
        <v>4838</v>
      </c>
      <c r="M24" s="211" t="n">
        <v>975</v>
      </c>
      <c r="N24" s="211" t="n">
        <v>2989</v>
      </c>
      <c r="O24" s="211" t="n">
        <v>13613</v>
      </c>
      <c r="P24" s="211" t="n">
        <v>10465</v>
      </c>
      <c r="Q24" s="211" t="n">
        <v>54</v>
      </c>
      <c r="R24" s="211" t="n">
        <v>2305</v>
      </c>
      <c r="S24" s="211" t="n">
        <v>4896</v>
      </c>
      <c r="T24" s="211" t="n">
        <v>6847</v>
      </c>
      <c r="U24" s="211" t="n">
        <v>7465</v>
      </c>
      <c r="V24" s="211" t="n">
        <v>3</v>
      </c>
      <c r="W24" s="211" t="n">
        <v>2</v>
      </c>
      <c r="X24" s="211" t="n">
        <v>600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0" t="n">
        <v>1337166.07</v>
      </c>
      <c r="C26" s="210" t="n">
        <v>25301.42</v>
      </c>
      <c r="D26" s="210" t="n">
        <v>0</v>
      </c>
      <c r="E26" s="210" t="n">
        <v>21202.66</v>
      </c>
      <c r="F26" s="210" t="n">
        <v>7472.91</v>
      </c>
      <c r="G26" s="210" t="n">
        <v>288.42</v>
      </c>
      <c r="H26" s="210" t="n">
        <v>23112.07</v>
      </c>
      <c r="I26" s="210" t="n">
        <v>235611.26</v>
      </c>
      <c r="J26" s="210" t="n">
        <v>18890.99</v>
      </c>
      <c r="K26" s="210" t="n">
        <v>572501.56</v>
      </c>
      <c r="L26" s="210" t="n">
        <v>17549.98</v>
      </c>
      <c r="M26" s="210" t="n">
        <v>1357.47</v>
      </c>
      <c r="N26" s="210" t="n">
        <v>46793.8</v>
      </c>
      <c r="O26" s="210" t="n">
        <v>50758.78</v>
      </c>
      <c r="P26" s="210" t="n">
        <v>51915.73</v>
      </c>
      <c r="Q26" s="210" t="n">
        <v>0</v>
      </c>
      <c r="R26" s="210" t="n">
        <v>66492.61</v>
      </c>
      <c r="S26" s="210" t="n">
        <v>8508.51</v>
      </c>
      <c r="T26" s="210" t="n">
        <v>137173.62</v>
      </c>
      <c r="U26" s="210" t="n">
        <v>51940.25</v>
      </c>
      <c r="V26" s="210" t="n">
        <v>0</v>
      </c>
      <c r="W26" s="210" t="n">
        <v>0</v>
      </c>
      <c r="X26" s="210" t="n">
        <v>294.03</v>
      </c>
    </row>
    <row r="27">
      <c r="A27" s="4" t="s">
        <v>12</v>
      </c>
      <c r="B27" s="210" t="n">
        <v>24846527.48</v>
      </c>
      <c r="C27" s="210" t="n">
        <v>638778.23</v>
      </c>
      <c r="D27" s="210" t="n">
        <v>1260</v>
      </c>
      <c r="E27" s="210" t="n">
        <v>3211168.06</v>
      </c>
      <c r="F27" s="210" t="n">
        <v>4320</v>
      </c>
      <c r="G27" s="210" t="n">
        <v>16920</v>
      </c>
      <c r="H27" s="210" t="n">
        <v>5604933.71</v>
      </c>
      <c r="I27" s="210" t="n">
        <v>4643203.15</v>
      </c>
      <c r="J27" s="210" t="n">
        <v>890997.97</v>
      </c>
      <c r="K27" s="210" t="n">
        <v>2239269.67</v>
      </c>
      <c r="L27" s="210" t="n">
        <v>589989.26</v>
      </c>
      <c r="M27" s="210" t="n">
        <v>373617.28</v>
      </c>
      <c r="N27" s="210" t="n">
        <v>136071.71</v>
      </c>
      <c r="O27" s="210" t="n">
        <v>2446669.58</v>
      </c>
      <c r="P27" s="210" t="n">
        <v>1112690.9</v>
      </c>
      <c r="Q27" s="210" t="n">
        <v>8966.79</v>
      </c>
      <c r="R27" s="210" t="n">
        <v>453471.07</v>
      </c>
      <c r="S27" s="210" t="n">
        <v>99524.06</v>
      </c>
      <c r="T27" s="210" t="n">
        <v>662891.43</v>
      </c>
      <c r="U27" s="210" t="n">
        <v>1677321.61</v>
      </c>
      <c r="V27" s="210" t="n">
        <v>1260</v>
      </c>
      <c r="W27" s="210" t="n">
        <v>810</v>
      </c>
      <c r="X27" s="210" t="n">
        <v>32393</v>
      </c>
    </row>
    <row r="28">
      <c r="A28" s="4" t="s">
        <v>13</v>
      </c>
      <c r="B28" s="210" t="n">
        <v>14906780.49</v>
      </c>
      <c r="C28" s="210" t="n">
        <v>309476.36</v>
      </c>
      <c r="D28" s="210" t="n">
        <v>1295.34</v>
      </c>
      <c r="E28" s="210" t="n">
        <v>4349936.07</v>
      </c>
      <c r="F28" s="210" t="n">
        <v>38086.61</v>
      </c>
      <c r="G28" s="210" t="n">
        <v>21903.12</v>
      </c>
      <c r="H28" s="210" t="n">
        <v>522560.03</v>
      </c>
      <c r="I28" s="210" t="n">
        <v>3034874.12</v>
      </c>
      <c r="J28" s="210" t="n">
        <v>622514.99</v>
      </c>
      <c r="K28" s="210" t="n">
        <v>2522484.62</v>
      </c>
      <c r="L28" s="210" t="n">
        <v>386102.87</v>
      </c>
      <c r="M28" s="210" t="n">
        <v>28296.15</v>
      </c>
      <c r="N28" s="210" t="n">
        <v>315537.25</v>
      </c>
      <c r="O28" s="210" t="n">
        <v>962617.53</v>
      </c>
      <c r="P28" s="210" t="n">
        <v>1001165</v>
      </c>
      <c r="Q28" s="210" t="n">
        <v>709.52</v>
      </c>
      <c r="R28" s="210" t="n">
        <v>188910.76</v>
      </c>
      <c r="S28" s="210" t="n">
        <v>120616.35</v>
      </c>
      <c r="T28" s="210" t="n">
        <v>263623.89</v>
      </c>
      <c r="U28" s="210" t="n">
        <v>213668.91</v>
      </c>
      <c r="V28" s="210" t="n">
        <v>0</v>
      </c>
      <c r="W28" s="210" t="n">
        <v>0</v>
      </c>
      <c r="X28" s="210" t="n">
        <v>2401</v>
      </c>
    </row>
    <row r="29">
      <c r="A29" s="4" t="s">
        <v>14</v>
      </c>
      <c r="B29" s="210" t="n">
        <v>63075480.64</v>
      </c>
      <c r="C29" s="210" t="n">
        <v>1002342.67</v>
      </c>
      <c r="D29" s="210" t="n">
        <v>642672.96</v>
      </c>
      <c r="E29" s="210" t="n">
        <v>17994138.47</v>
      </c>
      <c r="F29" s="210" t="n">
        <v>7372.99</v>
      </c>
      <c r="G29" s="210" t="n">
        <v>138354.54</v>
      </c>
      <c r="H29" s="210" t="n">
        <v>5423864.83</v>
      </c>
      <c r="I29" s="210" t="n">
        <v>12011913.43</v>
      </c>
      <c r="J29" s="210" t="n">
        <v>3631553.4</v>
      </c>
      <c r="K29" s="210" t="n">
        <v>9341002.68</v>
      </c>
      <c r="L29" s="210" t="n">
        <v>1278208.28</v>
      </c>
      <c r="M29" s="210" t="n">
        <v>75995.24</v>
      </c>
      <c r="N29" s="210" t="n">
        <v>883061.5</v>
      </c>
      <c r="O29" s="210" t="n">
        <v>3058231.85</v>
      </c>
      <c r="P29" s="210" t="n">
        <v>3144970.92</v>
      </c>
      <c r="Q29" s="210" t="n">
        <v>11565.38</v>
      </c>
      <c r="R29" s="210" t="n">
        <v>263373.18</v>
      </c>
      <c r="S29" s="210" t="n">
        <v>1554695.7</v>
      </c>
      <c r="T29" s="210" t="n">
        <v>1630302.16</v>
      </c>
      <c r="U29" s="210" t="n">
        <v>975877.74</v>
      </c>
      <c r="V29" s="210" t="n">
        <v>0</v>
      </c>
      <c r="W29" s="210" t="n">
        <v>324.48</v>
      </c>
      <c r="X29" s="210" t="n">
        <v>5658.24</v>
      </c>
    </row>
    <row r="30">
      <c r="A30" s="4" t="s">
        <v>15</v>
      </c>
      <c r="B30" s="210" t="n">
        <v>2454736.36</v>
      </c>
      <c r="C30" s="210" t="n">
        <v>59716.11</v>
      </c>
      <c r="D30" s="210" t="n">
        <v>630</v>
      </c>
      <c r="E30" s="210" t="n">
        <v>238699.5</v>
      </c>
      <c r="F30" s="210" t="n">
        <v>315</v>
      </c>
      <c r="G30" s="210" t="n">
        <v>630</v>
      </c>
      <c r="H30" s="210" t="n">
        <v>680678.9</v>
      </c>
      <c r="I30" s="210" t="n">
        <v>311243.1</v>
      </c>
      <c r="J30" s="210" t="n">
        <v>93872.14</v>
      </c>
      <c r="K30" s="210" t="n">
        <v>81041.27</v>
      </c>
      <c r="L30" s="210" t="n">
        <v>63633.13</v>
      </c>
      <c r="M30" s="210" t="n">
        <v>26734.09</v>
      </c>
      <c r="N30" s="210" t="n">
        <v>13130</v>
      </c>
      <c r="O30" s="210" t="n">
        <v>230877.89</v>
      </c>
      <c r="P30" s="210" t="n">
        <v>138686.13</v>
      </c>
      <c r="Q30" s="210" t="n">
        <v>630</v>
      </c>
      <c r="R30" s="210" t="n">
        <v>56767.84</v>
      </c>
      <c r="S30" s="210" t="n">
        <v>4908.4</v>
      </c>
      <c r="T30" s="210" t="n">
        <v>136516.95</v>
      </c>
      <c r="U30" s="210" t="n">
        <v>310510.15</v>
      </c>
      <c r="V30" s="210" t="n">
        <v>315</v>
      </c>
      <c r="W30" s="210" t="n">
        <v>0</v>
      </c>
      <c r="X30" s="210" t="n">
        <v>5200.76</v>
      </c>
    </row>
    <row r="31">
      <c r="A31" s="4" t="s">
        <v>16</v>
      </c>
      <c r="B31" s="210" t="n">
        <v>269580.38</v>
      </c>
      <c r="C31" s="210" t="n">
        <v>1260</v>
      </c>
      <c r="D31" s="210" t="n">
        <v>0</v>
      </c>
      <c r="E31" s="210" t="n">
        <v>9385.78</v>
      </c>
      <c r="F31" s="210" t="n">
        <v>315</v>
      </c>
      <c r="G31" s="210" t="n">
        <v>0</v>
      </c>
      <c r="H31" s="210" t="n">
        <v>8469.15</v>
      </c>
      <c r="I31" s="210" t="n">
        <v>25526.75</v>
      </c>
      <c r="J31" s="210" t="n">
        <v>5355</v>
      </c>
      <c r="K31" s="210" t="n">
        <v>9564.81</v>
      </c>
      <c r="L31" s="210" t="n">
        <v>5595.18</v>
      </c>
      <c r="M31" s="210" t="n">
        <v>499.9</v>
      </c>
      <c r="N31" s="210" t="n">
        <v>4263.3</v>
      </c>
      <c r="O31" s="210" t="n">
        <v>15925.57</v>
      </c>
      <c r="P31" s="210" t="n">
        <v>14770.17</v>
      </c>
      <c r="Q31" s="210" t="n">
        <v>0</v>
      </c>
      <c r="R31" s="210" t="n">
        <v>3693.4</v>
      </c>
      <c r="S31" s="210" t="n">
        <v>0</v>
      </c>
      <c r="T31" s="210" t="n">
        <v>5073.78</v>
      </c>
      <c r="U31" s="210" t="n">
        <v>5368.86</v>
      </c>
      <c r="V31" s="210" t="n">
        <v>0</v>
      </c>
      <c r="W31" s="210" t="n">
        <v>0</v>
      </c>
      <c r="X31" s="210" t="n">
        <v>154513.73</v>
      </c>
    </row>
    <row r="32">
      <c r="A32" s="49" t="s">
        <v>237</v>
      </c>
      <c r="B32" s="212" t="n">
        <v>106890271.42</v>
      </c>
      <c r="C32" s="212" t="n">
        <v>2036874.79</v>
      </c>
      <c r="D32" s="212" t="n">
        <v>645858.3</v>
      </c>
      <c r="E32" s="212" t="n">
        <v>25824530.54</v>
      </c>
      <c r="F32" s="212" t="n">
        <v>57882.51</v>
      </c>
      <c r="G32" s="212" t="n">
        <v>178096.08</v>
      </c>
      <c r="H32" s="212" t="n">
        <v>12263618.69</v>
      </c>
      <c r="I32" s="212" t="n">
        <v>20262371.81</v>
      </c>
      <c r="J32" s="212" t="n">
        <v>5263184.49</v>
      </c>
      <c r="K32" s="212" t="n">
        <v>14765864.61</v>
      </c>
      <c r="L32" s="212" t="n">
        <v>2341078.7</v>
      </c>
      <c r="M32" s="212" t="n">
        <v>506500.13</v>
      </c>
      <c r="N32" s="212" t="n">
        <v>1398857.56</v>
      </c>
      <c r="O32" s="212" t="n">
        <v>6765081.2</v>
      </c>
      <c r="P32" s="212" t="n">
        <v>5464198.85</v>
      </c>
      <c r="Q32" s="212" t="n">
        <v>21871.69</v>
      </c>
      <c r="R32" s="212" t="n">
        <v>1032708.86</v>
      </c>
      <c r="S32" s="212" t="n">
        <v>1788253.02</v>
      </c>
      <c r="T32" s="212" t="n">
        <v>2835581.83</v>
      </c>
      <c r="U32" s="212" t="n">
        <v>3234687.52</v>
      </c>
      <c r="V32" s="212" t="n">
        <v>1575</v>
      </c>
      <c r="W32" s="212" t="n">
        <v>1134.48</v>
      </c>
      <c r="X32" s="212" t="n">
        <v>200460.76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3" t="n">
        <v>1029</v>
      </c>
      <c r="C10" s="213" t="n">
        <v>17</v>
      </c>
      <c r="D10" s="213" t="n">
        <v>2</v>
      </c>
      <c r="E10" s="213" t="n">
        <v>43</v>
      </c>
      <c r="F10" s="213" t="n">
        <v>3</v>
      </c>
      <c r="G10" s="213" t="n">
        <v>0</v>
      </c>
      <c r="H10" s="213" t="n">
        <v>23</v>
      </c>
      <c r="I10" s="213" t="n">
        <v>189</v>
      </c>
      <c r="J10" s="213" t="n">
        <v>21</v>
      </c>
      <c r="K10" s="213" t="n">
        <v>408</v>
      </c>
      <c r="L10" s="213" t="n">
        <v>13</v>
      </c>
      <c r="M10" s="213" t="n">
        <v>1</v>
      </c>
      <c r="N10" s="213" t="n">
        <v>28</v>
      </c>
      <c r="O10" s="213" t="n">
        <v>33</v>
      </c>
      <c r="P10" s="213" t="n">
        <v>33</v>
      </c>
      <c r="Q10" s="213" t="n">
        <v>0</v>
      </c>
      <c r="R10" s="213" t="n">
        <v>43</v>
      </c>
      <c r="S10" s="213" t="n">
        <v>11</v>
      </c>
      <c r="T10" s="213" t="n">
        <v>102</v>
      </c>
      <c r="U10" s="213" t="n">
        <v>58</v>
      </c>
      <c r="V10" s="213" t="n">
        <v>0</v>
      </c>
      <c r="W10" s="213" t="n">
        <v>0</v>
      </c>
      <c r="X10" s="213" t="n">
        <v>1</v>
      </c>
    </row>
    <row r="11">
      <c r="A11" s="4" t="s">
        <v>12</v>
      </c>
      <c r="B11" s="213" t="n">
        <v>45705</v>
      </c>
      <c r="C11" s="213" t="n">
        <v>1105</v>
      </c>
      <c r="D11" s="213" t="n">
        <v>4</v>
      </c>
      <c r="E11" s="213" t="n">
        <v>5963</v>
      </c>
      <c r="F11" s="213" t="n">
        <v>7</v>
      </c>
      <c r="G11" s="213" t="n">
        <v>31</v>
      </c>
      <c r="H11" s="213" t="n">
        <v>9656</v>
      </c>
      <c r="I11" s="213" t="n">
        <v>8929</v>
      </c>
      <c r="J11" s="213" t="n">
        <v>1576</v>
      </c>
      <c r="K11" s="213" t="n">
        <v>4263</v>
      </c>
      <c r="L11" s="213" t="n">
        <v>1065</v>
      </c>
      <c r="M11" s="213" t="n">
        <v>725</v>
      </c>
      <c r="N11" s="213" t="n">
        <v>235</v>
      </c>
      <c r="O11" s="213" t="n">
        <v>4510</v>
      </c>
      <c r="P11" s="213" t="n">
        <v>1866</v>
      </c>
      <c r="Q11" s="213" t="n">
        <v>21</v>
      </c>
      <c r="R11" s="213" t="n">
        <v>852</v>
      </c>
      <c r="S11" s="213" t="n">
        <v>236</v>
      </c>
      <c r="T11" s="213" t="n">
        <v>1099</v>
      </c>
      <c r="U11" s="213" t="n">
        <v>3501</v>
      </c>
      <c r="V11" s="213" t="n">
        <v>3</v>
      </c>
      <c r="W11" s="213" t="n">
        <v>1</v>
      </c>
      <c r="X11" s="213" t="n">
        <v>57</v>
      </c>
    </row>
    <row r="12">
      <c r="A12" s="4" t="s">
        <v>13</v>
      </c>
      <c r="B12" s="213" t="n">
        <v>5137</v>
      </c>
      <c r="C12" s="213" t="n">
        <v>76</v>
      </c>
      <c r="D12" s="213" t="n">
        <v>0</v>
      </c>
      <c r="E12" s="213" t="n">
        <v>554</v>
      </c>
      <c r="F12" s="213" t="n">
        <v>7</v>
      </c>
      <c r="G12" s="213" t="n">
        <v>16</v>
      </c>
      <c r="H12" s="213" t="n">
        <v>296</v>
      </c>
      <c r="I12" s="213" t="n">
        <v>1197</v>
      </c>
      <c r="J12" s="213" t="n">
        <v>195</v>
      </c>
      <c r="K12" s="213" t="n">
        <v>1101</v>
      </c>
      <c r="L12" s="213" t="n">
        <v>130</v>
      </c>
      <c r="M12" s="213" t="n">
        <v>21</v>
      </c>
      <c r="N12" s="213" t="n">
        <v>125</v>
      </c>
      <c r="O12" s="213" t="n">
        <v>542</v>
      </c>
      <c r="P12" s="213" t="n">
        <v>344</v>
      </c>
      <c r="Q12" s="213" t="n">
        <v>2</v>
      </c>
      <c r="R12" s="213" t="n">
        <v>113</v>
      </c>
      <c r="S12" s="213" t="n">
        <v>79</v>
      </c>
      <c r="T12" s="213" t="n">
        <v>149</v>
      </c>
      <c r="U12" s="213" t="n">
        <v>183</v>
      </c>
      <c r="V12" s="213" t="n">
        <v>0</v>
      </c>
      <c r="W12" s="213" t="n">
        <v>0</v>
      </c>
      <c r="X12" s="213" t="n">
        <v>7</v>
      </c>
    </row>
    <row r="13">
      <c r="A13" s="4" t="s">
        <v>14</v>
      </c>
      <c r="B13" s="213" t="n">
        <v>18598</v>
      </c>
      <c r="C13" s="213" t="n">
        <v>264</v>
      </c>
      <c r="D13" s="213" t="n">
        <v>11</v>
      </c>
      <c r="E13" s="213" t="n">
        <v>2118</v>
      </c>
      <c r="F13" s="213" t="n">
        <v>3</v>
      </c>
      <c r="G13" s="213" t="n">
        <v>57</v>
      </c>
      <c r="H13" s="213" t="n">
        <v>1482</v>
      </c>
      <c r="I13" s="213" t="n">
        <v>4883</v>
      </c>
      <c r="J13" s="213" t="n">
        <v>743</v>
      </c>
      <c r="K13" s="213" t="n">
        <v>3470</v>
      </c>
      <c r="L13" s="213" t="n">
        <v>500</v>
      </c>
      <c r="M13" s="213" t="n">
        <v>79</v>
      </c>
      <c r="N13" s="213" t="n">
        <v>349</v>
      </c>
      <c r="O13" s="213" t="n">
        <v>1825</v>
      </c>
      <c r="P13" s="213" t="n">
        <v>1030</v>
      </c>
      <c r="Q13" s="213" t="n">
        <v>9</v>
      </c>
      <c r="R13" s="213" t="n">
        <v>228</v>
      </c>
      <c r="S13" s="213" t="n">
        <v>456</v>
      </c>
      <c r="T13" s="213" t="n">
        <v>410</v>
      </c>
      <c r="U13" s="213" t="n">
        <v>673</v>
      </c>
      <c r="V13" s="213" t="n">
        <v>0</v>
      </c>
      <c r="W13" s="213" t="n">
        <v>1</v>
      </c>
      <c r="X13" s="213" t="n">
        <v>7</v>
      </c>
    </row>
    <row r="14">
      <c r="A14" s="4" t="s">
        <v>15</v>
      </c>
      <c r="B14" s="213" t="n">
        <v>10825</v>
      </c>
      <c r="C14" s="213" t="n">
        <v>231</v>
      </c>
      <c r="D14" s="213" t="n">
        <v>2</v>
      </c>
      <c r="E14" s="213" t="n">
        <v>1008</v>
      </c>
      <c r="F14" s="213" t="n">
        <v>2</v>
      </c>
      <c r="G14" s="213" t="n">
        <v>4</v>
      </c>
      <c r="H14" s="213" t="n">
        <v>2801</v>
      </c>
      <c r="I14" s="213" t="n">
        <v>1411</v>
      </c>
      <c r="J14" s="213" t="n">
        <v>406</v>
      </c>
      <c r="K14" s="213" t="n">
        <v>388</v>
      </c>
      <c r="L14" s="213" t="n">
        <v>254</v>
      </c>
      <c r="M14" s="213" t="n">
        <v>101</v>
      </c>
      <c r="N14" s="213" t="n">
        <v>59</v>
      </c>
      <c r="O14" s="213" t="n">
        <v>937</v>
      </c>
      <c r="P14" s="213" t="n">
        <v>576</v>
      </c>
      <c r="Q14" s="213" t="n">
        <v>2</v>
      </c>
      <c r="R14" s="213" t="n">
        <v>246</v>
      </c>
      <c r="S14" s="213" t="n">
        <v>20</v>
      </c>
      <c r="T14" s="213" t="n">
        <v>566</v>
      </c>
      <c r="U14" s="213" t="n">
        <v>1788</v>
      </c>
      <c r="V14" s="213" t="n">
        <v>2</v>
      </c>
      <c r="W14" s="213" t="n">
        <v>0</v>
      </c>
      <c r="X14" s="213" t="n">
        <v>21</v>
      </c>
    </row>
    <row r="15">
      <c r="A15" s="4" t="s">
        <v>16</v>
      </c>
      <c r="B15" s="213" t="n">
        <v>1116</v>
      </c>
      <c r="C15" s="213" t="n">
        <v>5</v>
      </c>
      <c r="D15" s="213" t="n">
        <v>0</v>
      </c>
      <c r="E15" s="213" t="n">
        <v>37</v>
      </c>
      <c r="F15" s="213" t="n">
        <v>1</v>
      </c>
      <c r="G15" s="213" t="n">
        <v>0</v>
      </c>
      <c r="H15" s="213" t="n">
        <v>35</v>
      </c>
      <c r="I15" s="213" t="n">
        <v>99</v>
      </c>
      <c r="J15" s="213" t="n">
        <v>19</v>
      </c>
      <c r="K15" s="213" t="n">
        <v>40</v>
      </c>
      <c r="L15" s="213" t="n">
        <v>19</v>
      </c>
      <c r="M15" s="213" t="n">
        <v>1</v>
      </c>
      <c r="N15" s="213" t="n">
        <v>18</v>
      </c>
      <c r="O15" s="213" t="n">
        <v>60</v>
      </c>
      <c r="P15" s="213" t="n">
        <v>55</v>
      </c>
      <c r="Q15" s="213" t="n">
        <v>0</v>
      </c>
      <c r="R15" s="213" t="n">
        <v>13</v>
      </c>
      <c r="S15" s="213" t="n">
        <v>2</v>
      </c>
      <c r="T15" s="213" t="n">
        <v>18</v>
      </c>
      <c r="U15" s="213" t="n">
        <v>25</v>
      </c>
      <c r="V15" s="213" t="n">
        <v>0</v>
      </c>
      <c r="W15" s="213" t="n">
        <v>0</v>
      </c>
      <c r="X15" s="213" t="n">
        <v>669</v>
      </c>
    </row>
    <row r="16">
      <c r="A16" s="49" t="s">
        <v>237</v>
      </c>
      <c r="B16" s="215" t="n">
        <v>82410</v>
      </c>
      <c r="C16" s="215" t="n">
        <v>1698</v>
      </c>
      <c r="D16" s="215" t="n">
        <v>19</v>
      </c>
      <c r="E16" s="215" t="n">
        <v>9723</v>
      </c>
      <c r="F16" s="215" t="n">
        <v>23</v>
      </c>
      <c r="G16" s="215" t="n">
        <v>108</v>
      </c>
      <c r="H16" s="215" t="n">
        <v>14293</v>
      </c>
      <c r="I16" s="215" t="n">
        <v>16708</v>
      </c>
      <c r="J16" s="215" t="n">
        <v>2960</v>
      </c>
      <c r="K16" s="215" t="n">
        <v>9670</v>
      </c>
      <c r="L16" s="215" t="n">
        <v>1981</v>
      </c>
      <c r="M16" s="215" t="n">
        <v>928</v>
      </c>
      <c r="N16" s="215" t="n">
        <v>814</v>
      </c>
      <c r="O16" s="215" t="n">
        <v>7907</v>
      </c>
      <c r="P16" s="215" t="n">
        <v>3904</v>
      </c>
      <c r="Q16" s="215" t="n">
        <v>34</v>
      </c>
      <c r="R16" s="215" t="n">
        <v>1495</v>
      </c>
      <c r="S16" s="215" t="n">
        <v>804</v>
      </c>
      <c r="T16" s="215" t="n">
        <v>2344</v>
      </c>
      <c r="U16" s="215" t="n">
        <v>6228</v>
      </c>
      <c r="V16" s="215" t="n">
        <v>5</v>
      </c>
      <c r="W16" s="215" t="n">
        <v>2</v>
      </c>
      <c r="X16" s="215" t="n">
        <v>762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3" t="n">
        <v>3684</v>
      </c>
      <c r="C18" s="213" t="n">
        <v>68</v>
      </c>
      <c r="D18" s="213" t="n">
        <v>78</v>
      </c>
      <c r="E18" s="213" t="n">
        <v>107</v>
      </c>
      <c r="F18" s="213" t="n">
        <v>17</v>
      </c>
      <c r="G18" s="213" t="n">
        <v>0</v>
      </c>
      <c r="H18" s="213" t="n">
        <v>86</v>
      </c>
      <c r="I18" s="213" t="n">
        <v>517</v>
      </c>
      <c r="J18" s="213" t="n">
        <v>51</v>
      </c>
      <c r="K18" s="213" t="n">
        <v>1585</v>
      </c>
      <c r="L18" s="213" t="n">
        <v>55</v>
      </c>
      <c r="M18" s="213" t="n">
        <v>1</v>
      </c>
      <c r="N18" s="213" t="n">
        <v>142</v>
      </c>
      <c r="O18" s="213" t="n">
        <v>143</v>
      </c>
      <c r="P18" s="213" t="n">
        <v>113</v>
      </c>
      <c r="Q18" s="213" t="n">
        <v>0</v>
      </c>
      <c r="R18" s="213" t="n">
        <v>185</v>
      </c>
      <c r="S18" s="213" t="n">
        <v>24</v>
      </c>
      <c r="T18" s="213" t="n">
        <v>376</v>
      </c>
      <c r="U18" s="213" t="n">
        <v>135</v>
      </c>
      <c r="V18" s="213" t="n">
        <v>0</v>
      </c>
      <c r="W18" s="213" t="n">
        <v>0</v>
      </c>
      <c r="X18" s="213" t="n">
        <v>1</v>
      </c>
    </row>
    <row r="19">
      <c r="A19" s="4" t="s">
        <v>12</v>
      </c>
      <c r="B19" s="213" t="n">
        <v>45576</v>
      </c>
      <c r="C19" s="213" t="n">
        <v>1103</v>
      </c>
      <c r="D19" s="213" t="n">
        <v>4</v>
      </c>
      <c r="E19" s="213" t="n">
        <v>5948</v>
      </c>
      <c r="F19" s="213" t="n">
        <v>7</v>
      </c>
      <c r="G19" s="213" t="n">
        <v>31</v>
      </c>
      <c r="H19" s="213" t="n">
        <v>9633</v>
      </c>
      <c r="I19" s="213" t="n">
        <v>8901</v>
      </c>
      <c r="J19" s="213" t="n">
        <v>1571</v>
      </c>
      <c r="K19" s="213" t="n">
        <v>4251</v>
      </c>
      <c r="L19" s="213" t="n">
        <v>1064</v>
      </c>
      <c r="M19" s="213" t="n">
        <v>722</v>
      </c>
      <c r="N19" s="213" t="n">
        <v>235</v>
      </c>
      <c r="O19" s="213" t="n">
        <v>4498</v>
      </c>
      <c r="P19" s="213" t="n">
        <v>1860</v>
      </c>
      <c r="Q19" s="213" t="n">
        <v>21</v>
      </c>
      <c r="R19" s="213" t="n">
        <v>849</v>
      </c>
      <c r="S19" s="213" t="n">
        <v>237</v>
      </c>
      <c r="T19" s="213" t="n">
        <v>1093</v>
      </c>
      <c r="U19" s="213" t="n">
        <v>3487</v>
      </c>
      <c r="V19" s="213" t="n">
        <v>3</v>
      </c>
      <c r="W19" s="213" t="n">
        <v>1</v>
      </c>
      <c r="X19" s="213" t="n">
        <v>57</v>
      </c>
    </row>
    <row r="20">
      <c r="A20" s="4" t="s">
        <v>13</v>
      </c>
      <c r="B20" s="213" t="n">
        <v>39475</v>
      </c>
      <c r="C20" s="213" t="n">
        <v>538</v>
      </c>
      <c r="D20" s="213" t="n">
        <v>0</v>
      </c>
      <c r="E20" s="213" t="n">
        <v>12727</v>
      </c>
      <c r="F20" s="213" t="n">
        <v>96</v>
      </c>
      <c r="G20" s="213" t="n">
        <v>591</v>
      </c>
      <c r="H20" s="213" t="n">
        <v>1039</v>
      </c>
      <c r="I20" s="213" t="n">
        <v>7217</v>
      </c>
      <c r="J20" s="213" t="n">
        <v>2144</v>
      </c>
      <c r="K20" s="213" t="n">
        <v>6479</v>
      </c>
      <c r="L20" s="213" t="n">
        <v>590</v>
      </c>
      <c r="M20" s="213" t="n">
        <v>63</v>
      </c>
      <c r="N20" s="213" t="n">
        <v>1051</v>
      </c>
      <c r="O20" s="213" t="n">
        <v>2787</v>
      </c>
      <c r="P20" s="213" t="n">
        <v>1908</v>
      </c>
      <c r="Q20" s="213" t="n">
        <v>6</v>
      </c>
      <c r="R20" s="213" t="n">
        <v>502</v>
      </c>
      <c r="S20" s="213" t="n">
        <v>323</v>
      </c>
      <c r="T20" s="213" t="n">
        <v>867</v>
      </c>
      <c r="U20" s="213" t="n">
        <v>532</v>
      </c>
      <c r="V20" s="213" t="n">
        <v>0</v>
      </c>
      <c r="W20" s="213" t="n">
        <v>0</v>
      </c>
      <c r="X20" s="213" t="n">
        <v>15</v>
      </c>
    </row>
    <row r="21">
      <c r="A21" s="4" t="s">
        <v>14</v>
      </c>
      <c r="B21" s="213" t="n">
        <v>146247</v>
      </c>
      <c r="C21" s="213" t="n">
        <v>2419</v>
      </c>
      <c r="D21" s="213" t="n">
        <v>1988</v>
      </c>
      <c r="E21" s="213" t="n">
        <v>40019</v>
      </c>
      <c r="F21" s="213" t="n">
        <v>7</v>
      </c>
      <c r="G21" s="213" t="n">
        <v>517</v>
      </c>
      <c r="H21" s="213" t="n">
        <v>10739</v>
      </c>
      <c r="I21" s="213" t="n">
        <v>31970</v>
      </c>
      <c r="J21" s="213" t="n">
        <v>8472</v>
      </c>
      <c r="K21" s="213" t="n">
        <v>19060</v>
      </c>
      <c r="L21" s="213" t="n">
        <v>3118</v>
      </c>
      <c r="M21" s="213" t="n">
        <v>332</v>
      </c>
      <c r="N21" s="213" t="n">
        <v>1754</v>
      </c>
      <c r="O21" s="213" t="n">
        <v>7373</v>
      </c>
      <c r="P21" s="213" t="n">
        <v>6775</v>
      </c>
      <c r="Q21" s="213" t="n">
        <v>39</v>
      </c>
      <c r="R21" s="213" t="n">
        <v>722</v>
      </c>
      <c r="S21" s="213" t="n">
        <v>4664</v>
      </c>
      <c r="T21" s="213" t="n">
        <v>3728</v>
      </c>
      <c r="U21" s="213" t="n">
        <v>2529</v>
      </c>
      <c r="V21" s="213" t="n">
        <v>0</v>
      </c>
      <c r="W21" s="213" t="n">
        <v>1</v>
      </c>
      <c r="X21" s="213" t="n">
        <v>21</v>
      </c>
    </row>
    <row r="22">
      <c r="A22" s="4" t="s">
        <v>15</v>
      </c>
      <c r="B22" s="213" t="n">
        <v>10813</v>
      </c>
      <c r="C22" s="213" t="n">
        <v>231</v>
      </c>
      <c r="D22" s="213" t="n">
        <v>2</v>
      </c>
      <c r="E22" s="213" t="n">
        <v>1008</v>
      </c>
      <c r="F22" s="213" t="n">
        <v>2</v>
      </c>
      <c r="G22" s="213" t="n">
        <v>4</v>
      </c>
      <c r="H22" s="213" t="n">
        <v>2799</v>
      </c>
      <c r="I22" s="213" t="n">
        <v>1410</v>
      </c>
      <c r="J22" s="213" t="n">
        <v>406</v>
      </c>
      <c r="K22" s="213" t="n">
        <v>387</v>
      </c>
      <c r="L22" s="213" t="n">
        <v>254</v>
      </c>
      <c r="M22" s="213" t="n">
        <v>101</v>
      </c>
      <c r="N22" s="213" t="n">
        <v>59</v>
      </c>
      <c r="O22" s="213" t="n">
        <v>935</v>
      </c>
      <c r="P22" s="213" t="n">
        <v>575</v>
      </c>
      <c r="Q22" s="213" t="n">
        <v>2</v>
      </c>
      <c r="R22" s="213" t="n">
        <v>245</v>
      </c>
      <c r="S22" s="213" t="n">
        <v>20</v>
      </c>
      <c r="T22" s="213" t="n">
        <v>565</v>
      </c>
      <c r="U22" s="213" t="n">
        <v>1785</v>
      </c>
      <c r="V22" s="213" t="n">
        <v>2</v>
      </c>
      <c r="W22" s="213" t="n">
        <v>0</v>
      </c>
      <c r="X22" s="213" t="n">
        <v>21</v>
      </c>
    </row>
    <row r="23">
      <c r="A23" s="4" t="s">
        <v>16</v>
      </c>
      <c r="B23" s="213" t="n">
        <v>1116</v>
      </c>
      <c r="C23" s="213" t="n">
        <v>5</v>
      </c>
      <c r="D23" s="213" t="n">
        <v>0</v>
      </c>
      <c r="E23" s="213" t="n">
        <v>37</v>
      </c>
      <c r="F23" s="213" t="n">
        <v>1</v>
      </c>
      <c r="G23" s="213" t="n">
        <v>0</v>
      </c>
      <c r="H23" s="213" t="n">
        <v>35</v>
      </c>
      <c r="I23" s="213" t="n">
        <v>99</v>
      </c>
      <c r="J23" s="213" t="n">
        <v>19</v>
      </c>
      <c r="K23" s="213" t="n">
        <v>40</v>
      </c>
      <c r="L23" s="213" t="n">
        <v>19</v>
      </c>
      <c r="M23" s="213" t="n">
        <v>1</v>
      </c>
      <c r="N23" s="213" t="n">
        <v>18</v>
      </c>
      <c r="O23" s="213" t="n">
        <v>60</v>
      </c>
      <c r="P23" s="213" t="n">
        <v>55</v>
      </c>
      <c r="Q23" s="213" t="n">
        <v>0</v>
      </c>
      <c r="R23" s="213" t="n">
        <v>13</v>
      </c>
      <c r="S23" s="213" t="n">
        <v>2</v>
      </c>
      <c r="T23" s="213" t="n">
        <v>18</v>
      </c>
      <c r="U23" s="213" t="n">
        <v>25</v>
      </c>
      <c r="V23" s="213" t="n">
        <v>0</v>
      </c>
      <c r="W23" s="213" t="n">
        <v>0</v>
      </c>
      <c r="X23" s="213" t="n">
        <v>669</v>
      </c>
    </row>
    <row r="24">
      <c r="A24" s="49" t="s">
        <v>237</v>
      </c>
      <c r="B24" s="215" t="n">
        <v>246911</v>
      </c>
      <c r="C24" s="215" t="n">
        <v>4364</v>
      </c>
      <c r="D24" s="215" t="n">
        <v>2072</v>
      </c>
      <c r="E24" s="215" t="n">
        <v>59846</v>
      </c>
      <c r="F24" s="215" t="n">
        <v>130</v>
      </c>
      <c r="G24" s="215" t="n">
        <v>1143</v>
      </c>
      <c r="H24" s="215" t="n">
        <v>24331</v>
      </c>
      <c r="I24" s="215" t="n">
        <v>50114</v>
      </c>
      <c r="J24" s="215" t="n">
        <v>12663</v>
      </c>
      <c r="K24" s="215" t="n">
        <v>31802</v>
      </c>
      <c r="L24" s="215" t="n">
        <v>5100</v>
      </c>
      <c r="M24" s="215" t="n">
        <v>1220</v>
      </c>
      <c r="N24" s="215" t="n">
        <v>3259</v>
      </c>
      <c r="O24" s="215" t="n">
        <v>15796</v>
      </c>
      <c r="P24" s="215" t="n">
        <v>11286</v>
      </c>
      <c r="Q24" s="215" t="n">
        <v>68</v>
      </c>
      <c r="R24" s="215" t="n">
        <v>2516</v>
      </c>
      <c r="S24" s="215" t="n">
        <v>5270</v>
      </c>
      <c r="T24" s="215" t="n">
        <v>6647</v>
      </c>
      <c r="U24" s="215" t="n">
        <v>8493</v>
      </c>
      <c r="V24" s="215" t="n">
        <v>5</v>
      </c>
      <c r="W24" s="215" t="n">
        <v>2</v>
      </c>
      <c r="X24" s="215" t="n">
        <v>784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4" t="n">
        <v>1879727.16</v>
      </c>
      <c r="C26" s="214" t="n">
        <v>38700.41</v>
      </c>
      <c r="D26" s="214" t="n">
        <v>24819.56</v>
      </c>
      <c r="E26" s="214" t="n">
        <v>46284.01</v>
      </c>
      <c r="F26" s="214" t="n">
        <v>11531.95</v>
      </c>
      <c r="G26" s="214" t="n">
        <v>0</v>
      </c>
      <c r="H26" s="214" t="n">
        <v>44230.28</v>
      </c>
      <c r="I26" s="214" t="n">
        <v>234946.63</v>
      </c>
      <c r="J26" s="214" t="n">
        <v>26525.53</v>
      </c>
      <c r="K26" s="214" t="n">
        <v>810340.89</v>
      </c>
      <c r="L26" s="214" t="n">
        <v>38664.86</v>
      </c>
      <c r="M26" s="214" t="n">
        <v>603.17</v>
      </c>
      <c r="N26" s="214" t="n">
        <v>85094.71</v>
      </c>
      <c r="O26" s="214" t="n">
        <v>69370.77</v>
      </c>
      <c r="P26" s="214" t="n">
        <v>66319.23</v>
      </c>
      <c r="Q26" s="214" t="n">
        <v>0</v>
      </c>
      <c r="R26" s="214" t="n">
        <v>82467.8</v>
      </c>
      <c r="S26" s="214" t="n">
        <v>12146.73</v>
      </c>
      <c r="T26" s="214" t="n">
        <v>220393.12</v>
      </c>
      <c r="U26" s="214" t="n">
        <v>67006.84</v>
      </c>
      <c r="V26" s="214" t="n">
        <v>0</v>
      </c>
      <c r="W26" s="214" t="n">
        <v>0</v>
      </c>
      <c r="X26" s="214" t="n">
        <v>280.67</v>
      </c>
    </row>
    <row r="27">
      <c r="A27" s="4" t="s">
        <v>12</v>
      </c>
      <c r="B27" s="214" t="n">
        <v>30216372.33</v>
      </c>
      <c r="C27" s="214" t="n">
        <v>767646.43</v>
      </c>
      <c r="D27" s="214" t="n">
        <v>1800</v>
      </c>
      <c r="E27" s="214" t="n">
        <v>3944270.33</v>
      </c>
      <c r="F27" s="214" t="n">
        <v>4770</v>
      </c>
      <c r="G27" s="214" t="n">
        <v>19530</v>
      </c>
      <c r="H27" s="214" t="n">
        <v>6958292.89</v>
      </c>
      <c r="I27" s="214" t="n">
        <v>5399011.23</v>
      </c>
      <c r="J27" s="214" t="n">
        <v>1045886.33</v>
      </c>
      <c r="K27" s="214" t="n">
        <v>2958765.53</v>
      </c>
      <c r="L27" s="214" t="n">
        <v>702566.27</v>
      </c>
      <c r="M27" s="214" t="n">
        <v>421628.04</v>
      </c>
      <c r="N27" s="214" t="n">
        <v>161689.24</v>
      </c>
      <c r="O27" s="214" t="n">
        <v>2916279.75</v>
      </c>
      <c r="P27" s="214" t="n">
        <v>1307206.87</v>
      </c>
      <c r="Q27" s="214" t="n">
        <v>11820.53</v>
      </c>
      <c r="R27" s="214" t="n">
        <v>542380.05</v>
      </c>
      <c r="S27" s="214" t="n">
        <v>124129.81</v>
      </c>
      <c r="T27" s="214" t="n">
        <v>784637.53</v>
      </c>
      <c r="U27" s="214" t="n">
        <v>2101312.5</v>
      </c>
      <c r="V27" s="214" t="n">
        <v>1710</v>
      </c>
      <c r="W27" s="214" t="n">
        <v>810</v>
      </c>
      <c r="X27" s="214" t="n">
        <v>40229</v>
      </c>
    </row>
    <row r="28">
      <c r="A28" s="4" t="s">
        <v>13</v>
      </c>
      <c r="B28" s="214" t="n">
        <v>15495301.93</v>
      </c>
      <c r="C28" s="214" t="n">
        <v>335933.06</v>
      </c>
      <c r="D28" s="214" t="n">
        <v>0</v>
      </c>
      <c r="E28" s="214" t="n">
        <v>2841492.75</v>
      </c>
      <c r="F28" s="214" t="n">
        <v>39232.6</v>
      </c>
      <c r="G28" s="214" t="n">
        <v>147842.93</v>
      </c>
      <c r="H28" s="214" t="n">
        <v>587781.28</v>
      </c>
      <c r="I28" s="214" t="n">
        <v>3099529.5</v>
      </c>
      <c r="J28" s="214" t="n">
        <v>455325.15</v>
      </c>
      <c r="K28" s="214" t="n">
        <v>3771322.14</v>
      </c>
      <c r="L28" s="214" t="n">
        <v>418715.54</v>
      </c>
      <c r="M28" s="214" t="n">
        <v>25211.41</v>
      </c>
      <c r="N28" s="214" t="n">
        <v>500059.74</v>
      </c>
      <c r="O28" s="214" t="n">
        <v>1079428.43</v>
      </c>
      <c r="P28" s="214" t="n">
        <v>963179.01</v>
      </c>
      <c r="Q28" s="214" t="n">
        <v>2902.6</v>
      </c>
      <c r="R28" s="214" t="n">
        <v>263739.09</v>
      </c>
      <c r="S28" s="214" t="n">
        <v>142761.46</v>
      </c>
      <c r="T28" s="214" t="n">
        <v>587152.73</v>
      </c>
      <c r="U28" s="214" t="n">
        <v>228359.69</v>
      </c>
      <c r="V28" s="214" t="n">
        <v>0</v>
      </c>
      <c r="W28" s="214" t="n">
        <v>0</v>
      </c>
      <c r="X28" s="214" t="n">
        <v>5332.82</v>
      </c>
    </row>
    <row r="29">
      <c r="A29" s="4" t="s">
        <v>14</v>
      </c>
      <c r="B29" s="214" t="n">
        <v>61199857.01</v>
      </c>
      <c r="C29" s="214" t="n">
        <v>1011847.55</v>
      </c>
      <c r="D29" s="214" t="n">
        <v>550317.52</v>
      </c>
      <c r="E29" s="214" t="n">
        <v>15910001.2</v>
      </c>
      <c r="F29" s="214" t="n">
        <v>4280.02</v>
      </c>
      <c r="G29" s="214" t="n">
        <v>183450.89</v>
      </c>
      <c r="H29" s="214" t="n">
        <v>5003502.08</v>
      </c>
      <c r="I29" s="214" t="n">
        <v>11720292.26</v>
      </c>
      <c r="J29" s="214" t="n">
        <v>3595153.54</v>
      </c>
      <c r="K29" s="214" t="n">
        <v>9446268.04</v>
      </c>
      <c r="L29" s="214" t="n">
        <v>1456753.41</v>
      </c>
      <c r="M29" s="214" t="n">
        <v>118820.27</v>
      </c>
      <c r="N29" s="214" t="n">
        <v>773658.45</v>
      </c>
      <c r="O29" s="214" t="n">
        <v>3298589.95</v>
      </c>
      <c r="P29" s="214" t="n">
        <v>3319992.69</v>
      </c>
      <c r="Q29" s="214" t="n">
        <v>17563.58</v>
      </c>
      <c r="R29" s="214" t="n">
        <v>295065.04</v>
      </c>
      <c r="S29" s="214" t="n">
        <v>2025725.84</v>
      </c>
      <c r="T29" s="214" t="n">
        <v>1448230.13</v>
      </c>
      <c r="U29" s="214" t="n">
        <v>1012384.03</v>
      </c>
      <c r="V29" s="214" t="n">
        <v>0</v>
      </c>
      <c r="W29" s="214" t="n">
        <v>270</v>
      </c>
      <c r="X29" s="214" t="n">
        <v>7690.52</v>
      </c>
    </row>
    <row r="30">
      <c r="A30" s="4" t="s">
        <v>15</v>
      </c>
      <c r="B30" s="214" t="n">
        <v>3293837.08</v>
      </c>
      <c r="C30" s="214" t="n">
        <v>71811.07</v>
      </c>
      <c r="D30" s="214" t="n">
        <v>630</v>
      </c>
      <c r="E30" s="214" t="n">
        <v>307981.85</v>
      </c>
      <c r="F30" s="214" t="n">
        <v>630</v>
      </c>
      <c r="G30" s="214" t="n">
        <v>1260</v>
      </c>
      <c r="H30" s="214" t="n">
        <v>869618.13</v>
      </c>
      <c r="I30" s="214" t="n">
        <v>428150.87</v>
      </c>
      <c r="J30" s="214" t="n">
        <v>123304.19</v>
      </c>
      <c r="K30" s="214" t="n">
        <v>116399.25</v>
      </c>
      <c r="L30" s="214" t="n">
        <v>77711.47</v>
      </c>
      <c r="M30" s="214" t="n">
        <v>29460.15</v>
      </c>
      <c r="N30" s="214" t="n">
        <v>18485</v>
      </c>
      <c r="O30" s="214" t="n">
        <v>285636.49</v>
      </c>
      <c r="P30" s="214" t="n">
        <v>176023.57</v>
      </c>
      <c r="Q30" s="214" t="n">
        <v>630</v>
      </c>
      <c r="R30" s="214" t="n">
        <v>73685.57</v>
      </c>
      <c r="S30" s="214" t="n">
        <v>5628.4</v>
      </c>
      <c r="T30" s="214" t="n">
        <v>170522.93</v>
      </c>
      <c r="U30" s="214" t="n">
        <v>529205.24</v>
      </c>
      <c r="V30" s="214" t="n">
        <v>630</v>
      </c>
      <c r="W30" s="214" t="n">
        <v>0</v>
      </c>
      <c r="X30" s="214" t="n">
        <v>6432.9</v>
      </c>
    </row>
    <row r="31">
      <c r="A31" s="4" t="s">
        <v>16</v>
      </c>
      <c r="B31" s="214" t="n">
        <v>340649</v>
      </c>
      <c r="C31" s="214" t="n">
        <v>1575</v>
      </c>
      <c r="D31" s="214" t="n">
        <v>0</v>
      </c>
      <c r="E31" s="214" t="n">
        <v>11424.5</v>
      </c>
      <c r="F31" s="214" t="n">
        <v>315</v>
      </c>
      <c r="G31" s="214" t="n">
        <v>0</v>
      </c>
      <c r="H31" s="214" t="n">
        <v>10995.12</v>
      </c>
      <c r="I31" s="214" t="n">
        <v>29964.36</v>
      </c>
      <c r="J31" s="214" t="n">
        <v>5885</v>
      </c>
      <c r="K31" s="214" t="n">
        <v>12255.3</v>
      </c>
      <c r="L31" s="214" t="n">
        <v>5818.94</v>
      </c>
      <c r="M31" s="214" t="n">
        <v>315</v>
      </c>
      <c r="N31" s="214" t="n">
        <v>5583.4</v>
      </c>
      <c r="O31" s="214" t="n">
        <v>18356.61</v>
      </c>
      <c r="P31" s="214" t="n">
        <v>16859.8</v>
      </c>
      <c r="Q31" s="214" t="n">
        <v>0</v>
      </c>
      <c r="R31" s="214" t="n">
        <v>4008.4</v>
      </c>
      <c r="S31" s="214" t="n">
        <v>630</v>
      </c>
      <c r="T31" s="214" t="n">
        <v>5378.38</v>
      </c>
      <c r="U31" s="214" t="n">
        <v>7383.68</v>
      </c>
      <c r="V31" s="214" t="n">
        <v>0</v>
      </c>
      <c r="W31" s="214" t="n">
        <v>0</v>
      </c>
      <c r="X31" s="214" t="n">
        <v>203900.51</v>
      </c>
    </row>
    <row r="32">
      <c r="A32" s="49" t="s">
        <v>237</v>
      </c>
      <c r="B32" s="216" t="n">
        <v>112425744.51</v>
      </c>
      <c r="C32" s="216" t="n">
        <v>2227513.52</v>
      </c>
      <c r="D32" s="216" t="n">
        <v>577567.08</v>
      </c>
      <c r="E32" s="216" t="n">
        <v>23061454.64</v>
      </c>
      <c r="F32" s="216" t="n">
        <v>60759.57</v>
      </c>
      <c r="G32" s="216" t="n">
        <v>352083.82</v>
      </c>
      <c r="H32" s="216" t="n">
        <v>13474419.78</v>
      </c>
      <c r="I32" s="216" t="n">
        <v>20911894.85</v>
      </c>
      <c r="J32" s="216" t="n">
        <v>5252079.74</v>
      </c>
      <c r="K32" s="216" t="n">
        <v>17115351.15</v>
      </c>
      <c r="L32" s="216" t="n">
        <v>2700230.49</v>
      </c>
      <c r="M32" s="216" t="n">
        <v>596038.04</v>
      </c>
      <c r="N32" s="216" t="n">
        <v>1544570.54</v>
      </c>
      <c r="O32" s="216" t="n">
        <v>7667662</v>
      </c>
      <c r="P32" s="216" t="n">
        <v>5849581.17</v>
      </c>
      <c r="Q32" s="216" t="n">
        <v>32916.71</v>
      </c>
      <c r="R32" s="216" t="n">
        <v>1261345.95</v>
      </c>
      <c r="S32" s="216" t="n">
        <v>2311022.24</v>
      </c>
      <c r="T32" s="216" t="n">
        <v>3216314.82</v>
      </c>
      <c r="U32" s="216" t="n">
        <v>3945651.98</v>
      </c>
      <c r="V32" s="216" t="n">
        <v>2340</v>
      </c>
      <c r="W32" s="216" t="n">
        <v>1080</v>
      </c>
      <c r="X32" s="216" t="n">
        <v>263866.42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17" t="n">
        <v>2013</v>
      </c>
      <c r="C10" s="217" t="n">
        <v>19</v>
      </c>
      <c r="D10" s="217" t="n">
        <v>2</v>
      </c>
      <c r="E10" s="217" t="n">
        <v>91</v>
      </c>
      <c r="F10" s="217" t="n">
        <v>2</v>
      </c>
      <c r="G10" s="217" t="n">
        <v>5</v>
      </c>
      <c r="H10" s="217" t="n">
        <v>64</v>
      </c>
      <c r="I10" s="217" t="n">
        <v>758</v>
      </c>
      <c r="J10" s="217" t="n">
        <v>32</v>
      </c>
      <c r="K10" s="217" t="n">
        <v>468</v>
      </c>
      <c r="L10" s="217" t="n">
        <v>18</v>
      </c>
      <c r="M10" s="217" t="n">
        <v>8</v>
      </c>
      <c r="N10" s="217" t="n">
        <v>40</v>
      </c>
      <c r="O10" s="217" t="n">
        <v>57</v>
      </c>
      <c r="P10" s="217" t="n">
        <v>63</v>
      </c>
      <c r="Q10" s="217" t="n">
        <v>0</v>
      </c>
      <c r="R10" s="217" t="n">
        <v>68</v>
      </c>
      <c r="S10" s="217" t="n">
        <v>11</v>
      </c>
      <c r="T10" s="217" t="n">
        <v>117</v>
      </c>
      <c r="U10" s="217" t="n">
        <v>189</v>
      </c>
      <c r="V10" s="217" t="n">
        <v>0</v>
      </c>
      <c r="W10" s="217" t="n">
        <v>0</v>
      </c>
      <c r="X10" s="217" t="n">
        <v>1</v>
      </c>
    </row>
    <row r="11">
      <c r="A11" s="4" t="s">
        <v>12</v>
      </c>
      <c r="B11" s="217" t="n">
        <v>46880</v>
      </c>
      <c r="C11" s="217" t="n">
        <v>1022</v>
      </c>
      <c r="D11" s="217" t="n">
        <v>2</v>
      </c>
      <c r="E11" s="217" t="n">
        <v>6031</v>
      </c>
      <c r="F11" s="217" t="n">
        <v>4</v>
      </c>
      <c r="G11" s="217" t="n">
        <v>29</v>
      </c>
      <c r="H11" s="217" t="n">
        <v>9948</v>
      </c>
      <c r="I11" s="217" t="n">
        <v>9069</v>
      </c>
      <c r="J11" s="217" t="n">
        <v>1658</v>
      </c>
      <c r="K11" s="217" t="n">
        <v>4317</v>
      </c>
      <c r="L11" s="217" t="n">
        <v>958</v>
      </c>
      <c r="M11" s="217" t="n">
        <v>726</v>
      </c>
      <c r="N11" s="217" t="n">
        <v>233</v>
      </c>
      <c r="O11" s="217" t="n">
        <v>4358</v>
      </c>
      <c r="P11" s="217" t="n">
        <v>1915</v>
      </c>
      <c r="Q11" s="217" t="n">
        <v>15</v>
      </c>
      <c r="R11" s="217" t="n">
        <v>902</v>
      </c>
      <c r="S11" s="217" t="n">
        <v>228</v>
      </c>
      <c r="T11" s="217" t="n">
        <v>1091</v>
      </c>
      <c r="U11" s="217" t="n">
        <v>4308</v>
      </c>
      <c r="V11" s="217" t="n">
        <v>1</v>
      </c>
      <c r="W11" s="217" t="n">
        <v>1</v>
      </c>
      <c r="X11" s="217" t="n">
        <v>64</v>
      </c>
    </row>
    <row r="12">
      <c r="A12" s="4" t="s">
        <v>13</v>
      </c>
      <c r="B12" s="217" t="n">
        <v>5906</v>
      </c>
      <c r="C12" s="217" t="n">
        <v>74</v>
      </c>
      <c r="D12" s="217" t="n">
        <v>0</v>
      </c>
      <c r="E12" s="217" t="n">
        <v>586</v>
      </c>
      <c r="F12" s="217" t="n">
        <v>9</v>
      </c>
      <c r="G12" s="217" t="n">
        <v>17</v>
      </c>
      <c r="H12" s="217" t="n">
        <v>318</v>
      </c>
      <c r="I12" s="217" t="n">
        <v>1652</v>
      </c>
      <c r="J12" s="217" t="n">
        <v>213</v>
      </c>
      <c r="K12" s="217" t="n">
        <v>1134</v>
      </c>
      <c r="L12" s="217" t="n">
        <v>136</v>
      </c>
      <c r="M12" s="217" t="n">
        <v>30</v>
      </c>
      <c r="N12" s="217" t="n">
        <v>141</v>
      </c>
      <c r="O12" s="217" t="n">
        <v>581</v>
      </c>
      <c r="P12" s="217" t="n">
        <v>379</v>
      </c>
      <c r="Q12" s="217" t="n">
        <v>1</v>
      </c>
      <c r="R12" s="217" t="n">
        <v>122</v>
      </c>
      <c r="S12" s="217" t="n">
        <v>83</v>
      </c>
      <c r="T12" s="217" t="n">
        <v>174</v>
      </c>
      <c r="U12" s="217" t="n">
        <v>250</v>
      </c>
      <c r="V12" s="217" t="n">
        <v>0</v>
      </c>
      <c r="W12" s="217" t="n">
        <v>0</v>
      </c>
      <c r="X12" s="217" t="n">
        <v>6</v>
      </c>
    </row>
    <row r="13">
      <c r="A13" s="4" t="s">
        <v>14</v>
      </c>
      <c r="B13" s="217" t="n">
        <v>17787</v>
      </c>
      <c r="C13" s="217" t="n">
        <v>241</v>
      </c>
      <c r="D13" s="217" t="n">
        <v>14</v>
      </c>
      <c r="E13" s="217" t="n">
        <v>2039</v>
      </c>
      <c r="F13" s="217" t="n">
        <v>3</v>
      </c>
      <c r="G13" s="217" t="n">
        <v>55</v>
      </c>
      <c r="H13" s="217" t="n">
        <v>1345</v>
      </c>
      <c r="I13" s="217" t="n">
        <v>4751</v>
      </c>
      <c r="J13" s="217" t="n">
        <v>791</v>
      </c>
      <c r="K13" s="217" t="n">
        <v>3396</v>
      </c>
      <c r="L13" s="217" t="n">
        <v>440</v>
      </c>
      <c r="M13" s="217" t="n">
        <v>73</v>
      </c>
      <c r="N13" s="217" t="n">
        <v>333</v>
      </c>
      <c r="O13" s="217" t="n">
        <v>1577</v>
      </c>
      <c r="P13" s="217" t="n">
        <v>1019</v>
      </c>
      <c r="Q13" s="217" t="n">
        <v>8</v>
      </c>
      <c r="R13" s="217" t="n">
        <v>224</v>
      </c>
      <c r="S13" s="217" t="n">
        <v>390</v>
      </c>
      <c r="T13" s="217" t="n">
        <v>382</v>
      </c>
      <c r="U13" s="217" t="n">
        <v>701</v>
      </c>
      <c r="V13" s="217" t="n">
        <v>0</v>
      </c>
      <c r="W13" s="217" t="n">
        <v>1</v>
      </c>
      <c r="X13" s="217" t="n">
        <v>4</v>
      </c>
    </row>
    <row r="14">
      <c r="A14" s="4" t="s">
        <v>15</v>
      </c>
      <c r="B14" s="217" t="n">
        <v>9882</v>
      </c>
      <c r="C14" s="217" t="n">
        <v>202</v>
      </c>
      <c r="D14" s="217" t="n">
        <v>2</v>
      </c>
      <c r="E14" s="217" t="n">
        <v>891</v>
      </c>
      <c r="F14" s="217" t="n">
        <v>1</v>
      </c>
      <c r="G14" s="217" t="n">
        <v>4</v>
      </c>
      <c r="H14" s="217" t="n">
        <v>2572</v>
      </c>
      <c r="I14" s="217" t="n">
        <v>1245</v>
      </c>
      <c r="J14" s="217" t="n">
        <v>361</v>
      </c>
      <c r="K14" s="217" t="n">
        <v>337</v>
      </c>
      <c r="L14" s="217" t="n">
        <v>204</v>
      </c>
      <c r="M14" s="217" t="n">
        <v>98</v>
      </c>
      <c r="N14" s="217" t="n">
        <v>48</v>
      </c>
      <c r="O14" s="217" t="n">
        <v>793</v>
      </c>
      <c r="P14" s="217" t="n">
        <v>486</v>
      </c>
      <c r="Q14" s="217" t="n">
        <v>2</v>
      </c>
      <c r="R14" s="217" t="n">
        <v>240</v>
      </c>
      <c r="S14" s="217" t="n">
        <v>18</v>
      </c>
      <c r="T14" s="217" t="n">
        <v>486</v>
      </c>
      <c r="U14" s="217" t="n">
        <v>1869</v>
      </c>
      <c r="V14" s="217" t="n">
        <v>2</v>
      </c>
      <c r="W14" s="217" t="n">
        <v>0</v>
      </c>
      <c r="X14" s="217" t="n">
        <v>21</v>
      </c>
    </row>
    <row r="15">
      <c r="A15" s="4" t="s">
        <v>16</v>
      </c>
      <c r="B15" s="217" t="n">
        <v>1084</v>
      </c>
      <c r="C15" s="217" t="n">
        <v>6</v>
      </c>
      <c r="D15" s="217" t="n">
        <v>0</v>
      </c>
      <c r="E15" s="217" t="n">
        <v>39</v>
      </c>
      <c r="F15" s="217" t="n">
        <v>1</v>
      </c>
      <c r="G15" s="217" t="n">
        <v>0</v>
      </c>
      <c r="H15" s="217" t="n">
        <v>37</v>
      </c>
      <c r="I15" s="217" t="n">
        <v>98</v>
      </c>
      <c r="J15" s="217" t="n">
        <v>19</v>
      </c>
      <c r="K15" s="217" t="n">
        <v>42</v>
      </c>
      <c r="L15" s="217" t="n">
        <v>19</v>
      </c>
      <c r="M15" s="217" t="n">
        <v>3</v>
      </c>
      <c r="N15" s="217" t="n">
        <v>19</v>
      </c>
      <c r="O15" s="217" t="n">
        <v>57</v>
      </c>
      <c r="P15" s="217" t="n">
        <v>55</v>
      </c>
      <c r="Q15" s="217" t="n">
        <v>0</v>
      </c>
      <c r="R15" s="217" t="n">
        <v>14</v>
      </c>
      <c r="S15" s="217" t="n">
        <v>2</v>
      </c>
      <c r="T15" s="217" t="n">
        <v>19</v>
      </c>
      <c r="U15" s="217" t="n">
        <v>24</v>
      </c>
      <c r="V15" s="217" t="n">
        <v>0</v>
      </c>
      <c r="W15" s="217" t="n">
        <v>0</v>
      </c>
      <c r="X15" s="217" t="n">
        <v>630</v>
      </c>
    </row>
    <row r="16">
      <c r="A16" s="49" t="s">
        <v>237</v>
      </c>
      <c r="B16" s="219" t="n">
        <v>83552</v>
      </c>
      <c r="C16" s="219" t="n">
        <v>1564</v>
      </c>
      <c r="D16" s="219" t="n">
        <v>20</v>
      </c>
      <c r="E16" s="219" t="n">
        <v>9677</v>
      </c>
      <c r="F16" s="219" t="n">
        <v>20</v>
      </c>
      <c r="G16" s="219" t="n">
        <v>110</v>
      </c>
      <c r="H16" s="219" t="n">
        <v>14284</v>
      </c>
      <c r="I16" s="219" t="n">
        <v>17573</v>
      </c>
      <c r="J16" s="219" t="n">
        <v>3074</v>
      </c>
      <c r="K16" s="219" t="n">
        <v>9694</v>
      </c>
      <c r="L16" s="219" t="n">
        <v>1775</v>
      </c>
      <c r="M16" s="219" t="n">
        <v>938</v>
      </c>
      <c r="N16" s="219" t="n">
        <v>814</v>
      </c>
      <c r="O16" s="219" t="n">
        <v>7423</v>
      </c>
      <c r="P16" s="219" t="n">
        <v>3917</v>
      </c>
      <c r="Q16" s="219" t="n">
        <v>26</v>
      </c>
      <c r="R16" s="219" t="n">
        <v>1570</v>
      </c>
      <c r="S16" s="219" t="n">
        <v>732</v>
      </c>
      <c r="T16" s="219" t="n">
        <v>2269</v>
      </c>
      <c r="U16" s="219" t="n">
        <v>7341</v>
      </c>
      <c r="V16" s="219" t="n">
        <v>3</v>
      </c>
      <c r="W16" s="219" t="n">
        <v>2</v>
      </c>
      <c r="X16" s="219" t="n">
        <v>726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17" t="n">
        <v>10848</v>
      </c>
      <c r="C18" s="217" t="n">
        <v>62</v>
      </c>
      <c r="D18" s="217" t="n">
        <v>87</v>
      </c>
      <c r="E18" s="217" t="n">
        <v>283</v>
      </c>
      <c r="F18" s="217" t="n">
        <v>2</v>
      </c>
      <c r="G18" s="217" t="n">
        <v>9</v>
      </c>
      <c r="H18" s="217" t="n">
        <v>197</v>
      </c>
      <c r="I18" s="217" t="n">
        <v>5260</v>
      </c>
      <c r="J18" s="217" t="n">
        <v>76</v>
      </c>
      <c r="K18" s="217" t="n">
        <v>1873</v>
      </c>
      <c r="L18" s="217" t="n">
        <v>79</v>
      </c>
      <c r="M18" s="217" t="n">
        <v>140</v>
      </c>
      <c r="N18" s="217" t="n">
        <v>201</v>
      </c>
      <c r="O18" s="217" t="n">
        <v>253</v>
      </c>
      <c r="P18" s="217" t="n">
        <v>262</v>
      </c>
      <c r="Q18" s="217" t="n">
        <v>0</v>
      </c>
      <c r="R18" s="217" t="n">
        <v>260</v>
      </c>
      <c r="S18" s="217" t="n">
        <v>22</v>
      </c>
      <c r="T18" s="217" t="n">
        <v>1365</v>
      </c>
      <c r="U18" s="217" t="n">
        <v>416</v>
      </c>
      <c r="V18" s="217" t="n">
        <v>0</v>
      </c>
      <c r="W18" s="217" t="n">
        <v>0</v>
      </c>
      <c r="X18" s="217" t="n">
        <v>1</v>
      </c>
    </row>
    <row r="19">
      <c r="A19" s="4" t="s">
        <v>12</v>
      </c>
      <c r="B19" s="217" t="n">
        <v>46766</v>
      </c>
      <c r="C19" s="217" t="n">
        <v>1019</v>
      </c>
      <c r="D19" s="217" t="n">
        <v>2</v>
      </c>
      <c r="E19" s="217" t="n">
        <v>6016</v>
      </c>
      <c r="F19" s="217" t="n">
        <v>4</v>
      </c>
      <c r="G19" s="217" t="n">
        <v>29</v>
      </c>
      <c r="H19" s="217" t="n">
        <v>9924</v>
      </c>
      <c r="I19" s="217" t="n">
        <v>9050</v>
      </c>
      <c r="J19" s="217" t="n">
        <v>1651</v>
      </c>
      <c r="K19" s="217" t="n">
        <v>4308</v>
      </c>
      <c r="L19" s="217" t="n">
        <v>957</v>
      </c>
      <c r="M19" s="217" t="n">
        <v>721</v>
      </c>
      <c r="N19" s="217" t="n">
        <v>232</v>
      </c>
      <c r="O19" s="217" t="n">
        <v>4350</v>
      </c>
      <c r="P19" s="217" t="n">
        <v>1910</v>
      </c>
      <c r="Q19" s="217" t="n">
        <v>15</v>
      </c>
      <c r="R19" s="217" t="n">
        <v>901</v>
      </c>
      <c r="S19" s="217" t="n">
        <v>228</v>
      </c>
      <c r="T19" s="217" t="n">
        <v>1088</v>
      </c>
      <c r="U19" s="217" t="n">
        <v>4295</v>
      </c>
      <c r="V19" s="217" t="n">
        <v>1</v>
      </c>
      <c r="W19" s="217" t="n">
        <v>1</v>
      </c>
      <c r="X19" s="217" t="n">
        <v>64</v>
      </c>
    </row>
    <row r="20">
      <c r="A20" s="4" t="s">
        <v>13</v>
      </c>
      <c r="B20" s="217" t="n">
        <v>42608</v>
      </c>
      <c r="C20" s="217" t="n">
        <v>558</v>
      </c>
      <c r="D20" s="217" t="n">
        <v>0</v>
      </c>
      <c r="E20" s="217" t="n">
        <v>10886</v>
      </c>
      <c r="F20" s="217" t="n">
        <v>262</v>
      </c>
      <c r="G20" s="217" t="n">
        <v>168</v>
      </c>
      <c r="H20" s="217" t="n">
        <v>1080</v>
      </c>
      <c r="I20" s="217" t="n">
        <v>11964</v>
      </c>
      <c r="J20" s="217" t="n">
        <v>2282</v>
      </c>
      <c r="K20" s="217" t="n">
        <v>6390</v>
      </c>
      <c r="L20" s="217" t="n">
        <v>503</v>
      </c>
      <c r="M20" s="217" t="n">
        <v>103</v>
      </c>
      <c r="N20" s="217" t="n">
        <v>1082</v>
      </c>
      <c r="O20" s="217" t="n">
        <v>2086</v>
      </c>
      <c r="P20" s="217" t="n">
        <v>2243</v>
      </c>
      <c r="Q20" s="217" t="n">
        <v>3</v>
      </c>
      <c r="R20" s="217" t="n">
        <v>539</v>
      </c>
      <c r="S20" s="217" t="n">
        <v>402</v>
      </c>
      <c r="T20" s="217" t="n">
        <v>1268</v>
      </c>
      <c r="U20" s="217" t="n">
        <v>778</v>
      </c>
      <c r="V20" s="217" t="n">
        <v>0</v>
      </c>
      <c r="W20" s="217" t="n">
        <v>0</v>
      </c>
      <c r="X20" s="217" t="n">
        <v>11</v>
      </c>
    </row>
    <row r="21">
      <c r="A21" s="4" t="s">
        <v>14</v>
      </c>
      <c r="B21" s="217" t="n">
        <v>153941</v>
      </c>
      <c r="C21" s="217" t="n">
        <v>1693</v>
      </c>
      <c r="D21" s="217" t="n">
        <v>230</v>
      </c>
      <c r="E21" s="217" t="n">
        <v>53097</v>
      </c>
      <c r="F21" s="217" t="n">
        <v>8</v>
      </c>
      <c r="G21" s="217" t="n">
        <v>642</v>
      </c>
      <c r="H21" s="217" t="n">
        <v>8795</v>
      </c>
      <c r="I21" s="217" t="n">
        <v>32505</v>
      </c>
      <c r="J21" s="217" t="n">
        <v>9138</v>
      </c>
      <c r="K21" s="217" t="n">
        <v>19014</v>
      </c>
      <c r="L21" s="217" t="n">
        <v>2587</v>
      </c>
      <c r="M21" s="217" t="n">
        <v>362</v>
      </c>
      <c r="N21" s="217" t="n">
        <v>1680</v>
      </c>
      <c r="O21" s="217" t="n">
        <v>7034</v>
      </c>
      <c r="P21" s="217" t="n">
        <v>6185</v>
      </c>
      <c r="Q21" s="217" t="n">
        <v>35</v>
      </c>
      <c r="R21" s="217" t="n">
        <v>748</v>
      </c>
      <c r="S21" s="217" t="n">
        <v>4361</v>
      </c>
      <c r="T21" s="217" t="n">
        <v>3365</v>
      </c>
      <c r="U21" s="217" t="n">
        <v>2447</v>
      </c>
      <c r="V21" s="217" t="n">
        <v>0</v>
      </c>
      <c r="W21" s="217" t="n">
        <v>1</v>
      </c>
      <c r="X21" s="217" t="n">
        <v>14</v>
      </c>
    </row>
    <row r="22">
      <c r="A22" s="4" t="s">
        <v>15</v>
      </c>
      <c r="B22" s="217" t="n">
        <v>9867</v>
      </c>
      <c r="C22" s="217" t="n">
        <v>201</v>
      </c>
      <c r="D22" s="217" t="n">
        <v>2</v>
      </c>
      <c r="E22" s="217" t="n">
        <v>889</v>
      </c>
      <c r="F22" s="217" t="n">
        <v>1</v>
      </c>
      <c r="G22" s="217" t="n">
        <v>4</v>
      </c>
      <c r="H22" s="217" t="n">
        <v>2570</v>
      </c>
      <c r="I22" s="217" t="n">
        <v>1244</v>
      </c>
      <c r="J22" s="217" t="n">
        <v>361</v>
      </c>
      <c r="K22" s="217" t="n">
        <v>336</v>
      </c>
      <c r="L22" s="217" t="n">
        <v>203</v>
      </c>
      <c r="M22" s="217" t="n">
        <v>98</v>
      </c>
      <c r="N22" s="217" t="n">
        <v>48</v>
      </c>
      <c r="O22" s="217" t="n">
        <v>791</v>
      </c>
      <c r="P22" s="217" t="n">
        <v>485</v>
      </c>
      <c r="Q22" s="217" t="n">
        <v>2</v>
      </c>
      <c r="R22" s="217" t="n">
        <v>239</v>
      </c>
      <c r="S22" s="217" t="n">
        <v>18</v>
      </c>
      <c r="T22" s="217" t="n">
        <v>485</v>
      </c>
      <c r="U22" s="217" t="n">
        <v>1867</v>
      </c>
      <c r="V22" s="217" t="n">
        <v>2</v>
      </c>
      <c r="W22" s="217" t="n">
        <v>0</v>
      </c>
      <c r="X22" s="217" t="n">
        <v>21</v>
      </c>
    </row>
    <row r="23">
      <c r="A23" s="4" t="s">
        <v>16</v>
      </c>
      <c r="B23" s="217" t="n">
        <v>1083</v>
      </c>
      <c r="C23" s="217" t="n">
        <v>6</v>
      </c>
      <c r="D23" s="217" t="n">
        <v>0</v>
      </c>
      <c r="E23" s="217" t="n">
        <v>39</v>
      </c>
      <c r="F23" s="217" t="n">
        <v>1</v>
      </c>
      <c r="G23" s="217" t="n">
        <v>0</v>
      </c>
      <c r="H23" s="217" t="n">
        <v>37</v>
      </c>
      <c r="I23" s="217" t="n">
        <v>98</v>
      </c>
      <c r="J23" s="217" t="n">
        <v>19</v>
      </c>
      <c r="K23" s="217" t="n">
        <v>42</v>
      </c>
      <c r="L23" s="217" t="n">
        <v>19</v>
      </c>
      <c r="M23" s="217" t="n">
        <v>3</v>
      </c>
      <c r="N23" s="217" t="n">
        <v>19</v>
      </c>
      <c r="O23" s="217" t="n">
        <v>57</v>
      </c>
      <c r="P23" s="217" t="n">
        <v>55</v>
      </c>
      <c r="Q23" s="217" t="n">
        <v>0</v>
      </c>
      <c r="R23" s="217" t="n">
        <v>14</v>
      </c>
      <c r="S23" s="217" t="n">
        <v>2</v>
      </c>
      <c r="T23" s="217" t="n">
        <v>19</v>
      </c>
      <c r="U23" s="217" t="n">
        <v>24</v>
      </c>
      <c r="V23" s="217" t="n">
        <v>0</v>
      </c>
      <c r="W23" s="217" t="n">
        <v>0</v>
      </c>
      <c r="X23" s="217" t="n">
        <v>629</v>
      </c>
    </row>
    <row r="24">
      <c r="A24" s="49" t="s">
        <v>237</v>
      </c>
      <c r="B24" s="219" t="n">
        <v>265113</v>
      </c>
      <c r="C24" s="219" t="n">
        <v>3539</v>
      </c>
      <c r="D24" s="219" t="n">
        <v>321</v>
      </c>
      <c r="E24" s="219" t="n">
        <v>71210</v>
      </c>
      <c r="F24" s="219" t="n">
        <v>278</v>
      </c>
      <c r="G24" s="219" t="n">
        <v>852</v>
      </c>
      <c r="H24" s="219" t="n">
        <v>22603</v>
      </c>
      <c r="I24" s="219" t="n">
        <v>60121</v>
      </c>
      <c r="J24" s="219" t="n">
        <v>13527</v>
      </c>
      <c r="K24" s="219" t="n">
        <v>31963</v>
      </c>
      <c r="L24" s="219" t="n">
        <v>4348</v>
      </c>
      <c r="M24" s="219" t="n">
        <v>1427</v>
      </c>
      <c r="N24" s="219" t="n">
        <v>3262</v>
      </c>
      <c r="O24" s="219" t="n">
        <v>14571</v>
      </c>
      <c r="P24" s="219" t="n">
        <v>11140</v>
      </c>
      <c r="Q24" s="219" t="n">
        <v>55</v>
      </c>
      <c r="R24" s="219" t="n">
        <v>2701</v>
      </c>
      <c r="S24" s="219" t="n">
        <v>5033</v>
      </c>
      <c r="T24" s="219" t="n">
        <v>7590</v>
      </c>
      <c r="U24" s="219" t="n">
        <v>9827</v>
      </c>
      <c r="V24" s="219" t="n">
        <v>3</v>
      </c>
      <c r="W24" s="219" t="n">
        <v>2</v>
      </c>
      <c r="X24" s="219" t="n">
        <v>740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18" t="n">
        <v>3492351.83</v>
      </c>
      <c r="C26" s="218" t="n">
        <v>35288.84</v>
      </c>
      <c r="D26" s="218" t="n">
        <v>36648.21</v>
      </c>
      <c r="E26" s="218" t="n">
        <v>104493.78</v>
      </c>
      <c r="F26" s="218" t="n">
        <v>412.66</v>
      </c>
      <c r="G26" s="218" t="n">
        <v>3649.78</v>
      </c>
      <c r="H26" s="218" t="n">
        <v>82369.84</v>
      </c>
      <c r="I26" s="218" t="n">
        <v>1281594.49</v>
      </c>
      <c r="J26" s="218" t="n">
        <v>26739.36</v>
      </c>
      <c r="K26" s="218" t="n">
        <v>975949.53</v>
      </c>
      <c r="L26" s="218" t="n">
        <v>32629.9</v>
      </c>
      <c r="M26" s="218" t="n">
        <v>42109.14</v>
      </c>
      <c r="N26" s="218" t="n">
        <v>107700.33</v>
      </c>
      <c r="O26" s="218" t="n">
        <v>86547.07</v>
      </c>
      <c r="P26" s="218" t="n">
        <v>107763.99</v>
      </c>
      <c r="Q26" s="218" t="n">
        <v>0</v>
      </c>
      <c r="R26" s="218" t="n">
        <v>90134.68</v>
      </c>
      <c r="S26" s="218" t="n">
        <v>13748.19</v>
      </c>
      <c r="T26" s="218" t="n">
        <v>349325.9</v>
      </c>
      <c r="U26" s="218" t="n">
        <v>114938.74</v>
      </c>
      <c r="V26" s="218" t="n">
        <v>0</v>
      </c>
      <c r="W26" s="218" t="n">
        <v>0</v>
      </c>
      <c r="X26" s="218" t="n">
        <v>307.4</v>
      </c>
    </row>
    <row r="27">
      <c r="A27" s="4" t="s">
        <v>12</v>
      </c>
      <c r="B27" s="218" t="n">
        <v>31187394.18</v>
      </c>
      <c r="C27" s="218" t="n">
        <v>698666.74</v>
      </c>
      <c r="D27" s="218" t="n">
        <v>1080</v>
      </c>
      <c r="E27" s="218" t="n">
        <v>3973660.01</v>
      </c>
      <c r="F27" s="218" t="n">
        <v>2880</v>
      </c>
      <c r="G27" s="218" t="n">
        <v>18732.84</v>
      </c>
      <c r="H27" s="218" t="n">
        <v>7193255.72</v>
      </c>
      <c r="I27" s="218" t="n">
        <v>5507177.01</v>
      </c>
      <c r="J27" s="218" t="n">
        <v>1111709.52</v>
      </c>
      <c r="K27" s="218" t="n">
        <v>3121054.59</v>
      </c>
      <c r="L27" s="218" t="n">
        <v>632399.95</v>
      </c>
      <c r="M27" s="218" t="n">
        <v>433866.96</v>
      </c>
      <c r="N27" s="218" t="n">
        <v>156270.89</v>
      </c>
      <c r="O27" s="218" t="n">
        <v>2829894.26</v>
      </c>
      <c r="P27" s="218" t="n">
        <v>1336378.45</v>
      </c>
      <c r="Q27" s="218" t="n">
        <v>7552.64</v>
      </c>
      <c r="R27" s="218" t="n">
        <v>576520.51</v>
      </c>
      <c r="S27" s="218" t="n">
        <v>123150.28</v>
      </c>
      <c r="T27" s="218" t="n">
        <v>782758.67</v>
      </c>
      <c r="U27" s="218" t="n">
        <v>2634664.43</v>
      </c>
      <c r="V27" s="218" t="n">
        <v>630</v>
      </c>
      <c r="W27" s="218" t="n">
        <v>630</v>
      </c>
      <c r="X27" s="218" t="n">
        <v>44460.71</v>
      </c>
    </row>
    <row r="28">
      <c r="A28" s="4" t="s">
        <v>13</v>
      </c>
      <c r="B28" s="218" t="n">
        <v>16838158.87</v>
      </c>
      <c r="C28" s="218" t="n">
        <v>357581.27</v>
      </c>
      <c r="D28" s="218" t="n">
        <v>0</v>
      </c>
      <c r="E28" s="218" t="n">
        <v>2968387.83</v>
      </c>
      <c r="F28" s="218" t="n">
        <v>85124.27</v>
      </c>
      <c r="G28" s="218" t="n">
        <v>38826.18</v>
      </c>
      <c r="H28" s="218" t="n">
        <v>521923.79</v>
      </c>
      <c r="I28" s="218" t="n">
        <v>4324543.74</v>
      </c>
      <c r="J28" s="218" t="n">
        <v>497374.94</v>
      </c>
      <c r="K28" s="218" t="n">
        <v>3745687.67</v>
      </c>
      <c r="L28" s="218" t="n">
        <v>289610.65</v>
      </c>
      <c r="M28" s="218" t="n">
        <v>36388.26</v>
      </c>
      <c r="N28" s="218" t="n">
        <v>522577.15</v>
      </c>
      <c r="O28" s="218" t="n">
        <v>1001883.71</v>
      </c>
      <c r="P28" s="218" t="n">
        <v>1031203.54</v>
      </c>
      <c r="Q28" s="218" t="n">
        <v>1966.52</v>
      </c>
      <c r="R28" s="218" t="n">
        <v>212274.45</v>
      </c>
      <c r="S28" s="218" t="n">
        <v>217150.18</v>
      </c>
      <c r="T28" s="218" t="n">
        <v>701465.51</v>
      </c>
      <c r="U28" s="218" t="n">
        <v>279589.76</v>
      </c>
      <c r="V28" s="218" t="n">
        <v>0</v>
      </c>
      <c r="W28" s="218" t="n">
        <v>0</v>
      </c>
      <c r="X28" s="218" t="n">
        <v>4599.45</v>
      </c>
    </row>
    <row r="29">
      <c r="A29" s="4" t="s">
        <v>14</v>
      </c>
      <c r="B29" s="218" t="n">
        <v>65572607.67</v>
      </c>
      <c r="C29" s="218" t="n">
        <v>781837.9</v>
      </c>
      <c r="D29" s="218" t="n">
        <v>103842.76</v>
      </c>
      <c r="E29" s="218" t="n">
        <v>21017872.44</v>
      </c>
      <c r="F29" s="218" t="n">
        <v>5017.99</v>
      </c>
      <c r="G29" s="218" t="n">
        <v>241717.81</v>
      </c>
      <c r="H29" s="218" t="n">
        <v>4100838.62</v>
      </c>
      <c r="I29" s="218" t="n">
        <v>12296794.35</v>
      </c>
      <c r="J29" s="218" t="n">
        <v>3860595.86</v>
      </c>
      <c r="K29" s="218" t="n">
        <v>9910177.56</v>
      </c>
      <c r="L29" s="218" t="n">
        <v>1141339.06</v>
      </c>
      <c r="M29" s="218" t="n">
        <v>138480.15</v>
      </c>
      <c r="N29" s="218" t="n">
        <v>717668.8</v>
      </c>
      <c r="O29" s="218" t="n">
        <v>2954487.56</v>
      </c>
      <c r="P29" s="218" t="n">
        <v>3046677.96</v>
      </c>
      <c r="Q29" s="218" t="n">
        <v>17483.84</v>
      </c>
      <c r="R29" s="218" t="n">
        <v>299647.63</v>
      </c>
      <c r="S29" s="218" t="n">
        <v>2229164.7</v>
      </c>
      <c r="T29" s="218" t="n">
        <v>1654764.94</v>
      </c>
      <c r="U29" s="218" t="n">
        <v>1049020.94</v>
      </c>
      <c r="V29" s="218" t="n">
        <v>0</v>
      </c>
      <c r="W29" s="218" t="n">
        <v>331.7</v>
      </c>
      <c r="X29" s="218" t="n">
        <v>4845.1</v>
      </c>
    </row>
    <row r="30">
      <c r="A30" s="4" t="s">
        <v>15</v>
      </c>
      <c r="B30" s="218" t="n">
        <v>3014971.37</v>
      </c>
      <c r="C30" s="218" t="n">
        <v>62489.68</v>
      </c>
      <c r="D30" s="218" t="n">
        <v>630</v>
      </c>
      <c r="E30" s="218" t="n">
        <v>273545.81</v>
      </c>
      <c r="F30" s="218" t="n">
        <v>315</v>
      </c>
      <c r="G30" s="218" t="n">
        <v>1260</v>
      </c>
      <c r="H30" s="218" t="n">
        <v>800906.35</v>
      </c>
      <c r="I30" s="218" t="n">
        <v>379403.88</v>
      </c>
      <c r="J30" s="218" t="n">
        <v>109521.1</v>
      </c>
      <c r="K30" s="218" t="n">
        <v>102173.21</v>
      </c>
      <c r="L30" s="218" t="n">
        <v>62845.16</v>
      </c>
      <c r="M30" s="218" t="n">
        <v>28929.61</v>
      </c>
      <c r="N30" s="218" t="n">
        <v>15120</v>
      </c>
      <c r="O30" s="218" t="n">
        <v>240647.76</v>
      </c>
      <c r="P30" s="218" t="n">
        <v>149926.99</v>
      </c>
      <c r="Q30" s="218" t="n">
        <v>630</v>
      </c>
      <c r="R30" s="218" t="n">
        <v>71462.4</v>
      </c>
      <c r="S30" s="218" t="n">
        <v>5107.4</v>
      </c>
      <c r="T30" s="218" t="n">
        <v>146965.39</v>
      </c>
      <c r="U30" s="218" t="n">
        <v>555846.63</v>
      </c>
      <c r="V30" s="218" t="n">
        <v>630</v>
      </c>
      <c r="W30" s="218" t="n">
        <v>0</v>
      </c>
      <c r="X30" s="218" t="n">
        <v>6615</v>
      </c>
    </row>
    <row r="31">
      <c r="A31" s="4" t="s">
        <v>16</v>
      </c>
      <c r="B31" s="218" t="n">
        <v>331022.79</v>
      </c>
      <c r="C31" s="218" t="n">
        <v>1890</v>
      </c>
      <c r="D31" s="218" t="n">
        <v>0</v>
      </c>
      <c r="E31" s="218" t="n">
        <v>12032.74</v>
      </c>
      <c r="F31" s="218" t="n">
        <v>315</v>
      </c>
      <c r="G31" s="218" t="n">
        <v>0</v>
      </c>
      <c r="H31" s="218" t="n">
        <v>11655</v>
      </c>
      <c r="I31" s="218" t="n">
        <v>29656.9</v>
      </c>
      <c r="J31" s="218" t="n">
        <v>5985</v>
      </c>
      <c r="K31" s="218" t="n">
        <v>13002.11</v>
      </c>
      <c r="L31" s="218" t="n">
        <v>5727.13</v>
      </c>
      <c r="M31" s="218" t="n">
        <v>843.25</v>
      </c>
      <c r="N31" s="218" t="n">
        <v>5884.07</v>
      </c>
      <c r="O31" s="218" t="n">
        <v>17432.79</v>
      </c>
      <c r="P31" s="218" t="n">
        <v>16958.34</v>
      </c>
      <c r="Q31" s="218" t="n">
        <v>0</v>
      </c>
      <c r="R31" s="218" t="n">
        <v>4384.02</v>
      </c>
      <c r="S31" s="218" t="n">
        <v>630</v>
      </c>
      <c r="T31" s="218" t="n">
        <v>5738.38</v>
      </c>
      <c r="U31" s="218" t="n">
        <v>7198.9</v>
      </c>
      <c r="V31" s="218" t="n">
        <v>0</v>
      </c>
      <c r="W31" s="218" t="n">
        <v>0</v>
      </c>
      <c r="X31" s="218" t="n">
        <v>191689.16</v>
      </c>
    </row>
    <row r="32">
      <c r="A32" s="49" t="s">
        <v>237</v>
      </c>
      <c r="B32" s="220" t="n">
        <v>120436506.71</v>
      </c>
      <c r="C32" s="220" t="n">
        <v>1937754.43</v>
      </c>
      <c r="D32" s="220" t="n">
        <v>142200.97</v>
      </c>
      <c r="E32" s="220" t="n">
        <v>28349992.61</v>
      </c>
      <c r="F32" s="220" t="n">
        <v>94064.92</v>
      </c>
      <c r="G32" s="220" t="n">
        <v>304186.61</v>
      </c>
      <c r="H32" s="220" t="n">
        <v>12710949.32</v>
      </c>
      <c r="I32" s="220" t="n">
        <v>23819170.37</v>
      </c>
      <c r="J32" s="220" t="n">
        <v>5611925.78</v>
      </c>
      <c r="K32" s="220" t="n">
        <v>17868044.67</v>
      </c>
      <c r="L32" s="220" t="n">
        <v>2164551.85</v>
      </c>
      <c r="M32" s="220" t="n">
        <v>680617.37</v>
      </c>
      <c r="N32" s="220" t="n">
        <v>1525221.24</v>
      </c>
      <c r="O32" s="220" t="n">
        <v>7130893.15</v>
      </c>
      <c r="P32" s="220" t="n">
        <v>5688909.27</v>
      </c>
      <c r="Q32" s="220" t="n">
        <v>27633</v>
      </c>
      <c r="R32" s="220" t="n">
        <v>1254423.69</v>
      </c>
      <c r="S32" s="220" t="n">
        <v>2588950.75</v>
      </c>
      <c r="T32" s="220" t="n">
        <v>3641018.79</v>
      </c>
      <c r="U32" s="220" t="n">
        <v>4641259.4</v>
      </c>
      <c r="V32" s="220" t="n">
        <v>1260</v>
      </c>
      <c r="W32" s="220" t="n">
        <v>961.7</v>
      </c>
      <c r="X32" s="220" t="n">
        <v>252516.82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1" t="n">
        <v>3375</v>
      </c>
      <c r="C10" s="221" t="n">
        <v>20</v>
      </c>
      <c r="D10" s="221" t="n">
        <v>1</v>
      </c>
      <c r="E10" s="221" t="n">
        <v>173</v>
      </c>
      <c r="F10" s="221" t="n">
        <v>4</v>
      </c>
      <c r="G10" s="221" t="n">
        <v>8</v>
      </c>
      <c r="H10" s="221" t="n">
        <v>117</v>
      </c>
      <c r="I10" s="221" t="n">
        <v>1392</v>
      </c>
      <c r="J10" s="221" t="n">
        <v>37</v>
      </c>
      <c r="K10" s="221" t="n">
        <v>635</v>
      </c>
      <c r="L10" s="221" t="n">
        <v>30</v>
      </c>
      <c r="M10" s="221" t="n">
        <v>8</v>
      </c>
      <c r="N10" s="221" t="n">
        <v>64</v>
      </c>
      <c r="O10" s="221" t="n">
        <v>113</v>
      </c>
      <c r="P10" s="221" t="n">
        <v>103</v>
      </c>
      <c r="Q10" s="221" t="n">
        <v>1</v>
      </c>
      <c r="R10" s="221" t="n">
        <v>135</v>
      </c>
      <c r="S10" s="221" t="n">
        <v>18</v>
      </c>
      <c r="T10" s="221" t="n">
        <v>180</v>
      </c>
      <c r="U10" s="221" t="n">
        <v>336</v>
      </c>
      <c r="V10" s="221" t="n">
        <v>0</v>
      </c>
      <c r="W10" s="221" t="n">
        <v>0</v>
      </c>
      <c r="X10" s="221" t="n">
        <v>0</v>
      </c>
    </row>
    <row r="11">
      <c r="A11" s="4" t="s">
        <v>12</v>
      </c>
      <c r="B11" s="221" t="n">
        <v>65215</v>
      </c>
      <c r="C11" s="221" t="n">
        <v>1718</v>
      </c>
      <c r="D11" s="221" t="n">
        <v>4</v>
      </c>
      <c r="E11" s="221" t="n">
        <v>8528</v>
      </c>
      <c r="F11" s="221" t="n">
        <v>9</v>
      </c>
      <c r="G11" s="221" t="n">
        <v>44</v>
      </c>
      <c r="H11" s="221" t="n">
        <v>15202</v>
      </c>
      <c r="I11" s="221" t="n">
        <v>12915</v>
      </c>
      <c r="J11" s="221" t="n">
        <v>2030</v>
      </c>
      <c r="K11" s="221" t="n">
        <v>4688</v>
      </c>
      <c r="L11" s="221" t="n">
        <v>1314</v>
      </c>
      <c r="M11" s="221" t="n">
        <v>844</v>
      </c>
      <c r="N11" s="221" t="n">
        <v>299</v>
      </c>
      <c r="O11" s="221" t="n">
        <v>5930</v>
      </c>
      <c r="P11" s="221" t="n">
        <v>2481</v>
      </c>
      <c r="Q11" s="221" t="n">
        <v>28</v>
      </c>
      <c r="R11" s="221" t="n">
        <v>1202</v>
      </c>
      <c r="S11" s="221" t="n">
        <v>387</v>
      </c>
      <c r="T11" s="221" t="n">
        <v>1395</v>
      </c>
      <c r="U11" s="221" t="n">
        <v>6110</v>
      </c>
      <c r="V11" s="221" t="n">
        <v>2</v>
      </c>
      <c r="W11" s="221" t="n">
        <v>1</v>
      </c>
      <c r="X11" s="221" t="n">
        <v>84</v>
      </c>
    </row>
    <row r="12">
      <c r="A12" s="4" t="s">
        <v>13</v>
      </c>
      <c r="B12" s="221" t="n">
        <v>7612</v>
      </c>
      <c r="C12" s="221" t="n">
        <v>100</v>
      </c>
      <c r="D12" s="221" t="n">
        <v>5</v>
      </c>
      <c r="E12" s="221" t="n">
        <v>750</v>
      </c>
      <c r="F12" s="221" t="n">
        <v>14</v>
      </c>
      <c r="G12" s="221" t="n">
        <v>19</v>
      </c>
      <c r="H12" s="221" t="n">
        <v>486</v>
      </c>
      <c r="I12" s="221" t="n">
        <v>2142</v>
      </c>
      <c r="J12" s="221" t="n">
        <v>260</v>
      </c>
      <c r="K12" s="221" t="n">
        <v>1326</v>
      </c>
      <c r="L12" s="221" t="n">
        <v>171</v>
      </c>
      <c r="M12" s="221" t="n">
        <v>40</v>
      </c>
      <c r="N12" s="221" t="n">
        <v>189</v>
      </c>
      <c r="O12" s="221" t="n">
        <v>765</v>
      </c>
      <c r="P12" s="221" t="n">
        <v>488</v>
      </c>
      <c r="Q12" s="221" t="n">
        <v>1</v>
      </c>
      <c r="R12" s="221" t="n">
        <v>173</v>
      </c>
      <c r="S12" s="221" t="n">
        <v>119</v>
      </c>
      <c r="T12" s="221" t="n">
        <v>210</v>
      </c>
      <c r="U12" s="221" t="n">
        <v>345</v>
      </c>
      <c r="V12" s="221" t="n">
        <v>0</v>
      </c>
      <c r="W12" s="221" t="n">
        <v>0</v>
      </c>
      <c r="X12" s="221" t="n">
        <v>9</v>
      </c>
    </row>
    <row r="13">
      <c r="A13" s="4" t="s">
        <v>14</v>
      </c>
      <c r="B13" s="221" t="n">
        <v>24273</v>
      </c>
      <c r="C13" s="221" t="n">
        <v>361</v>
      </c>
      <c r="D13" s="221" t="n">
        <v>23</v>
      </c>
      <c r="E13" s="221" t="n">
        <v>2954</v>
      </c>
      <c r="F13" s="221" t="n">
        <v>9</v>
      </c>
      <c r="G13" s="221" t="n">
        <v>82</v>
      </c>
      <c r="H13" s="221" t="n">
        <v>2217</v>
      </c>
      <c r="I13" s="221" t="n">
        <v>7127</v>
      </c>
      <c r="J13" s="221" t="n">
        <v>1110</v>
      </c>
      <c r="K13" s="221" t="n">
        <v>3560</v>
      </c>
      <c r="L13" s="221" t="n">
        <v>591</v>
      </c>
      <c r="M13" s="221" t="n">
        <v>98</v>
      </c>
      <c r="N13" s="221" t="n">
        <v>429</v>
      </c>
      <c r="O13" s="221" t="n">
        <v>2335</v>
      </c>
      <c r="P13" s="221" t="n">
        <v>1244</v>
      </c>
      <c r="Q13" s="221" t="n">
        <v>12</v>
      </c>
      <c r="R13" s="221" t="n">
        <v>275</v>
      </c>
      <c r="S13" s="221" t="n">
        <v>583</v>
      </c>
      <c r="T13" s="221" t="n">
        <v>418</v>
      </c>
      <c r="U13" s="221" t="n">
        <v>831</v>
      </c>
      <c r="V13" s="221" t="n">
        <v>0</v>
      </c>
      <c r="W13" s="221" t="n">
        <v>1</v>
      </c>
      <c r="X13" s="221" t="n">
        <v>13</v>
      </c>
    </row>
    <row r="14">
      <c r="A14" s="4" t="s">
        <v>15</v>
      </c>
      <c r="B14" s="221" t="n">
        <v>15902</v>
      </c>
      <c r="C14" s="221" t="n">
        <v>332</v>
      </c>
      <c r="D14" s="221" t="n">
        <v>3</v>
      </c>
      <c r="E14" s="221" t="n">
        <v>1353</v>
      </c>
      <c r="F14" s="221" t="n">
        <v>1</v>
      </c>
      <c r="G14" s="221" t="n">
        <v>6</v>
      </c>
      <c r="H14" s="221" t="n">
        <v>3640</v>
      </c>
      <c r="I14" s="221" t="n">
        <v>2001</v>
      </c>
      <c r="J14" s="221" t="n">
        <v>448</v>
      </c>
      <c r="K14" s="221" t="n">
        <v>411</v>
      </c>
      <c r="L14" s="221" t="n">
        <v>262</v>
      </c>
      <c r="M14" s="221" t="n">
        <v>121</v>
      </c>
      <c r="N14" s="221" t="n">
        <v>59</v>
      </c>
      <c r="O14" s="221" t="n">
        <v>1089</v>
      </c>
      <c r="P14" s="221" t="n">
        <v>634</v>
      </c>
      <c r="Q14" s="221" t="n">
        <v>2</v>
      </c>
      <c r="R14" s="221" t="n">
        <v>311</v>
      </c>
      <c r="S14" s="221" t="n">
        <v>35</v>
      </c>
      <c r="T14" s="221" t="n">
        <v>679</v>
      </c>
      <c r="U14" s="221" t="n">
        <v>4477</v>
      </c>
      <c r="V14" s="221" t="n">
        <v>2</v>
      </c>
      <c r="W14" s="221" t="n">
        <v>0</v>
      </c>
      <c r="X14" s="221" t="n">
        <v>36</v>
      </c>
    </row>
    <row r="15">
      <c r="A15" s="4" t="s">
        <v>16</v>
      </c>
      <c r="B15" s="221" t="n">
        <v>1411</v>
      </c>
      <c r="C15" s="221" t="n">
        <v>8</v>
      </c>
      <c r="D15" s="221" t="n">
        <v>0</v>
      </c>
      <c r="E15" s="221" t="n">
        <v>46</v>
      </c>
      <c r="F15" s="221" t="n">
        <v>1</v>
      </c>
      <c r="G15" s="221" t="n">
        <v>1</v>
      </c>
      <c r="H15" s="221" t="n">
        <v>44</v>
      </c>
      <c r="I15" s="221" t="n">
        <v>111</v>
      </c>
      <c r="J15" s="221" t="n">
        <v>20</v>
      </c>
      <c r="K15" s="221" t="n">
        <v>46</v>
      </c>
      <c r="L15" s="221" t="n">
        <v>27</v>
      </c>
      <c r="M15" s="221" t="n">
        <v>1</v>
      </c>
      <c r="N15" s="221" t="n">
        <v>22</v>
      </c>
      <c r="O15" s="221" t="n">
        <v>73</v>
      </c>
      <c r="P15" s="221" t="n">
        <v>61</v>
      </c>
      <c r="Q15" s="221" t="n">
        <v>0</v>
      </c>
      <c r="R15" s="221" t="n">
        <v>19</v>
      </c>
      <c r="S15" s="221" t="n">
        <v>1</v>
      </c>
      <c r="T15" s="221" t="n">
        <v>23</v>
      </c>
      <c r="U15" s="221" t="n">
        <v>36</v>
      </c>
      <c r="V15" s="221" t="n">
        <v>0</v>
      </c>
      <c r="W15" s="221" t="n">
        <v>0</v>
      </c>
      <c r="X15" s="221" t="n">
        <v>871</v>
      </c>
    </row>
    <row r="16">
      <c r="A16" s="49" t="s">
        <v>237</v>
      </c>
      <c r="B16" s="223" t="n">
        <v>117789</v>
      </c>
      <c r="C16" s="223" t="n">
        <v>2539</v>
      </c>
      <c r="D16" s="223" t="n">
        <v>36</v>
      </c>
      <c r="E16" s="223" t="n">
        <v>13804</v>
      </c>
      <c r="F16" s="223" t="n">
        <v>38</v>
      </c>
      <c r="G16" s="223" t="n">
        <v>160</v>
      </c>
      <c r="H16" s="223" t="n">
        <v>21706</v>
      </c>
      <c r="I16" s="223" t="n">
        <v>25688</v>
      </c>
      <c r="J16" s="223" t="n">
        <v>3906</v>
      </c>
      <c r="K16" s="223" t="n">
        <v>10666</v>
      </c>
      <c r="L16" s="223" t="n">
        <v>2395</v>
      </c>
      <c r="M16" s="223" t="n">
        <v>1112</v>
      </c>
      <c r="N16" s="223" t="n">
        <v>1062</v>
      </c>
      <c r="O16" s="223" t="n">
        <v>10305</v>
      </c>
      <c r="P16" s="223" t="n">
        <v>5011</v>
      </c>
      <c r="Q16" s="223" t="n">
        <v>44</v>
      </c>
      <c r="R16" s="223" t="n">
        <v>2115</v>
      </c>
      <c r="S16" s="223" t="n">
        <v>1143</v>
      </c>
      <c r="T16" s="223" t="n">
        <v>2905</v>
      </c>
      <c r="U16" s="223" t="n">
        <v>12135</v>
      </c>
      <c r="V16" s="223" t="n">
        <v>4</v>
      </c>
      <c r="W16" s="223" t="n">
        <v>2</v>
      </c>
      <c r="X16" s="223" t="n">
        <v>1013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1" t="n">
        <v>20242</v>
      </c>
      <c r="C18" s="221" t="n">
        <v>63</v>
      </c>
      <c r="D18" s="221" t="n">
        <v>44</v>
      </c>
      <c r="E18" s="221" t="n">
        <v>643</v>
      </c>
      <c r="F18" s="221" t="n">
        <v>11</v>
      </c>
      <c r="G18" s="221" t="n">
        <v>22</v>
      </c>
      <c r="H18" s="221" t="n">
        <v>377</v>
      </c>
      <c r="I18" s="221" t="n">
        <v>9539</v>
      </c>
      <c r="J18" s="221" t="n">
        <v>744</v>
      </c>
      <c r="K18" s="221" t="n">
        <v>2472</v>
      </c>
      <c r="L18" s="221" t="n">
        <v>230</v>
      </c>
      <c r="M18" s="221" t="n">
        <v>155</v>
      </c>
      <c r="N18" s="221" t="n">
        <v>303</v>
      </c>
      <c r="O18" s="221" t="n">
        <v>496</v>
      </c>
      <c r="P18" s="221" t="n">
        <v>516</v>
      </c>
      <c r="Q18" s="221" t="n">
        <v>9</v>
      </c>
      <c r="R18" s="221" t="n">
        <v>621</v>
      </c>
      <c r="S18" s="221" t="n">
        <v>47</v>
      </c>
      <c r="T18" s="221" t="n">
        <v>2970</v>
      </c>
      <c r="U18" s="221" t="n">
        <v>980</v>
      </c>
      <c r="V18" s="221" t="n">
        <v>0</v>
      </c>
      <c r="W18" s="221" t="n">
        <v>0</v>
      </c>
      <c r="X18" s="221" t="n">
        <v>0</v>
      </c>
    </row>
    <row r="19">
      <c r="A19" s="4" t="s">
        <v>12</v>
      </c>
      <c r="B19" s="221" t="n">
        <v>65040</v>
      </c>
      <c r="C19" s="221" t="n">
        <v>1713</v>
      </c>
      <c r="D19" s="221" t="n">
        <v>4</v>
      </c>
      <c r="E19" s="221" t="n">
        <v>8502</v>
      </c>
      <c r="F19" s="221" t="n">
        <v>9</v>
      </c>
      <c r="G19" s="221" t="n">
        <v>44</v>
      </c>
      <c r="H19" s="221" t="n">
        <v>15172</v>
      </c>
      <c r="I19" s="221" t="n">
        <v>12878</v>
      </c>
      <c r="J19" s="221" t="n">
        <v>2022</v>
      </c>
      <c r="K19" s="221" t="n">
        <v>4677</v>
      </c>
      <c r="L19" s="221" t="n">
        <v>1308</v>
      </c>
      <c r="M19" s="221" t="n">
        <v>842</v>
      </c>
      <c r="N19" s="221" t="n">
        <v>299</v>
      </c>
      <c r="O19" s="221" t="n">
        <v>5909</v>
      </c>
      <c r="P19" s="221" t="n">
        <v>2473</v>
      </c>
      <c r="Q19" s="221" t="n">
        <v>28</v>
      </c>
      <c r="R19" s="221" t="n">
        <v>1198</v>
      </c>
      <c r="S19" s="221" t="n">
        <v>384</v>
      </c>
      <c r="T19" s="221" t="n">
        <v>1393</v>
      </c>
      <c r="U19" s="221" t="n">
        <v>6098</v>
      </c>
      <c r="V19" s="221" t="n">
        <v>2</v>
      </c>
      <c r="W19" s="221" t="n">
        <v>1</v>
      </c>
      <c r="X19" s="221" t="n">
        <v>84</v>
      </c>
    </row>
    <row r="20">
      <c r="A20" s="4" t="s">
        <v>13</v>
      </c>
      <c r="B20" s="221" t="n">
        <v>49945</v>
      </c>
      <c r="C20" s="221" t="n">
        <v>678</v>
      </c>
      <c r="D20" s="221" t="n">
        <v>20</v>
      </c>
      <c r="E20" s="221" t="n">
        <v>11119</v>
      </c>
      <c r="F20" s="221" t="n">
        <v>364</v>
      </c>
      <c r="G20" s="221" t="n">
        <v>667</v>
      </c>
      <c r="H20" s="221" t="n">
        <v>1905</v>
      </c>
      <c r="I20" s="221" t="n">
        <v>13518</v>
      </c>
      <c r="J20" s="221" t="n">
        <v>2432</v>
      </c>
      <c r="K20" s="221" t="n">
        <v>7821</v>
      </c>
      <c r="L20" s="221" t="n">
        <v>701</v>
      </c>
      <c r="M20" s="221" t="n">
        <v>114</v>
      </c>
      <c r="N20" s="221" t="n">
        <v>1120</v>
      </c>
      <c r="O20" s="221" t="n">
        <v>2650</v>
      </c>
      <c r="P20" s="221" t="n">
        <v>3004</v>
      </c>
      <c r="Q20" s="221" t="n">
        <v>3</v>
      </c>
      <c r="R20" s="221" t="n">
        <v>892</v>
      </c>
      <c r="S20" s="221" t="n">
        <v>583</v>
      </c>
      <c r="T20" s="221" t="n">
        <v>1285</v>
      </c>
      <c r="U20" s="221" t="n">
        <v>1052</v>
      </c>
      <c r="V20" s="221" t="n">
        <v>0</v>
      </c>
      <c r="W20" s="221" t="n">
        <v>0</v>
      </c>
      <c r="X20" s="221" t="n">
        <v>17</v>
      </c>
    </row>
    <row r="21">
      <c r="A21" s="4" t="s">
        <v>14</v>
      </c>
      <c r="B21" s="221" t="n">
        <v>213667</v>
      </c>
      <c r="C21" s="221" t="n">
        <v>3209</v>
      </c>
      <c r="D21" s="221" t="n">
        <v>2245</v>
      </c>
      <c r="E21" s="221" t="n">
        <v>66635</v>
      </c>
      <c r="F21" s="221" t="n">
        <v>157</v>
      </c>
      <c r="G21" s="221" t="n">
        <v>885</v>
      </c>
      <c r="H21" s="221" t="n">
        <v>16482</v>
      </c>
      <c r="I21" s="221" t="n">
        <v>51758</v>
      </c>
      <c r="J21" s="221" t="n">
        <v>13952</v>
      </c>
      <c r="K21" s="221" t="n">
        <v>19929</v>
      </c>
      <c r="L21" s="221" t="n">
        <v>3957</v>
      </c>
      <c r="M21" s="221" t="n">
        <v>500</v>
      </c>
      <c r="N21" s="221" t="n">
        <v>2039</v>
      </c>
      <c r="O21" s="221" t="n">
        <v>11426</v>
      </c>
      <c r="P21" s="221" t="n">
        <v>8773</v>
      </c>
      <c r="Q21" s="221" t="n">
        <v>43</v>
      </c>
      <c r="R21" s="221" t="n">
        <v>1043</v>
      </c>
      <c r="S21" s="221" t="n">
        <v>5243</v>
      </c>
      <c r="T21" s="221" t="n">
        <v>2652</v>
      </c>
      <c r="U21" s="221" t="n">
        <v>2684</v>
      </c>
      <c r="V21" s="221" t="n">
        <v>0</v>
      </c>
      <c r="W21" s="221" t="n">
        <v>1</v>
      </c>
      <c r="X21" s="221" t="n">
        <v>54</v>
      </c>
    </row>
    <row r="22">
      <c r="A22" s="4" t="s">
        <v>15</v>
      </c>
      <c r="B22" s="221" t="n">
        <v>15888</v>
      </c>
      <c r="C22" s="221" t="n">
        <v>331</v>
      </c>
      <c r="D22" s="221" t="n">
        <v>3</v>
      </c>
      <c r="E22" s="221" t="n">
        <v>1352</v>
      </c>
      <c r="F22" s="221" t="n">
        <v>1</v>
      </c>
      <c r="G22" s="221" t="n">
        <v>6</v>
      </c>
      <c r="H22" s="221" t="n">
        <v>3637</v>
      </c>
      <c r="I22" s="221" t="n">
        <v>1999</v>
      </c>
      <c r="J22" s="221" t="n">
        <v>448</v>
      </c>
      <c r="K22" s="221" t="n">
        <v>410</v>
      </c>
      <c r="L22" s="221" t="n">
        <v>262</v>
      </c>
      <c r="M22" s="221" t="n">
        <v>120</v>
      </c>
      <c r="N22" s="221" t="n">
        <v>59</v>
      </c>
      <c r="O22" s="221" t="n">
        <v>1087</v>
      </c>
      <c r="P22" s="221" t="n">
        <v>633</v>
      </c>
      <c r="Q22" s="221" t="n">
        <v>2</v>
      </c>
      <c r="R22" s="221" t="n">
        <v>311</v>
      </c>
      <c r="S22" s="221" t="n">
        <v>35</v>
      </c>
      <c r="T22" s="221" t="n">
        <v>679</v>
      </c>
      <c r="U22" s="221" t="n">
        <v>4475</v>
      </c>
      <c r="V22" s="221" t="n">
        <v>2</v>
      </c>
      <c r="W22" s="221" t="n">
        <v>0</v>
      </c>
      <c r="X22" s="221" t="n">
        <v>36</v>
      </c>
    </row>
    <row r="23">
      <c r="A23" s="4" t="s">
        <v>16</v>
      </c>
      <c r="B23" s="221" t="n">
        <v>1411</v>
      </c>
      <c r="C23" s="221" t="n">
        <v>8</v>
      </c>
      <c r="D23" s="221" t="n">
        <v>0</v>
      </c>
      <c r="E23" s="221" t="n">
        <v>46</v>
      </c>
      <c r="F23" s="221" t="n">
        <v>1</v>
      </c>
      <c r="G23" s="221" t="n">
        <v>1</v>
      </c>
      <c r="H23" s="221" t="n">
        <v>44</v>
      </c>
      <c r="I23" s="221" t="n">
        <v>111</v>
      </c>
      <c r="J23" s="221" t="n">
        <v>20</v>
      </c>
      <c r="K23" s="221" t="n">
        <v>46</v>
      </c>
      <c r="L23" s="221" t="n">
        <v>27</v>
      </c>
      <c r="M23" s="221" t="n">
        <v>1</v>
      </c>
      <c r="N23" s="221" t="n">
        <v>22</v>
      </c>
      <c r="O23" s="221" t="n">
        <v>73</v>
      </c>
      <c r="P23" s="221" t="n">
        <v>61</v>
      </c>
      <c r="Q23" s="221" t="n">
        <v>0</v>
      </c>
      <c r="R23" s="221" t="n">
        <v>19</v>
      </c>
      <c r="S23" s="221" t="n">
        <v>1</v>
      </c>
      <c r="T23" s="221" t="n">
        <v>23</v>
      </c>
      <c r="U23" s="221" t="n">
        <v>36</v>
      </c>
      <c r="V23" s="221" t="n">
        <v>0</v>
      </c>
      <c r="W23" s="221" t="n">
        <v>0</v>
      </c>
      <c r="X23" s="221" t="n">
        <v>871</v>
      </c>
    </row>
    <row r="24">
      <c r="A24" s="49" t="s">
        <v>237</v>
      </c>
      <c r="B24" s="223" t="n">
        <v>366193</v>
      </c>
      <c r="C24" s="223" t="n">
        <v>6002</v>
      </c>
      <c r="D24" s="223" t="n">
        <v>2316</v>
      </c>
      <c r="E24" s="223" t="n">
        <v>88297</v>
      </c>
      <c r="F24" s="223" t="n">
        <v>543</v>
      </c>
      <c r="G24" s="223" t="n">
        <v>1625</v>
      </c>
      <c r="H24" s="223" t="n">
        <v>37617</v>
      </c>
      <c r="I24" s="223" t="n">
        <v>89803</v>
      </c>
      <c r="J24" s="223" t="n">
        <v>19618</v>
      </c>
      <c r="K24" s="223" t="n">
        <v>35355</v>
      </c>
      <c r="L24" s="223" t="n">
        <v>6485</v>
      </c>
      <c r="M24" s="223" t="n">
        <v>1732</v>
      </c>
      <c r="N24" s="223" t="n">
        <v>3842</v>
      </c>
      <c r="O24" s="223" t="n">
        <v>21641</v>
      </c>
      <c r="P24" s="223" t="n">
        <v>15460</v>
      </c>
      <c r="Q24" s="223" t="n">
        <v>85</v>
      </c>
      <c r="R24" s="223" t="n">
        <v>4084</v>
      </c>
      <c r="S24" s="223" t="n">
        <v>6293</v>
      </c>
      <c r="T24" s="223" t="n">
        <v>9002</v>
      </c>
      <c r="U24" s="223" t="n">
        <v>15325</v>
      </c>
      <c r="V24" s="223" t="n">
        <v>4</v>
      </c>
      <c r="W24" s="223" t="n">
        <v>2</v>
      </c>
      <c r="X24" s="223" t="n">
        <v>1062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2" t="n">
        <v>11290948.82</v>
      </c>
      <c r="C26" s="222" t="n">
        <v>35194.19</v>
      </c>
      <c r="D26" s="222" t="n">
        <v>27957.62</v>
      </c>
      <c r="E26" s="222" t="n">
        <v>313495.5</v>
      </c>
      <c r="F26" s="222" t="n">
        <v>5484.08</v>
      </c>
      <c r="G26" s="222" t="n">
        <v>12520.47</v>
      </c>
      <c r="H26" s="222" t="n">
        <v>195272.35</v>
      </c>
      <c r="I26" s="222" t="n">
        <v>5361889.39</v>
      </c>
      <c r="J26" s="222" t="n">
        <v>453259.5</v>
      </c>
      <c r="K26" s="222" t="n">
        <v>1180960.3</v>
      </c>
      <c r="L26" s="222" t="n">
        <v>133361.18</v>
      </c>
      <c r="M26" s="222" t="n">
        <v>105572.36</v>
      </c>
      <c r="N26" s="222" t="n">
        <v>155886.92</v>
      </c>
      <c r="O26" s="222" t="n">
        <v>256615.33</v>
      </c>
      <c r="P26" s="222" t="n">
        <v>324068.57</v>
      </c>
      <c r="Q26" s="222" t="n">
        <v>2418.8</v>
      </c>
      <c r="R26" s="222" t="n">
        <v>252976.19</v>
      </c>
      <c r="S26" s="222" t="n">
        <v>22425.59</v>
      </c>
      <c r="T26" s="222" t="n">
        <v>1993642.16</v>
      </c>
      <c r="U26" s="222" t="n">
        <v>457948.32</v>
      </c>
      <c r="V26" s="222" t="n">
        <v>0</v>
      </c>
      <c r="W26" s="222" t="n">
        <v>0</v>
      </c>
      <c r="X26" s="222" t="n">
        <v>0</v>
      </c>
    </row>
    <row r="27">
      <c r="A27" s="4" t="s">
        <v>12</v>
      </c>
      <c r="B27" s="222" t="n">
        <v>47729767.03</v>
      </c>
      <c r="C27" s="222" t="n">
        <v>1280000.19</v>
      </c>
      <c r="D27" s="222" t="n">
        <v>2700</v>
      </c>
      <c r="E27" s="222" t="n">
        <v>6105237.6</v>
      </c>
      <c r="F27" s="222" t="n">
        <v>5850</v>
      </c>
      <c r="G27" s="222" t="n">
        <v>31471.8</v>
      </c>
      <c r="H27" s="222" t="n">
        <v>11471529.13</v>
      </c>
      <c r="I27" s="222" t="n">
        <v>9337699.16</v>
      </c>
      <c r="J27" s="222" t="n">
        <v>1411461.15</v>
      </c>
      <c r="K27" s="222" t="n">
        <v>3537615.93</v>
      </c>
      <c r="L27" s="222" t="n">
        <v>913170.03</v>
      </c>
      <c r="M27" s="222" t="n">
        <v>536817.71</v>
      </c>
      <c r="N27" s="222" t="n">
        <v>207634.01</v>
      </c>
      <c r="O27" s="222" t="n">
        <v>4050443.43</v>
      </c>
      <c r="P27" s="222" t="n">
        <v>1798214.24</v>
      </c>
      <c r="Q27" s="222" t="n">
        <v>17269.93</v>
      </c>
      <c r="R27" s="222" t="n">
        <v>852440.24</v>
      </c>
      <c r="S27" s="222" t="n">
        <v>238051.88</v>
      </c>
      <c r="T27" s="222" t="n">
        <v>1058735.67</v>
      </c>
      <c r="U27" s="222" t="n">
        <v>4808163.53</v>
      </c>
      <c r="V27" s="222" t="n">
        <v>1620</v>
      </c>
      <c r="W27" s="222" t="n">
        <v>810</v>
      </c>
      <c r="X27" s="222" t="n">
        <v>62831.4</v>
      </c>
    </row>
    <row r="28">
      <c r="A28" s="4" t="s">
        <v>13</v>
      </c>
      <c r="B28" s="222" t="n">
        <v>22506651.76</v>
      </c>
      <c r="C28" s="222" t="n">
        <v>395915.72</v>
      </c>
      <c r="D28" s="222" t="n">
        <v>7785.37</v>
      </c>
      <c r="E28" s="222" t="n">
        <v>3176721.38</v>
      </c>
      <c r="F28" s="222" t="n">
        <v>189624.09</v>
      </c>
      <c r="G28" s="222" t="n">
        <v>213307.73</v>
      </c>
      <c r="H28" s="222" t="n">
        <v>879650.42</v>
      </c>
      <c r="I28" s="222" t="n">
        <v>7164131.76</v>
      </c>
      <c r="J28" s="222" t="n">
        <v>638287.07</v>
      </c>
      <c r="K28" s="222" t="n">
        <v>3714547.41</v>
      </c>
      <c r="L28" s="222" t="n">
        <v>446871.76</v>
      </c>
      <c r="M28" s="222" t="n">
        <v>56757.18</v>
      </c>
      <c r="N28" s="222" t="n">
        <v>600531.93</v>
      </c>
      <c r="O28" s="222" t="n">
        <v>1436123.87</v>
      </c>
      <c r="P28" s="222" t="n">
        <v>1794301.28</v>
      </c>
      <c r="Q28" s="222" t="n">
        <v>1885.08</v>
      </c>
      <c r="R28" s="222" t="n">
        <v>387805.73</v>
      </c>
      <c r="S28" s="222" t="n">
        <v>274078.83</v>
      </c>
      <c r="T28" s="222" t="n">
        <v>687716.07</v>
      </c>
      <c r="U28" s="222" t="n">
        <v>433485.36</v>
      </c>
      <c r="V28" s="222" t="n">
        <v>0</v>
      </c>
      <c r="W28" s="222" t="n">
        <v>0</v>
      </c>
      <c r="X28" s="222" t="n">
        <v>7123.72</v>
      </c>
    </row>
    <row r="29">
      <c r="A29" s="4" t="s">
        <v>14</v>
      </c>
      <c r="B29" s="222" t="n">
        <v>101329159.28</v>
      </c>
      <c r="C29" s="222" t="n">
        <v>1570786.57</v>
      </c>
      <c r="D29" s="222" t="n">
        <v>733529.67</v>
      </c>
      <c r="E29" s="222" t="n">
        <v>28500822.06</v>
      </c>
      <c r="F29" s="222" t="n">
        <v>48761.66</v>
      </c>
      <c r="G29" s="222" t="n">
        <v>345097.89</v>
      </c>
      <c r="H29" s="222" t="n">
        <v>9034123.09</v>
      </c>
      <c r="I29" s="222" t="n">
        <v>24862009.75</v>
      </c>
      <c r="J29" s="222" t="n">
        <v>6099973.58</v>
      </c>
      <c r="K29" s="222" t="n">
        <v>10760210.08</v>
      </c>
      <c r="L29" s="222" t="n">
        <v>1912271.85</v>
      </c>
      <c r="M29" s="222" t="n">
        <v>235269.42</v>
      </c>
      <c r="N29" s="222" t="n">
        <v>990198.37</v>
      </c>
      <c r="O29" s="222" t="n">
        <v>5599130.71</v>
      </c>
      <c r="P29" s="222" t="n">
        <v>4423520.84</v>
      </c>
      <c r="Q29" s="222" t="n">
        <v>21450.17</v>
      </c>
      <c r="R29" s="222" t="n">
        <v>483428.33</v>
      </c>
      <c r="S29" s="222" t="n">
        <v>2699569.93</v>
      </c>
      <c r="T29" s="222" t="n">
        <v>1667313.43</v>
      </c>
      <c r="U29" s="222" t="n">
        <v>1322111.51</v>
      </c>
      <c r="V29" s="222" t="n">
        <v>0</v>
      </c>
      <c r="W29" s="222" t="n">
        <v>378.55</v>
      </c>
      <c r="X29" s="222" t="n">
        <v>19201.82</v>
      </c>
    </row>
    <row r="30">
      <c r="A30" s="4" t="s">
        <v>15</v>
      </c>
      <c r="B30" s="222" t="n">
        <v>4899469.84</v>
      </c>
      <c r="C30" s="222" t="n">
        <v>102919.51</v>
      </c>
      <c r="D30" s="222" t="n">
        <v>945</v>
      </c>
      <c r="E30" s="222" t="n">
        <v>415255.43</v>
      </c>
      <c r="F30" s="222" t="n">
        <v>135</v>
      </c>
      <c r="G30" s="222" t="n">
        <v>1752.38</v>
      </c>
      <c r="H30" s="222" t="n">
        <v>1130545.1</v>
      </c>
      <c r="I30" s="222" t="n">
        <v>611935.64</v>
      </c>
      <c r="J30" s="222" t="n">
        <v>138264.27</v>
      </c>
      <c r="K30" s="222" t="n">
        <v>123494.95</v>
      </c>
      <c r="L30" s="222" t="n">
        <v>81134.05</v>
      </c>
      <c r="M30" s="222" t="n">
        <v>36257.75</v>
      </c>
      <c r="N30" s="222" t="n">
        <v>18585</v>
      </c>
      <c r="O30" s="222" t="n">
        <v>333845.16</v>
      </c>
      <c r="P30" s="222" t="n">
        <v>194916.12</v>
      </c>
      <c r="Q30" s="222" t="n">
        <v>630</v>
      </c>
      <c r="R30" s="222" t="n">
        <v>96144.2</v>
      </c>
      <c r="S30" s="222" t="n">
        <v>10384.08</v>
      </c>
      <c r="T30" s="222" t="n">
        <v>206960.72</v>
      </c>
      <c r="U30" s="222" t="n">
        <v>1383819.07</v>
      </c>
      <c r="V30" s="222" t="n">
        <v>630</v>
      </c>
      <c r="W30" s="222" t="n">
        <v>0</v>
      </c>
      <c r="X30" s="222" t="n">
        <v>10916.41</v>
      </c>
    </row>
    <row r="31">
      <c r="A31" s="4" t="s">
        <v>16</v>
      </c>
      <c r="B31" s="222" t="n">
        <v>433120.45</v>
      </c>
      <c r="C31" s="222" t="n">
        <v>2520</v>
      </c>
      <c r="D31" s="222" t="n">
        <v>0</v>
      </c>
      <c r="E31" s="222" t="n">
        <v>14225.28</v>
      </c>
      <c r="F31" s="222" t="n">
        <v>315</v>
      </c>
      <c r="G31" s="222" t="n">
        <v>315</v>
      </c>
      <c r="H31" s="222" t="n">
        <v>13760.78</v>
      </c>
      <c r="I31" s="222" t="n">
        <v>34004.02</v>
      </c>
      <c r="J31" s="222" t="n">
        <v>6259.81</v>
      </c>
      <c r="K31" s="222" t="n">
        <v>14305.23</v>
      </c>
      <c r="L31" s="222" t="n">
        <v>8124.37</v>
      </c>
      <c r="M31" s="222" t="n">
        <v>315</v>
      </c>
      <c r="N31" s="222" t="n">
        <v>6781.83</v>
      </c>
      <c r="O31" s="222" t="n">
        <v>22421.96</v>
      </c>
      <c r="P31" s="222" t="n">
        <v>19287.2</v>
      </c>
      <c r="Q31" s="222" t="n">
        <v>0</v>
      </c>
      <c r="R31" s="222" t="n">
        <v>5768.83</v>
      </c>
      <c r="S31" s="222" t="n">
        <v>315</v>
      </c>
      <c r="T31" s="222" t="n">
        <v>7196.22</v>
      </c>
      <c r="U31" s="222" t="n">
        <v>11165.13</v>
      </c>
      <c r="V31" s="222" t="n">
        <v>0</v>
      </c>
      <c r="W31" s="222" t="n">
        <v>0</v>
      </c>
      <c r="X31" s="222" t="n">
        <v>266039.79</v>
      </c>
    </row>
    <row r="32">
      <c r="A32" s="49" t="s">
        <v>237</v>
      </c>
      <c r="B32" s="224" t="n">
        <v>188189117.18</v>
      </c>
      <c r="C32" s="224" t="n">
        <v>3387336.18</v>
      </c>
      <c r="D32" s="224" t="n">
        <v>772917.66</v>
      </c>
      <c r="E32" s="224" t="n">
        <v>38525757.25</v>
      </c>
      <c r="F32" s="224" t="n">
        <v>250169.83</v>
      </c>
      <c r="G32" s="224" t="n">
        <v>604465.27</v>
      </c>
      <c r="H32" s="224" t="n">
        <v>22724880.87</v>
      </c>
      <c r="I32" s="224" t="n">
        <v>47371669.72</v>
      </c>
      <c r="J32" s="224" t="n">
        <v>8747505.38</v>
      </c>
      <c r="K32" s="224" t="n">
        <v>19331133.9</v>
      </c>
      <c r="L32" s="224" t="n">
        <v>3494933.24</v>
      </c>
      <c r="M32" s="224" t="n">
        <v>970989.42</v>
      </c>
      <c r="N32" s="224" t="n">
        <v>1979618.06</v>
      </c>
      <c r="O32" s="224" t="n">
        <v>11698580.46</v>
      </c>
      <c r="P32" s="224" t="n">
        <v>8554308.25</v>
      </c>
      <c r="Q32" s="224" t="n">
        <v>43653.98</v>
      </c>
      <c r="R32" s="224" t="n">
        <v>2078563.52</v>
      </c>
      <c r="S32" s="224" t="n">
        <v>3244825.31</v>
      </c>
      <c r="T32" s="224" t="n">
        <v>5621564.27</v>
      </c>
      <c r="U32" s="224" t="n">
        <v>8416692.92</v>
      </c>
      <c r="V32" s="224" t="n">
        <v>2250</v>
      </c>
      <c r="W32" s="224" t="n">
        <v>1188.55</v>
      </c>
      <c r="X32" s="224" t="n">
        <v>366113.14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61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62</v>
      </c>
    </row>
    <row r="6">
      <c r="A6" s="46" t="s">
        <v>63</v>
      </c>
      <c r="B6" s="46" t="s">
        <v>64</v>
      </c>
      <c r="C6" s="46" t="s">
        <v>65</v>
      </c>
      <c r="D6" s="46" t="s">
        <v>66</v>
      </c>
      <c r="E6" s="46" t="s">
        <v>67</v>
      </c>
      <c r="F6" s="46" t="s">
        <v>68</v>
      </c>
      <c r="G6" s="46" t="s">
        <v>69</v>
      </c>
      <c r="H6" s="46" t="s">
        <v>70</v>
      </c>
      <c r="I6" s="46" t="s">
        <v>71</v>
      </c>
      <c r="J6" s="46" t="s">
        <v>72</v>
      </c>
      <c r="K6" s="46" t="s">
        <v>73</v>
      </c>
      <c r="L6" s="46" t="s">
        <v>74</v>
      </c>
      <c r="M6" s="46" t="s">
        <v>75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9" t="n">
        <v>2021</v>
      </c>
      <c r="B9" s="50" t="n">
        <v>93711</v>
      </c>
      <c r="C9" s="50" t="n">
        <v>97060</v>
      </c>
      <c r="D9" s="50" t="n">
        <v>71448</v>
      </c>
      <c r="E9" s="50" t="n">
        <v>27676</v>
      </c>
      <c r="F9" s="50" t="n">
        <v>10186</v>
      </c>
      <c r="G9" s="50" t="n">
        <v>2479</v>
      </c>
      <c r="H9" s="50" t="n">
        <v>3390</v>
      </c>
      <c r="I9" s="50" t="n">
        <v>5237</v>
      </c>
      <c r="J9" s="50" t="n">
        <v>12726</v>
      </c>
      <c r="K9" s="50" t="n">
        <v>33288</v>
      </c>
      <c r="L9" s="50"/>
      <c r="M9" s="50"/>
    </row>
    <row r="11">
      <c r="A11" s="13" t="str">
        <f>=HYPERLINK("#'Obsah'!A1", "Späť na obsah dátovej prílohy")</f>
      </c>
      <c r="B11" s="14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5" t="n">
        <v>3171</v>
      </c>
      <c r="C10" s="225" t="n">
        <v>16</v>
      </c>
      <c r="D10" s="225" t="n">
        <v>1</v>
      </c>
      <c r="E10" s="225" t="n">
        <v>154</v>
      </c>
      <c r="F10" s="225" t="n">
        <v>4</v>
      </c>
      <c r="G10" s="225" t="n">
        <v>7</v>
      </c>
      <c r="H10" s="225" t="n">
        <v>113</v>
      </c>
      <c r="I10" s="225" t="n">
        <v>1299</v>
      </c>
      <c r="J10" s="225" t="n">
        <v>36</v>
      </c>
      <c r="K10" s="225" t="n">
        <v>577</v>
      </c>
      <c r="L10" s="225" t="n">
        <v>29</v>
      </c>
      <c r="M10" s="225" t="n">
        <v>8</v>
      </c>
      <c r="N10" s="225" t="n">
        <v>66</v>
      </c>
      <c r="O10" s="225" t="n">
        <v>110</v>
      </c>
      <c r="P10" s="225" t="n">
        <v>100</v>
      </c>
      <c r="Q10" s="225" t="n">
        <v>0</v>
      </c>
      <c r="R10" s="225" t="n">
        <v>125</v>
      </c>
      <c r="S10" s="225" t="n">
        <v>17</v>
      </c>
      <c r="T10" s="225" t="n">
        <v>181</v>
      </c>
      <c r="U10" s="225" t="n">
        <v>326</v>
      </c>
      <c r="V10" s="225" t="n">
        <v>0</v>
      </c>
      <c r="W10" s="225" t="n">
        <v>0</v>
      </c>
      <c r="X10" s="225" t="n">
        <v>2</v>
      </c>
    </row>
    <row r="11">
      <c r="A11" s="4" t="s">
        <v>12</v>
      </c>
      <c r="B11" s="225" t="n">
        <v>70845</v>
      </c>
      <c r="C11" s="225" t="n">
        <v>1824</v>
      </c>
      <c r="D11" s="225" t="n">
        <v>4</v>
      </c>
      <c r="E11" s="225" t="n">
        <v>9081</v>
      </c>
      <c r="F11" s="225" t="n">
        <v>12</v>
      </c>
      <c r="G11" s="225" t="n">
        <v>41</v>
      </c>
      <c r="H11" s="225" t="n">
        <v>16684</v>
      </c>
      <c r="I11" s="225" t="n">
        <v>13643</v>
      </c>
      <c r="J11" s="225" t="n">
        <v>2166</v>
      </c>
      <c r="K11" s="225" t="n">
        <v>4896</v>
      </c>
      <c r="L11" s="225" t="n">
        <v>1426</v>
      </c>
      <c r="M11" s="225" t="n">
        <v>1003</v>
      </c>
      <c r="N11" s="225" t="n">
        <v>326</v>
      </c>
      <c r="O11" s="225" t="n">
        <v>6430</v>
      </c>
      <c r="P11" s="225" t="n">
        <v>2776</v>
      </c>
      <c r="Q11" s="225" t="n">
        <v>34</v>
      </c>
      <c r="R11" s="225" t="n">
        <v>1309</v>
      </c>
      <c r="S11" s="225" t="n">
        <v>350</v>
      </c>
      <c r="T11" s="225" t="n">
        <v>1583</v>
      </c>
      <c r="U11" s="225" t="n">
        <v>7155</v>
      </c>
      <c r="V11" s="225" t="n">
        <v>4</v>
      </c>
      <c r="W11" s="225" t="n">
        <v>1</v>
      </c>
      <c r="X11" s="225" t="n">
        <v>97</v>
      </c>
    </row>
    <row r="12">
      <c r="A12" s="4" t="s">
        <v>13</v>
      </c>
      <c r="B12" s="225" t="n">
        <v>8146</v>
      </c>
      <c r="C12" s="225" t="n">
        <v>111</v>
      </c>
      <c r="D12" s="225" t="n">
        <v>4</v>
      </c>
      <c r="E12" s="225" t="n">
        <v>757</v>
      </c>
      <c r="F12" s="225" t="n">
        <v>16</v>
      </c>
      <c r="G12" s="225" t="n">
        <v>22</v>
      </c>
      <c r="H12" s="225" t="n">
        <v>515</v>
      </c>
      <c r="I12" s="225" t="n">
        <v>2385</v>
      </c>
      <c r="J12" s="225" t="n">
        <v>266</v>
      </c>
      <c r="K12" s="225" t="n">
        <v>1336</v>
      </c>
      <c r="L12" s="225" t="n">
        <v>180</v>
      </c>
      <c r="M12" s="225" t="n">
        <v>44</v>
      </c>
      <c r="N12" s="225" t="n">
        <v>217</v>
      </c>
      <c r="O12" s="225" t="n">
        <v>833</v>
      </c>
      <c r="P12" s="225" t="n">
        <v>530</v>
      </c>
      <c r="Q12" s="225" t="n">
        <v>4</v>
      </c>
      <c r="R12" s="225" t="n">
        <v>183</v>
      </c>
      <c r="S12" s="225" t="n">
        <v>114</v>
      </c>
      <c r="T12" s="225" t="n">
        <v>233</v>
      </c>
      <c r="U12" s="225" t="n">
        <v>386</v>
      </c>
      <c r="V12" s="225" t="n">
        <v>0</v>
      </c>
      <c r="W12" s="225" t="n">
        <v>0</v>
      </c>
      <c r="X12" s="225" t="n">
        <v>10</v>
      </c>
    </row>
    <row r="13">
      <c r="A13" s="4" t="s">
        <v>14</v>
      </c>
      <c r="B13" s="225" t="n">
        <v>23199</v>
      </c>
      <c r="C13" s="225" t="n">
        <v>375</v>
      </c>
      <c r="D13" s="225" t="n">
        <v>21</v>
      </c>
      <c r="E13" s="225" t="n">
        <v>2820</v>
      </c>
      <c r="F13" s="225" t="n">
        <v>6</v>
      </c>
      <c r="G13" s="225" t="n">
        <v>67</v>
      </c>
      <c r="H13" s="225" t="n">
        <v>2208</v>
      </c>
      <c r="I13" s="225" t="n">
        <v>6533</v>
      </c>
      <c r="J13" s="225" t="n">
        <v>1039</v>
      </c>
      <c r="K13" s="225" t="n">
        <v>3565</v>
      </c>
      <c r="L13" s="225" t="n">
        <v>592</v>
      </c>
      <c r="M13" s="225" t="n">
        <v>88</v>
      </c>
      <c r="N13" s="225" t="n">
        <v>420</v>
      </c>
      <c r="O13" s="225" t="n">
        <v>2242</v>
      </c>
      <c r="P13" s="225" t="n">
        <v>1231</v>
      </c>
      <c r="Q13" s="225" t="n">
        <v>11</v>
      </c>
      <c r="R13" s="225" t="n">
        <v>281</v>
      </c>
      <c r="S13" s="225" t="n">
        <v>448</v>
      </c>
      <c r="T13" s="225" t="n">
        <v>421</v>
      </c>
      <c r="U13" s="225" t="n">
        <v>813</v>
      </c>
      <c r="V13" s="225" t="n">
        <v>0</v>
      </c>
      <c r="W13" s="225" t="n">
        <v>0</v>
      </c>
      <c r="X13" s="225" t="n">
        <v>18</v>
      </c>
    </row>
    <row r="14">
      <c r="A14" s="4" t="s">
        <v>15</v>
      </c>
      <c r="B14" s="225" t="n">
        <v>13585</v>
      </c>
      <c r="C14" s="225" t="n">
        <v>285</v>
      </c>
      <c r="D14" s="225" t="n">
        <v>2</v>
      </c>
      <c r="E14" s="225" t="n">
        <v>1165</v>
      </c>
      <c r="F14" s="225" t="n">
        <v>2</v>
      </c>
      <c r="G14" s="225" t="n">
        <v>4</v>
      </c>
      <c r="H14" s="225" t="n">
        <v>3207</v>
      </c>
      <c r="I14" s="225" t="n">
        <v>1667</v>
      </c>
      <c r="J14" s="225" t="n">
        <v>374</v>
      </c>
      <c r="K14" s="225" t="n">
        <v>364</v>
      </c>
      <c r="L14" s="225" t="n">
        <v>233</v>
      </c>
      <c r="M14" s="225" t="n">
        <v>139</v>
      </c>
      <c r="N14" s="225" t="n">
        <v>56</v>
      </c>
      <c r="O14" s="225" t="n">
        <v>985</v>
      </c>
      <c r="P14" s="225" t="n">
        <v>543</v>
      </c>
      <c r="Q14" s="225" t="n">
        <v>2</v>
      </c>
      <c r="R14" s="225" t="n">
        <v>260</v>
      </c>
      <c r="S14" s="225" t="n">
        <v>34</v>
      </c>
      <c r="T14" s="225" t="n">
        <v>546</v>
      </c>
      <c r="U14" s="225" t="n">
        <v>3690</v>
      </c>
      <c r="V14" s="225" t="n">
        <v>0</v>
      </c>
      <c r="W14" s="225" t="n">
        <v>0</v>
      </c>
      <c r="X14" s="225" t="n">
        <v>27</v>
      </c>
    </row>
    <row r="15">
      <c r="A15" s="4" t="s">
        <v>16</v>
      </c>
      <c r="B15" s="225" t="n">
        <v>1460</v>
      </c>
      <c r="C15" s="225" t="n">
        <v>15</v>
      </c>
      <c r="D15" s="225" t="n">
        <v>0</v>
      </c>
      <c r="E15" s="225" t="n">
        <v>45</v>
      </c>
      <c r="F15" s="225" t="n">
        <v>1</v>
      </c>
      <c r="G15" s="225" t="n">
        <v>1</v>
      </c>
      <c r="H15" s="225" t="n">
        <v>41</v>
      </c>
      <c r="I15" s="225" t="n">
        <v>116</v>
      </c>
      <c r="J15" s="225" t="n">
        <v>19</v>
      </c>
      <c r="K15" s="225" t="n">
        <v>49</v>
      </c>
      <c r="L15" s="225" t="n">
        <v>27</v>
      </c>
      <c r="M15" s="225" t="n">
        <v>1</v>
      </c>
      <c r="N15" s="225" t="n">
        <v>21</v>
      </c>
      <c r="O15" s="225" t="n">
        <v>72</v>
      </c>
      <c r="P15" s="225" t="n">
        <v>58</v>
      </c>
      <c r="Q15" s="225" t="n">
        <v>0</v>
      </c>
      <c r="R15" s="225" t="n">
        <v>18</v>
      </c>
      <c r="S15" s="225" t="n">
        <v>1</v>
      </c>
      <c r="T15" s="225" t="n">
        <v>25</v>
      </c>
      <c r="U15" s="225" t="n">
        <v>30</v>
      </c>
      <c r="V15" s="225" t="n">
        <v>0</v>
      </c>
      <c r="W15" s="225" t="n">
        <v>0</v>
      </c>
      <c r="X15" s="225" t="n">
        <v>920</v>
      </c>
    </row>
    <row r="16">
      <c r="A16" s="49" t="s">
        <v>237</v>
      </c>
      <c r="B16" s="227" t="n">
        <v>120406</v>
      </c>
      <c r="C16" s="227" t="n">
        <v>2626</v>
      </c>
      <c r="D16" s="227" t="n">
        <v>32</v>
      </c>
      <c r="E16" s="227" t="n">
        <v>14022</v>
      </c>
      <c r="F16" s="227" t="n">
        <v>41</v>
      </c>
      <c r="G16" s="227" t="n">
        <v>142</v>
      </c>
      <c r="H16" s="227" t="n">
        <v>22768</v>
      </c>
      <c r="I16" s="227" t="n">
        <v>25643</v>
      </c>
      <c r="J16" s="227" t="n">
        <v>3900</v>
      </c>
      <c r="K16" s="227" t="n">
        <v>10787</v>
      </c>
      <c r="L16" s="227" t="n">
        <v>2487</v>
      </c>
      <c r="M16" s="227" t="n">
        <v>1283</v>
      </c>
      <c r="N16" s="227" t="n">
        <v>1106</v>
      </c>
      <c r="O16" s="227" t="n">
        <v>10672</v>
      </c>
      <c r="P16" s="227" t="n">
        <v>5238</v>
      </c>
      <c r="Q16" s="227" t="n">
        <v>51</v>
      </c>
      <c r="R16" s="227" t="n">
        <v>2176</v>
      </c>
      <c r="S16" s="227" t="n">
        <v>964</v>
      </c>
      <c r="T16" s="227" t="n">
        <v>2989</v>
      </c>
      <c r="U16" s="227" t="n">
        <v>12400</v>
      </c>
      <c r="V16" s="227" t="n">
        <v>4</v>
      </c>
      <c r="W16" s="227" t="n">
        <v>1</v>
      </c>
      <c r="X16" s="227" t="n">
        <v>1074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5" t="n">
        <v>20961</v>
      </c>
      <c r="C18" s="225" t="n">
        <v>59</v>
      </c>
      <c r="D18" s="225" t="n">
        <v>44</v>
      </c>
      <c r="E18" s="225" t="n">
        <v>756</v>
      </c>
      <c r="F18" s="225" t="n">
        <v>45</v>
      </c>
      <c r="G18" s="225" t="n">
        <v>19</v>
      </c>
      <c r="H18" s="225" t="n">
        <v>352</v>
      </c>
      <c r="I18" s="225" t="n">
        <v>10898</v>
      </c>
      <c r="J18" s="225" t="n">
        <v>129</v>
      </c>
      <c r="K18" s="225" t="n">
        <v>2403</v>
      </c>
      <c r="L18" s="225" t="n">
        <v>208</v>
      </c>
      <c r="M18" s="225" t="n">
        <v>153</v>
      </c>
      <c r="N18" s="225" t="n">
        <v>274</v>
      </c>
      <c r="O18" s="225" t="n">
        <v>488</v>
      </c>
      <c r="P18" s="225" t="n">
        <v>404</v>
      </c>
      <c r="Q18" s="225" t="n">
        <v>0</v>
      </c>
      <c r="R18" s="225" t="n">
        <v>520</v>
      </c>
      <c r="S18" s="225" t="n">
        <v>55</v>
      </c>
      <c r="T18" s="225" t="n">
        <v>3193</v>
      </c>
      <c r="U18" s="225" t="n">
        <v>957</v>
      </c>
      <c r="V18" s="225" t="n">
        <v>0</v>
      </c>
      <c r="W18" s="225" t="n">
        <v>0</v>
      </c>
      <c r="X18" s="225" t="n">
        <v>4</v>
      </c>
    </row>
    <row r="19">
      <c r="A19" s="4" t="s">
        <v>12</v>
      </c>
      <c r="B19" s="225" t="n">
        <v>70687</v>
      </c>
      <c r="C19" s="225" t="n">
        <v>1820</v>
      </c>
      <c r="D19" s="225" t="n">
        <v>4</v>
      </c>
      <c r="E19" s="225" t="n">
        <v>9065</v>
      </c>
      <c r="F19" s="225" t="n">
        <v>12</v>
      </c>
      <c r="G19" s="225" t="n">
        <v>41</v>
      </c>
      <c r="H19" s="225" t="n">
        <v>16652</v>
      </c>
      <c r="I19" s="225" t="n">
        <v>13610</v>
      </c>
      <c r="J19" s="225" t="n">
        <v>2163</v>
      </c>
      <c r="K19" s="225" t="n">
        <v>4885</v>
      </c>
      <c r="L19" s="225" t="n">
        <v>1422</v>
      </c>
      <c r="M19" s="225" t="n">
        <v>997</v>
      </c>
      <c r="N19" s="225" t="n">
        <v>325</v>
      </c>
      <c r="O19" s="225" t="n">
        <v>6409</v>
      </c>
      <c r="P19" s="225" t="n">
        <v>2770</v>
      </c>
      <c r="Q19" s="225" t="n">
        <v>33</v>
      </c>
      <c r="R19" s="225" t="n">
        <v>1303</v>
      </c>
      <c r="S19" s="225" t="n">
        <v>348</v>
      </c>
      <c r="T19" s="225" t="n">
        <v>1581</v>
      </c>
      <c r="U19" s="225" t="n">
        <v>7145</v>
      </c>
      <c r="V19" s="225" t="n">
        <v>4</v>
      </c>
      <c r="W19" s="225" t="n">
        <v>1</v>
      </c>
      <c r="X19" s="225" t="n">
        <v>97</v>
      </c>
    </row>
    <row r="20">
      <c r="A20" s="4" t="s">
        <v>13</v>
      </c>
      <c r="B20" s="225" t="n">
        <v>51337</v>
      </c>
      <c r="C20" s="225" t="n">
        <v>750</v>
      </c>
      <c r="D20" s="225" t="n">
        <v>11</v>
      </c>
      <c r="E20" s="225" t="n">
        <v>10894</v>
      </c>
      <c r="F20" s="225" t="n">
        <v>368</v>
      </c>
      <c r="G20" s="225" t="n">
        <v>577</v>
      </c>
      <c r="H20" s="225" t="n">
        <v>1978</v>
      </c>
      <c r="I20" s="225" t="n">
        <v>13417</v>
      </c>
      <c r="J20" s="225" t="n">
        <v>2665</v>
      </c>
      <c r="K20" s="225" t="n">
        <v>7367</v>
      </c>
      <c r="L20" s="225" t="n">
        <v>684</v>
      </c>
      <c r="M20" s="225" t="n">
        <v>124</v>
      </c>
      <c r="N20" s="225" t="n">
        <v>1633</v>
      </c>
      <c r="O20" s="225" t="n">
        <v>2861</v>
      </c>
      <c r="P20" s="225" t="n">
        <v>3977</v>
      </c>
      <c r="Q20" s="225" t="n">
        <v>15</v>
      </c>
      <c r="R20" s="225" t="n">
        <v>994</v>
      </c>
      <c r="S20" s="225" t="n">
        <v>612</v>
      </c>
      <c r="T20" s="225" t="n">
        <v>1245</v>
      </c>
      <c r="U20" s="225" t="n">
        <v>1143</v>
      </c>
      <c r="V20" s="225" t="n">
        <v>0</v>
      </c>
      <c r="W20" s="225" t="n">
        <v>0</v>
      </c>
      <c r="X20" s="225" t="n">
        <v>22</v>
      </c>
    </row>
    <row r="21">
      <c r="A21" s="4" t="s">
        <v>14</v>
      </c>
      <c r="B21" s="225" t="n">
        <v>193436</v>
      </c>
      <c r="C21" s="225" t="n">
        <v>3564</v>
      </c>
      <c r="D21" s="225" t="n">
        <v>2112</v>
      </c>
      <c r="E21" s="225" t="n">
        <v>56032</v>
      </c>
      <c r="F21" s="225" t="n">
        <v>43</v>
      </c>
      <c r="G21" s="225" t="n">
        <v>762</v>
      </c>
      <c r="H21" s="225" t="n">
        <v>17554</v>
      </c>
      <c r="I21" s="225" t="n">
        <v>45105</v>
      </c>
      <c r="J21" s="225" t="n">
        <v>12668</v>
      </c>
      <c r="K21" s="225" t="n">
        <v>19496</v>
      </c>
      <c r="L21" s="225" t="n">
        <v>4396</v>
      </c>
      <c r="M21" s="225" t="n">
        <v>489</v>
      </c>
      <c r="N21" s="225" t="n">
        <v>1949</v>
      </c>
      <c r="O21" s="225" t="n">
        <v>11165</v>
      </c>
      <c r="P21" s="225" t="n">
        <v>7884</v>
      </c>
      <c r="Q21" s="225" t="n">
        <v>44</v>
      </c>
      <c r="R21" s="225" t="n">
        <v>879</v>
      </c>
      <c r="S21" s="225" t="n">
        <v>4301</v>
      </c>
      <c r="T21" s="225" t="n">
        <v>2411</v>
      </c>
      <c r="U21" s="225" t="n">
        <v>2523</v>
      </c>
      <c r="V21" s="225" t="n">
        <v>0</v>
      </c>
      <c r="W21" s="225" t="n">
        <v>0</v>
      </c>
      <c r="X21" s="225" t="n">
        <v>59</v>
      </c>
    </row>
    <row r="22">
      <c r="A22" s="4" t="s">
        <v>15</v>
      </c>
      <c r="B22" s="225" t="n">
        <v>13574</v>
      </c>
      <c r="C22" s="225" t="n">
        <v>285</v>
      </c>
      <c r="D22" s="225" t="n">
        <v>2</v>
      </c>
      <c r="E22" s="225" t="n">
        <v>1165</v>
      </c>
      <c r="F22" s="225" t="n">
        <v>2</v>
      </c>
      <c r="G22" s="225" t="n">
        <v>4</v>
      </c>
      <c r="H22" s="225" t="n">
        <v>3206</v>
      </c>
      <c r="I22" s="225" t="n">
        <v>1665</v>
      </c>
      <c r="J22" s="225" t="n">
        <v>374</v>
      </c>
      <c r="K22" s="225" t="n">
        <v>363</v>
      </c>
      <c r="L22" s="225" t="n">
        <v>233</v>
      </c>
      <c r="M22" s="225" t="n">
        <v>139</v>
      </c>
      <c r="N22" s="225" t="n">
        <v>56</v>
      </c>
      <c r="O22" s="225" t="n">
        <v>983</v>
      </c>
      <c r="P22" s="225" t="n">
        <v>541</v>
      </c>
      <c r="Q22" s="225" t="n">
        <v>2</v>
      </c>
      <c r="R22" s="225" t="n">
        <v>259</v>
      </c>
      <c r="S22" s="225" t="n">
        <v>34</v>
      </c>
      <c r="T22" s="225" t="n">
        <v>546</v>
      </c>
      <c r="U22" s="225" t="n">
        <v>3688</v>
      </c>
      <c r="V22" s="225" t="n">
        <v>0</v>
      </c>
      <c r="W22" s="225" t="n">
        <v>0</v>
      </c>
      <c r="X22" s="225" t="n">
        <v>27</v>
      </c>
    </row>
    <row r="23">
      <c r="A23" s="4" t="s">
        <v>16</v>
      </c>
      <c r="B23" s="225" t="n">
        <v>1456</v>
      </c>
      <c r="C23" s="225" t="n">
        <v>15</v>
      </c>
      <c r="D23" s="225" t="n">
        <v>0</v>
      </c>
      <c r="E23" s="225" t="n">
        <v>45</v>
      </c>
      <c r="F23" s="225" t="n">
        <v>1</v>
      </c>
      <c r="G23" s="225" t="n">
        <v>1</v>
      </c>
      <c r="H23" s="225" t="n">
        <v>41</v>
      </c>
      <c r="I23" s="225" t="n">
        <v>116</v>
      </c>
      <c r="J23" s="225" t="n">
        <v>19</v>
      </c>
      <c r="K23" s="225" t="n">
        <v>47</v>
      </c>
      <c r="L23" s="225" t="n">
        <v>26</v>
      </c>
      <c r="M23" s="225" t="n">
        <v>1</v>
      </c>
      <c r="N23" s="225" t="n">
        <v>21</v>
      </c>
      <c r="O23" s="225" t="n">
        <v>72</v>
      </c>
      <c r="P23" s="225" t="n">
        <v>58</v>
      </c>
      <c r="Q23" s="225" t="n">
        <v>0</v>
      </c>
      <c r="R23" s="225" t="n">
        <v>18</v>
      </c>
      <c r="S23" s="225" t="n">
        <v>1</v>
      </c>
      <c r="T23" s="225" t="n">
        <v>25</v>
      </c>
      <c r="U23" s="225" t="n">
        <v>30</v>
      </c>
      <c r="V23" s="225" t="n">
        <v>0</v>
      </c>
      <c r="W23" s="225" t="n">
        <v>0</v>
      </c>
      <c r="X23" s="225" t="n">
        <v>919</v>
      </c>
    </row>
    <row r="24">
      <c r="A24" s="49" t="s">
        <v>237</v>
      </c>
      <c r="B24" s="227" t="n">
        <v>351451</v>
      </c>
      <c r="C24" s="227" t="n">
        <v>6493</v>
      </c>
      <c r="D24" s="227" t="n">
        <v>2173</v>
      </c>
      <c r="E24" s="227" t="n">
        <v>77957</v>
      </c>
      <c r="F24" s="227" t="n">
        <v>471</v>
      </c>
      <c r="G24" s="227" t="n">
        <v>1404</v>
      </c>
      <c r="H24" s="227" t="n">
        <v>39783</v>
      </c>
      <c r="I24" s="227" t="n">
        <v>84811</v>
      </c>
      <c r="J24" s="227" t="n">
        <v>18018</v>
      </c>
      <c r="K24" s="227" t="n">
        <v>34561</v>
      </c>
      <c r="L24" s="227" t="n">
        <v>6969</v>
      </c>
      <c r="M24" s="227" t="n">
        <v>1903</v>
      </c>
      <c r="N24" s="227" t="n">
        <v>4258</v>
      </c>
      <c r="O24" s="227" t="n">
        <v>21978</v>
      </c>
      <c r="P24" s="227" t="n">
        <v>15634</v>
      </c>
      <c r="Q24" s="227" t="n">
        <v>94</v>
      </c>
      <c r="R24" s="227" t="n">
        <v>3973</v>
      </c>
      <c r="S24" s="227" t="n">
        <v>5351</v>
      </c>
      <c r="T24" s="227" t="n">
        <v>9001</v>
      </c>
      <c r="U24" s="227" t="n">
        <v>15486</v>
      </c>
      <c r="V24" s="227" t="n">
        <v>4</v>
      </c>
      <c r="W24" s="227" t="n">
        <v>1</v>
      </c>
      <c r="X24" s="227" t="n">
        <v>1128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26" t="n">
        <v>14876410.08</v>
      </c>
      <c r="C26" s="226" t="n">
        <v>44636.21</v>
      </c>
      <c r="D26" s="226" t="n">
        <v>34049</v>
      </c>
      <c r="E26" s="226" t="n">
        <v>398284.79</v>
      </c>
      <c r="F26" s="226" t="n">
        <v>25723.78</v>
      </c>
      <c r="G26" s="226" t="n">
        <v>12761.29</v>
      </c>
      <c r="H26" s="226" t="n">
        <v>243026.99</v>
      </c>
      <c r="I26" s="226" t="n">
        <v>7694672.96</v>
      </c>
      <c r="J26" s="226" t="n">
        <v>62725.04</v>
      </c>
      <c r="K26" s="226" t="n">
        <v>1545838.87</v>
      </c>
      <c r="L26" s="226" t="n">
        <v>165013.1</v>
      </c>
      <c r="M26" s="226" t="n">
        <v>133604.07</v>
      </c>
      <c r="N26" s="226" t="n">
        <v>212417.95</v>
      </c>
      <c r="O26" s="226" t="n">
        <v>358099.8</v>
      </c>
      <c r="P26" s="226" t="n">
        <v>300858.89</v>
      </c>
      <c r="Q26" s="226" t="n">
        <v>0</v>
      </c>
      <c r="R26" s="226" t="n">
        <v>261286.06</v>
      </c>
      <c r="S26" s="226" t="n">
        <v>31383.37</v>
      </c>
      <c r="T26" s="226" t="n">
        <v>2745820.18</v>
      </c>
      <c r="U26" s="226" t="n">
        <v>603845.6</v>
      </c>
      <c r="V26" s="226" t="n">
        <v>0</v>
      </c>
      <c r="W26" s="226" t="n">
        <v>0</v>
      </c>
      <c r="X26" s="226" t="n">
        <v>2362.13</v>
      </c>
    </row>
    <row r="27">
      <c r="A27" s="4" t="s">
        <v>12</v>
      </c>
      <c r="B27" s="226" t="n">
        <v>56700656.28</v>
      </c>
      <c r="C27" s="226" t="n">
        <v>1473391.15</v>
      </c>
      <c r="D27" s="226" t="n">
        <v>3120</v>
      </c>
      <c r="E27" s="226" t="n">
        <v>7113462.19</v>
      </c>
      <c r="F27" s="226" t="n">
        <v>9900</v>
      </c>
      <c r="G27" s="226" t="n">
        <v>30831.91</v>
      </c>
      <c r="H27" s="226" t="n">
        <v>13707435.99</v>
      </c>
      <c r="I27" s="226" t="n">
        <v>10745768.69</v>
      </c>
      <c r="J27" s="226" t="n">
        <v>1688041.66</v>
      </c>
      <c r="K27" s="226" t="n">
        <v>4005843.75</v>
      </c>
      <c r="L27" s="226" t="n">
        <v>1091998.52</v>
      </c>
      <c r="M27" s="226" t="n">
        <v>718451.73</v>
      </c>
      <c r="N27" s="226" t="n">
        <v>253757.9</v>
      </c>
      <c r="O27" s="226" t="n">
        <v>4874918.42</v>
      </c>
      <c r="P27" s="226" t="n">
        <v>2216006.96</v>
      </c>
      <c r="Q27" s="226" t="n">
        <v>24018.61</v>
      </c>
      <c r="R27" s="226" t="n">
        <v>1027344.54</v>
      </c>
      <c r="S27" s="226" t="n">
        <v>229613.54</v>
      </c>
      <c r="T27" s="226" t="n">
        <v>1305144.32</v>
      </c>
      <c r="U27" s="226" t="n">
        <v>6098042.2</v>
      </c>
      <c r="V27" s="226" t="n">
        <v>3480</v>
      </c>
      <c r="W27" s="226" t="n">
        <v>870</v>
      </c>
      <c r="X27" s="226" t="n">
        <v>79214.2</v>
      </c>
    </row>
    <row r="28">
      <c r="A28" s="4" t="s">
        <v>13</v>
      </c>
      <c r="B28" s="226" t="n">
        <v>30571052.78</v>
      </c>
      <c r="C28" s="226" t="n">
        <v>520592.99</v>
      </c>
      <c r="D28" s="226" t="n">
        <v>5227.32</v>
      </c>
      <c r="E28" s="226" t="n">
        <v>4281590.07</v>
      </c>
      <c r="F28" s="226" t="n">
        <v>206536.33</v>
      </c>
      <c r="G28" s="226" t="n">
        <v>249834.78</v>
      </c>
      <c r="H28" s="226" t="n">
        <v>1289270.45</v>
      </c>
      <c r="I28" s="226" t="n">
        <v>9051835.81</v>
      </c>
      <c r="J28" s="226" t="n">
        <v>977419.53</v>
      </c>
      <c r="K28" s="226" t="n">
        <v>5145434.27</v>
      </c>
      <c r="L28" s="226" t="n">
        <v>501854.48</v>
      </c>
      <c r="M28" s="226" t="n">
        <v>74798.56</v>
      </c>
      <c r="N28" s="226" t="n">
        <v>904799.1</v>
      </c>
      <c r="O28" s="226" t="n">
        <v>1931532.33</v>
      </c>
      <c r="P28" s="226" t="n">
        <v>2973342.91</v>
      </c>
      <c r="Q28" s="226" t="n">
        <v>7347.6</v>
      </c>
      <c r="R28" s="226" t="n">
        <v>499192.91</v>
      </c>
      <c r="S28" s="226" t="n">
        <v>352889.2</v>
      </c>
      <c r="T28" s="226" t="n">
        <v>916857.45</v>
      </c>
      <c r="U28" s="226" t="n">
        <v>669164.21</v>
      </c>
      <c r="V28" s="226" t="n">
        <v>0</v>
      </c>
      <c r="W28" s="226" t="n">
        <v>0</v>
      </c>
      <c r="X28" s="226" t="n">
        <v>11532.48</v>
      </c>
    </row>
    <row r="29">
      <c r="A29" s="4" t="s">
        <v>14</v>
      </c>
      <c r="B29" s="226" t="n">
        <v>104739491.69</v>
      </c>
      <c r="C29" s="226" t="n">
        <v>1999611.37</v>
      </c>
      <c r="D29" s="226" t="n">
        <v>810284.66</v>
      </c>
      <c r="E29" s="226" t="n">
        <v>27378456.29</v>
      </c>
      <c r="F29" s="226" t="n">
        <v>19420.24</v>
      </c>
      <c r="G29" s="226" t="n">
        <v>375468.49</v>
      </c>
      <c r="H29" s="226" t="n">
        <v>10868274.36</v>
      </c>
      <c r="I29" s="226" t="n">
        <v>23931192.41</v>
      </c>
      <c r="J29" s="226" t="n">
        <v>6579389.89</v>
      </c>
      <c r="K29" s="226" t="n">
        <v>12031272.74</v>
      </c>
      <c r="L29" s="226" t="n">
        <v>2517613.45</v>
      </c>
      <c r="M29" s="226" t="n">
        <v>242308.96</v>
      </c>
      <c r="N29" s="226" t="n">
        <v>1122182.82</v>
      </c>
      <c r="O29" s="226" t="n">
        <v>6191287.23</v>
      </c>
      <c r="P29" s="226" t="n">
        <v>4342007.05</v>
      </c>
      <c r="Q29" s="226" t="n">
        <v>24682.41</v>
      </c>
      <c r="R29" s="226" t="n">
        <v>469499.5</v>
      </c>
      <c r="S29" s="226" t="n">
        <v>2718082.08</v>
      </c>
      <c r="T29" s="226" t="n">
        <v>1681602.05</v>
      </c>
      <c r="U29" s="226" t="n">
        <v>1408689.07</v>
      </c>
      <c r="V29" s="226" t="n">
        <v>0</v>
      </c>
      <c r="W29" s="226" t="n">
        <v>0</v>
      </c>
      <c r="X29" s="226" t="n">
        <v>28166.62</v>
      </c>
    </row>
    <row r="30">
      <c r="A30" s="4" t="s">
        <v>15</v>
      </c>
      <c r="B30" s="226" t="n">
        <v>4779211.81</v>
      </c>
      <c r="C30" s="226" t="n">
        <v>101056.18</v>
      </c>
      <c r="D30" s="226" t="n">
        <v>720</v>
      </c>
      <c r="E30" s="226" t="n">
        <v>408363.63</v>
      </c>
      <c r="F30" s="226" t="n">
        <v>540</v>
      </c>
      <c r="G30" s="226" t="n">
        <v>1440</v>
      </c>
      <c r="H30" s="226" t="n">
        <v>1138040.68</v>
      </c>
      <c r="I30" s="226" t="n">
        <v>582896.24</v>
      </c>
      <c r="J30" s="226" t="n">
        <v>131552.99</v>
      </c>
      <c r="K30" s="226" t="n">
        <v>126091.7</v>
      </c>
      <c r="L30" s="226" t="n">
        <v>82500.85</v>
      </c>
      <c r="M30" s="226" t="n">
        <v>46676.45</v>
      </c>
      <c r="N30" s="226" t="n">
        <v>20060</v>
      </c>
      <c r="O30" s="226" t="n">
        <v>343846.58</v>
      </c>
      <c r="P30" s="226" t="n">
        <v>190581.1</v>
      </c>
      <c r="Q30" s="226" t="n">
        <v>720</v>
      </c>
      <c r="R30" s="226" t="n">
        <v>91522.8</v>
      </c>
      <c r="S30" s="226" t="n">
        <v>11660.42</v>
      </c>
      <c r="T30" s="226" t="n">
        <v>189017.5</v>
      </c>
      <c r="U30" s="226" t="n">
        <v>1302401.49</v>
      </c>
      <c r="V30" s="226" t="n">
        <v>0</v>
      </c>
      <c r="W30" s="226" t="n">
        <v>0</v>
      </c>
      <c r="X30" s="226" t="n">
        <v>9523.2</v>
      </c>
    </row>
    <row r="31">
      <c r="A31" s="4" t="s">
        <v>16</v>
      </c>
      <c r="B31" s="226" t="n">
        <v>512076.38</v>
      </c>
      <c r="C31" s="226" t="n">
        <v>5299.7</v>
      </c>
      <c r="D31" s="226" t="n">
        <v>0</v>
      </c>
      <c r="E31" s="226" t="n">
        <v>15905.91</v>
      </c>
      <c r="F31" s="226" t="n">
        <v>360</v>
      </c>
      <c r="G31" s="226" t="n">
        <v>360</v>
      </c>
      <c r="H31" s="226" t="n">
        <v>14697.97</v>
      </c>
      <c r="I31" s="226" t="n">
        <v>40647.13</v>
      </c>
      <c r="J31" s="226" t="n">
        <v>6739.53</v>
      </c>
      <c r="K31" s="226" t="n">
        <v>17081.36</v>
      </c>
      <c r="L31" s="226" t="n">
        <v>9034.93</v>
      </c>
      <c r="M31" s="226" t="n">
        <v>360</v>
      </c>
      <c r="N31" s="226" t="n">
        <v>7236.65</v>
      </c>
      <c r="O31" s="226" t="n">
        <v>25504.6</v>
      </c>
      <c r="P31" s="226" t="n">
        <v>20138.78</v>
      </c>
      <c r="Q31" s="226" t="n">
        <v>0</v>
      </c>
      <c r="R31" s="226" t="n">
        <v>6471.34</v>
      </c>
      <c r="S31" s="226" t="n">
        <v>360</v>
      </c>
      <c r="T31" s="226" t="n">
        <v>8951.22</v>
      </c>
      <c r="U31" s="226" t="n">
        <v>10753.58</v>
      </c>
      <c r="V31" s="226" t="n">
        <v>0</v>
      </c>
      <c r="W31" s="226" t="n">
        <v>0</v>
      </c>
      <c r="X31" s="226" t="n">
        <v>322173.68</v>
      </c>
    </row>
    <row r="32">
      <c r="A32" s="49" t="s">
        <v>237</v>
      </c>
      <c r="B32" s="228" t="n">
        <v>212178899.02</v>
      </c>
      <c r="C32" s="228" t="n">
        <v>4144587.6</v>
      </c>
      <c r="D32" s="228" t="n">
        <v>853400.98</v>
      </c>
      <c r="E32" s="228" t="n">
        <v>39596062.88</v>
      </c>
      <c r="F32" s="228" t="n">
        <v>262480.35</v>
      </c>
      <c r="G32" s="228" t="n">
        <v>670696.47</v>
      </c>
      <c r="H32" s="228" t="n">
        <v>27260746.44</v>
      </c>
      <c r="I32" s="228" t="n">
        <v>52047013.24</v>
      </c>
      <c r="J32" s="228" t="n">
        <v>9445868.64</v>
      </c>
      <c r="K32" s="228" t="n">
        <v>22871562.69</v>
      </c>
      <c r="L32" s="228" t="n">
        <v>4368015.33</v>
      </c>
      <c r="M32" s="228" t="n">
        <v>1216199.77</v>
      </c>
      <c r="N32" s="228" t="n">
        <v>2520454.42</v>
      </c>
      <c r="O32" s="228" t="n">
        <v>13725188.96</v>
      </c>
      <c r="P32" s="228" t="n">
        <v>10042935.69</v>
      </c>
      <c r="Q32" s="228" t="n">
        <v>56768.62</v>
      </c>
      <c r="R32" s="228" t="n">
        <v>2355317.15</v>
      </c>
      <c r="S32" s="228" t="n">
        <v>3343988.61</v>
      </c>
      <c r="T32" s="228" t="n">
        <v>6847392.72</v>
      </c>
      <c r="U32" s="228" t="n">
        <v>10092896.15</v>
      </c>
      <c r="V32" s="228" t="n">
        <v>3480</v>
      </c>
      <c r="W32" s="228" t="n">
        <v>870</v>
      </c>
      <c r="X32" s="228" t="n">
        <v>452972.31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29" t="n">
        <v>3188</v>
      </c>
      <c r="C10" s="229" t="n">
        <v>17</v>
      </c>
      <c r="D10" s="229" t="n">
        <v>1</v>
      </c>
      <c r="E10" s="229" t="n">
        <v>151</v>
      </c>
      <c r="F10" s="229" t="n">
        <v>5</v>
      </c>
      <c r="G10" s="229" t="n">
        <v>8</v>
      </c>
      <c r="H10" s="229" t="n">
        <v>116</v>
      </c>
      <c r="I10" s="229" t="n">
        <v>1315</v>
      </c>
      <c r="J10" s="229" t="n">
        <v>34</v>
      </c>
      <c r="K10" s="229" t="n">
        <v>600</v>
      </c>
      <c r="L10" s="229" t="n">
        <v>29</v>
      </c>
      <c r="M10" s="229" t="n">
        <v>8</v>
      </c>
      <c r="N10" s="229" t="n">
        <v>55</v>
      </c>
      <c r="O10" s="229" t="n">
        <v>110</v>
      </c>
      <c r="P10" s="229" t="n">
        <v>101</v>
      </c>
      <c r="Q10" s="229" t="n">
        <v>1</v>
      </c>
      <c r="R10" s="229" t="n">
        <v>111</v>
      </c>
      <c r="S10" s="229" t="n">
        <v>19</v>
      </c>
      <c r="T10" s="229" t="n">
        <v>183</v>
      </c>
      <c r="U10" s="229" t="n">
        <v>322</v>
      </c>
      <c r="V10" s="229" t="n">
        <v>0</v>
      </c>
      <c r="W10" s="229" t="n">
        <v>0</v>
      </c>
      <c r="X10" s="229" t="n">
        <v>2</v>
      </c>
    </row>
    <row r="11">
      <c r="A11" s="4" t="s">
        <v>12</v>
      </c>
      <c r="B11" s="229" t="n">
        <v>69422</v>
      </c>
      <c r="C11" s="229" t="n">
        <v>1773</v>
      </c>
      <c r="D11" s="229" t="n">
        <v>5</v>
      </c>
      <c r="E11" s="229" t="n">
        <v>8744</v>
      </c>
      <c r="F11" s="229" t="n">
        <v>14</v>
      </c>
      <c r="G11" s="229" t="n">
        <v>39</v>
      </c>
      <c r="H11" s="229" t="n">
        <v>16277</v>
      </c>
      <c r="I11" s="229" t="n">
        <v>13140</v>
      </c>
      <c r="J11" s="229" t="n">
        <v>2137</v>
      </c>
      <c r="K11" s="229" t="n">
        <v>4845</v>
      </c>
      <c r="L11" s="229" t="n">
        <v>1417</v>
      </c>
      <c r="M11" s="229" t="n">
        <v>1006</v>
      </c>
      <c r="N11" s="229" t="n">
        <v>320</v>
      </c>
      <c r="O11" s="229" t="n">
        <v>6218</v>
      </c>
      <c r="P11" s="229" t="n">
        <v>2785</v>
      </c>
      <c r="Q11" s="229" t="n">
        <v>28</v>
      </c>
      <c r="R11" s="229" t="n">
        <v>1300</v>
      </c>
      <c r="S11" s="229" t="n">
        <v>302</v>
      </c>
      <c r="T11" s="229" t="n">
        <v>1619</v>
      </c>
      <c r="U11" s="229" t="n">
        <v>7350</v>
      </c>
      <c r="V11" s="229" t="n">
        <v>3</v>
      </c>
      <c r="W11" s="229" t="n">
        <v>0</v>
      </c>
      <c r="X11" s="229" t="n">
        <v>100</v>
      </c>
    </row>
    <row r="12">
      <c r="A12" s="4" t="s">
        <v>13</v>
      </c>
      <c r="B12" s="229" t="n">
        <v>8428</v>
      </c>
      <c r="C12" s="229" t="n">
        <v>103</v>
      </c>
      <c r="D12" s="229" t="n">
        <v>3</v>
      </c>
      <c r="E12" s="229" t="n">
        <v>799</v>
      </c>
      <c r="F12" s="229" t="n">
        <v>16</v>
      </c>
      <c r="G12" s="229" t="n">
        <v>22</v>
      </c>
      <c r="H12" s="229" t="n">
        <v>503</v>
      </c>
      <c r="I12" s="229" t="n">
        <v>2476</v>
      </c>
      <c r="J12" s="229" t="n">
        <v>281</v>
      </c>
      <c r="K12" s="229" t="n">
        <v>1444</v>
      </c>
      <c r="L12" s="229" t="n">
        <v>179</v>
      </c>
      <c r="M12" s="229" t="n">
        <v>47</v>
      </c>
      <c r="N12" s="229" t="n">
        <v>217</v>
      </c>
      <c r="O12" s="229" t="n">
        <v>830</v>
      </c>
      <c r="P12" s="229" t="n">
        <v>556</v>
      </c>
      <c r="Q12" s="229" t="n">
        <v>3</v>
      </c>
      <c r="R12" s="229" t="n">
        <v>183</v>
      </c>
      <c r="S12" s="229" t="n">
        <v>104</v>
      </c>
      <c r="T12" s="229" t="n">
        <v>245</v>
      </c>
      <c r="U12" s="229" t="n">
        <v>408</v>
      </c>
      <c r="V12" s="229" t="n">
        <v>0</v>
      </c>
      <c r="W12" s="229" t="n">
        <v>0</v>
      </c>
      <c r="X12" s="229" t="n">
        <v>9</v>
      </c>
    </row>
    <row r="13">
      <c r="A13" s="4" t="s">
        <v>14</v>
      </c>
      <c r="B13" s="229" t="n">
        <v>20365</v>
      </c>
      <c r="C13" s="229" t="n">
        <v>321</v>
      </c>
      <c r="D13" s="229" t="n">
        <v>14</v>
      </c>
      <c r="E13" s="229" t="n">
        <v>2404</v>
      </c>
      <c r="F13" s="229" t="n">
        <v>6</v>
      </c>
      <c r="G13" s="229" t="n">
        <v>51</v>
      </c>
      <c r="H13" s="229" t="n">
        <v>1993</v>
      </c>
      <c r="I13" s="229" t="n">
        <v>5463</v>
      </c>
      <c r="J13" s="229" t="n">
        <v>830</v>
      </c>
      <c r="K13" s="229" t="n">
        <v>3350</v>
      </c>
      <c r="L13" s="229" t="n">
        <v>550</v>
      </c>
      <c r="M13" s="229" t="n">
        <v>90</v>
      </c>
      <c r="N13" s="229" t="n">
        <v>389</v>
      </c>
      <c r="O13" s="229" t="n">
        <v>1997</v>
      </c>
      <c r="P13" s="229" t="n">
        <v>1145</v>
      </c>
      <c r="Q13" s="229" t="n">
        <v>7</v>
      </c>
      <c r="R13" s="229" t="n">
        <v>258</v>
      </c>
      <c r="S13" s="229" t="n">
        <v>323</v>
      </c>
      <c r="T13" s="229" t="n">
        <v>388</v>
      </c>
      <c r="U13" s="229" t="n">
        <v>770</v>
      </c>
      <c r="V13" s="229" t="n">
        <v>0</v>
      </c>
      <c r="W13" s="229" t="n">
        <v>1</v>
      </c>
      <c r="X13" s="229" t="n">
        <v>15</v>
      </c>
    </row>
    <row r="14">
      <c r="A14" s="4" t="s">
        <v>15</v>
      </c>
      <c r="B14" s="229" t="n">
        <v>12489</v>
      </c>
      <c r="C14" s="229" t="n">
        <v>260</v>
      </c>
      <c r="D14" s="229" t="n">
        <v>1</v>
      </c>
      <c r="E14" s="229" t="n">
        <v>1076</v>
      </c>
      <c r="F14" s="229" t="n">
        <v>1</v>
      </c>
      <c r="G14" s="229" t="n">
        <v>2</v>
      </c>
      <c r="H14" s="229" t="n">
        <v>2944</v>
      </c>
      <c r="I14" s="229" t="n">
        <v>1549</v>
      </c>
      <c r="J14" s="229" t="n">
        <v>348</v>
      </c>
      <c r="K14" s="229" t="n">
        <v>321</v>
      </c>
      <c r="L14" s="229" t="n">
        <v>213</v>
      </c>
      <c r="M14" s="229" t="n">
        <v>129</v>
      </c>
      <c r="N14" s="229" t="n">
        <v>52</v>
      </c>
      <c r="O14" s="229" t="n">
        <v>886</v>
      </c>
      <c r="P14" s="229" t="n">
        <v>487</v>
      </c>
      <c r="Q14" s="229" t="n">
        <v>2</v>
      </c>
      <c r="R14" s="229" t="n">
        <v>237</v>
      </c>
      <c r="S14" s="229" t="n">
        <v>32</v>
      </c>
      <c r="T14" s="229" t="n">
        <v>506</v>
      </c>
      <c r="U14" s="229" t="n">
        <v>3418</v>
      </c>
      <c r="V14" s="229" t="n">
        <v>0</v>
      </c>
      <c r="W14" s="229" t="n">
        <v>0</v>
      </c>
      <c r="X14" s="229" t="n">
        <v>25</v>
      </c>
    </row>
    <row r="15">
      <c r="A15" s="4" t="s">
        <v>16</v>
      </c>
      <c r="B15" s="229" t="n">
        <v>1442</v>
      </c>
      <c r="C15" s="229" t="n">
        <v>11</v>
      </c>
      <c r="D15" s="229" t="n">
        <v>0</v>
      </c>
      <c r="E15" s="229" t="n">
        <v>36</v>
      </c>
      <c r="F15" s="229" t="n">
        <v>1</v>
      </c>
      <c r="G15" s="229" t="n">
        <v>1</v>
      </c>
      <c r="H15" s="229" t="n">
        <v>41</v>
      </c>
      <c r="I15" s="229" t="n">
        <v>108</v>
      </c>
      <c r="J15" s="229" t="n">
        <v>18</v>
      </c>
      <c r="K15" s="229" t="n">
        <v>56</v>
      </c>
      <c r="L15" s="229" t="n">
        <v>28</v>
      </c>
      <c r="M15" s="229" t="n">
        <v>1</v>
      </c>
      <c r="N15" s="229" t="n">
        <v>22</v>
      </c>
      <c r="O15" s="229" t="n">
        <v>73</v>
      </c>
      <c r="P15" s="229" t="n">
        <v>58</v>
      </c>
      <c r="Q15" s="229" t="n">
        <v>0</v>
      </c>
      <c r="R15" s="229" t="n">
        <v>19</v>
      </c>
      <c r="S15" s="229" t="n">
        <v>1</v>
      </c>
      <c r="T15" s="229" t="n">
        <v>24</v>
      </c>
      <c r="U15" s="229" t="n">
        <v>27</v>
      </c>
      <c r="V15" s="229" t="n">
        <v>0</v>
      </c>
      <c r="W15" s="229" t="n">
        <v>0</v>
      </c>
      <c r="X15" s="229" t="n">
        <v>917</v>
      </c>
    </row>
    <row r="16">
      <c r="A16" s="49" t="s">
        <v>237</v>
      </c>
      <c r="B16" s="231" t="n">
        <v>115334</v>
      </c>
      <c r="C16" s="231" t="n">
        <v>2485</v>
      </c>
      <c r="D16" s="231" t="n">
        <v>24</v>
      </c>
      <c r="E16" s="231" t="n">
        <v>13210</v>
      </c>
      <c r="F16" s="231" t="n">
        <v>43</v>
      </c>
      <c r="G16" s="231" t="n">
        <v>123</v>
      </c>
      <c r="H16" s="231" t="n">
        <v>21874</v>
      </c>
      <c r="I16" s="231" t="n">
        <v>24051</v>
      </c>
      <c r="J16" s="231" t="n">
        <v>3648</v>
      </c>
      <c r="K16" s="231" t="n">
        <v>10616</v>
      </c>
      <c r="L16" s="231" t="n">
        <v>2416</v>
      </c>
      <c r="M16" s="231" t="n">
        <v>1281</v>
      </c>
      <c r="N16" s="231" t="n">
        <v>1055</v>
      </c>
      <c r="O16" s="231" t="n">
        <v>10114</v>
      </c>
      <c r="P16" s="231" t="n">
        <v>5132</v>
      </c>
      <c r="Q16" s="231" t="n">
        <v>41</v>
      </c>
      <c r="R16" s="231" t="n">
        <v>2108</v>
      </c>
      <c r="S16" s="231" t="n">
        <v>781</v>
      </c>
      <c r="T16" s="231" t="n">
        <v>2965</v>
      </c>
      <c r="U16" s="231" t="n">
        <v>12295</v>
      </c>
      <c r="V16" s="231" t="n">
        <v>3</v>
      </c>
      <c r="W16" s="231" t="n">
        <v>1</v>
      </c>
      <c r="X16" s="231" t="n">
        <v>1068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29" t="n">
        <v>21005</v>
      </c>
      <c r="C18" s="229" t="n">
        <v>66</v>
      </c>
      <c r="D18" s="229" t="n">
        <v>45</v>
      </c>
      <c r="E18" s="229" t="n">
        <v>480</v>
      </c>
      <c r="F18" s="229" t="n">
        <v>78</v>
      </c>
      <c r="G18" s="229" t="n">
        <v>347</v>
      </c>
      <c r="H18" s="229" t="n">
        <v>342</v>
      </c>
      <c r="I18" s="229" t="n">
        <v>11078</v>
      </c>
      <c r="J18" s="229" t="n">
        <v>138</v>
      </c>
      <c r="K18" s="229" t="n">
        <v>2444</v>
      </c>
      <c r="L18" s="229" t="n">
        <v>222</v>
      </c>
      <c r="M18" s="229" t="n">
        <v>155</v>
      </c>
      <c r="N18" s="229" t="n">
        <v>218</v>
      </c>
      <c r="O18" s="229" t="n">
        <v>459</v>
      </c>
      <c r="P18" s="229" t="n">
        <v>384</v>
      </c>
      <c r="Q18" s="229" t="n">
        <v>6</v>
      </c>
      <c r="R18" s="229" t="n">
        <v>429</v>
      </c>
      <c r="S18" s="229" t="n">
        <v>88</v>
      </c>
      <c r="T18" s="229" t="n">
        <v>3078</v>
      </c>
      <c r="U18" s="229" t="n">
        <v>944</v>
      </c>
      <c r="V18" s="229" t="n">
        <v>0</v>
      </c>
      <c r="W18" s="229" t="n">
        <v>0</v>
      </c>
      <c r="X18" s="229" t="n">
        <v>4</v>
      </c>
    </row>
    <row r="19">
      <c r="A19" s="4" t="s">
        <v>12</v>
      </c>
      <c r="B19" s="229" t="n">
        <v>69332</v>
      </c>
      <c r="C19" s="229" t="n">
        <v>1772</v>
      </c>
      <c r="D19" s="229" t="n">
        <v>5</v>
      </c>
      <c r="E19" s="229" t="n">
        <v>8735</v>
      </c>
      <c r="F19" s="229" t="n">
        <v>14</v>
      </c>
      <c r="G19" s="229" t="n">
        <v>39</v>
      </c>
      <c r="H19" s="229" t="n">
        <v>16257</v>
      </c>
      <c r="I19" s="229" t="n">
        <v>13118</v>
      </c>
      <c r="J19" s="229" t="n">
        <v>2135</v>
      </c>
      <c r="K19" s="229" t="n">
        <v>4834</v>
      </c>
      <c r="L19" s="229" t="n">
        <v>1417</v>
      </c>
      <c r="M19" s="229" t="n">
        <v>1004</v>
      </c>
      <c r="N19" s="229" t="n">
        <v>319</v>
      </c>
      <c r="O19" s="229" t="n">
        <v>6211</v>
      </c>
      <c r="P19" s="229" t="n">
        <v>2780</v>
      </c>
      <c r="Q19" s="229" t="n">
        <v>28</v>
      </c>
      <c r="R19" s="229" t="n">
        <v>1298</v>
      </c>
      <c r="S19" s="229" t="n">
        <v>302</v>
      </c>
      <c r="T19" s="229" t="n">
        <v>1615</v>
      </c>
      <c r="U19" s="229" t="n">
        <v>7346</v>
      </c>
      <c r="V19" s="229" t="n">
        <v>3</v>
      </c>
      <c r="W19" s="229" t="n">
        <v>0</v>
      </c>
      <c r="X19" s="229" t="n">
        <v>100</v>
      </c>
    </row>
    <row r="20">
      <c r="A20" s="4" t="s">
        <v>13</v>
      </c>
      <c r="B20" s="229" t="n">
        <v>60273</v>
      </c>
      <c r="C20" s="229" t="n">
        <v>669</v>
      </c>
      <c r="D20" s="229" t="n">
        <v>11</v>
      </c>
      <c r="E20" s="229" t="n">
        <v>17217</v>
      </c>
      <c r="F20" s="229" t="n">
        <v>296</v>
      </c>
      <c r="G20" s="229" t="n">
        <v>235</v>
      </c>
      <c r="H20" s="229" t="n">
        <v>2003</v>
      </c>
      <c r="I20" s="229" t="n">
        <v>14621</v>
      </c>
      <c r="J20" s="229" t="n">
        <v>3262</v>
      </c>
      <c r="K20" s="229" t="n">
        <v>8196</v>
      </c>
      <c r="L20" s="229" t="n">
        <v>641</v>
      </c>
      <c r="M20" s="229" t="n">
        <v>127</v>
      </c>
      <c r="N20" s="229" t="n">
        <v>1957</v>
      </c>
      <c r="O20" s="229" t="n">
        <v>2787</v>
      </c>
      <c r="P20" s="229" t="n">
        <v>4158</v>
      </c>
      <c r="Q20" s="229" t="n">
        <v>6</v>
      </c>
      <c r="R20" s="229" t="n">
        <v>954</v>
      </c>
      <c r="S20" s="229" t="n">
        <v>480</v>
      </c>
      <c r="T20" s="229" t="n">
        <v>1475</v>
      </c>
      <c r="U20" s="229" t="n">
        <v>1158</v>
      </c>
      <c r="V20" s="229" t="n">
        <v>0</v>
      </c>
      <c r="W20" s="229" t="n">
        <v>0</v>
      </c>
      <c r="X20" s="229" t="n">
        <v>20</v>
      </c>
    </row>
    <row r="21">
      <c r="A21" s="4" t="s">
        <v>14</v>
      </c>
      <c r="B21" s="229" t="n">
        <v>158087</v>
      </c>
      <c r="C21" s="229" t="n">
        <v>2635</v>
      </c>
      <c r="D21" s="229" t="n">
        <v>201</v>
      </c>
      <c r="E21" s="229" t="n">
        <v>46671</v>
      </c>
      <c r="F21" s="229" t="n">
        <v>41</v>
      </c>
      <c r="G21" s="229" t="n">
        <v>363</v>
      </c>
      <c r="H21" s="229" t="n">
        <v>15190</v>
      </c>
      <c r="I21" s="229" t="n">
        <v>33544</v>
      </c>
      <c r="J21" s="229" t="n">
        <v>10022</v>
      </c>
      <c r="K21" s="229" t="n">
        <v>17717</v>
      </c>
      <c r="L21" s="229" t="n">
        <v>3359</v>
      </c>
      <c r="M21" s="229" t="n">
        <v>447</v>
      </c>
      <c r="N21" s="229" t="n">
        <v>1783</v>
      </c>
      <c r="O21" s="229" t="n">
        <v>9364</v>
      </c>
      <c r="P21" s="229" t="n">
        <v>7535</v>
      </c>
      <c r="Q21" s="229" t="n">
        <v>32</v>
      </c>
      <c r="R21" s="229" t="n">
        <v>749</v>
      </c>
      <c r="S21" s="229" t="n">
        <v>3794</v>
      </c>
      <c r="T21" s="229" t="n">
        <v>2220</v>
      </c>
      <c r="U21" s="229" t="n">
        <v>2389</v>
      </c>
      <c r="V21" s="229" t="n">
        <v>0</v>
      </c>
      <c r="W21" s="229" t="n">
        <v>1</v>
      </c>
      <c r="X21" s="229" t="n">
        <v>30</v>
      </c>
    </row>
    <row r="22">
      <c r="A22" s="4" t="s">
        <v>15</v>
      </c>
      <c r="B22" s="229" t="n">
        <v>12484</v>
      </c>
      <c r="C22" s="229" t="n">
        <v>260</v>
      </c>
      <c r="D22" s="229" t="n">
        <v>1</v>
      </c>
      <c r="E22" s="229" t="n">
        <v>1076</v>
      </c>
      <c r="F22" s="229" t="n">
        <v>1</v>
      </c>
      <c r="G22" s="229" t="n">
        <v>2</v>
      </c>
      <c r="H22" s="229" t="n">
        <v>2944</v>
      </c>
      <c r="I22" s="229" t="n">
        <v>1547</v>
      </c>
      <c r="J22" s="229" t="n">
        <v>348</v>
      </c>
      <c r="K22" s="229" t="n">
        <v>321</v>
      </c>
      <c r="L22" s="229" t="n">
        <v>213</v>
      </c>
      <c r="M22" s="229" t="n">
        <v>129</v>
      </c>
      <c r="N22" s="229" t="n">
        <v>52</v>
      </c>
      <c r="O22" s="229" t="n">
        <v>884</v>
      </c>
      <c r="P22" s="229" t="n">
        <v>487</v>
      </c>
      <c r="Q22" s="229" t="n">
        <v>2</v>
      </c>
      <c r="R22" s="229" t="n">
        <v>237</v>
      </c>
      <c r="S22" s="229" t="n">
        <v>32</v>
      </c>
      <c r="T22" s="229" t="n">
        <v>506</v>
      </c>
      <c r="U22" s="229" t="n">
        <v>3417</v>
      </c>
      <c r="V22" s="229" t="n">
        <v>0</v>
      </c>
      <c r="W22" s="229" t="n">
        <v>0</v>
      </c>
      <c r="X22" s="229" t="n">
        <v>25</v>
      </c>
    </row>
    <row r="23">
      <c r="A23" s="4" t="s">
        <v>16</v>
      </c>
      <c r="B23" s="229" t="n">
        <v>1441</v>
      </c>
      <c r="C23" s="229" t="n">
        <v>11</v>
      </c>
      <c r="D23" s="229" t="n">
        <v>0</v>
      </c>
      <c r="E23" s="229" t="n">
        <v>36</v>
      </c>
      <c r="F23" s="229" t="n">
        <v>1</v>
      </c>
      <c r="G23" s="229" t="n">
        <v>1</v>
      </c>
      <c r="H23" s="229" t="n">
        <v>41</v>
      </c>
      <c r="I23" s="229" t="n">
        <v>108</v>
      </c>
      <c r="J23" s="229" t="n">
        <v>18</v>
      </c>
      <c r="K23" s="229" t="n">
        <v>55</v>
      </c>
      <c r="L23" s="229" t="n">
        <v>28</v>
      </c>
      <c r="M23" s="229" t="n">
        <v>1</v>
      </c>
      <c r="N23" s="229" t="n">
        <v>22</v>
      </c>
      <c r="O23" s="229" t="n">
        <v>73</v>
      </c>
      <c r="P23" s="229" t="n">
        <v>58</v>
      </c>
      <c r="Q23" s="229" t="n">
        <v>0</v>
      </c>
      <c r="R23" s="229" t="n">
        <v>19</v>
      </c>
      <c r="S23" s="229" t="n">
        <v>1</v>
      </c>
      <c r="T23" s="229" t="n">
        <v>24</v>
      </c>
      <c r="U23" s="229" t="n">
        <v>27</v>
      </c>
      <c r="V23" s="229" t="n">
        <v>0</v>
      </c>
      <c r="W23" s="229" t="n">
        <v>0</v>
      </c>
      <c r="X23" s="229" t="n">
        <v>917</v>
      </c>
    </row>
    <row r="24">
      <c r="A24" s="49" t="s">
        <v>237</v>
      </c>
      <c r="B24" s="231" t="n">
        <v>322622</v>
      </c>
      <c r="C24" s="231" t="n">
        <v>5413</v>
      </c>
      <c r="D24" s="231" t="n">
        <v>263</v>
      </c>
      <c r="E24" s="231" t="n">
        <v>74215</v>
      </c>
      <c r="F24" s="231" t="n">
        <v>431</v>
      </c>
      <c r="G24" s="231" t="n">
        <v>987</v>
      </c>
      <c r="H24" s="231" t="n">
        <v>36777</v>
      </c>
      <c r="I24" s="231" t="n">
        <v>74016</v>
      </c>
      <c r="J24" s="231" t="n">
        <v>15923</v>
      </c>
      <c r="K24" s="231" t="n">
        <v>33567</v>
      </c>
      <c r="L24" s="231" t="n">
        <v>5880</v>
      </c>
      <c r="M24" s="231" t="n">
        <v>1863</v>
      </c>
      <c r="N24" s="231" t="n">
        <v>4351</v>
      </c>
      <c r="O24" s="231" t="n">
        <v>19778</v>
      </c>
      <c r="P24" s="231" t="n">
        <v>15402</v>
      </c>
      <c r="Q24" s="231" t="n">
        <v>74</v>
      </c>
      <c r="R24" s="231" t="n">
        <v>3686</v>
      </c>
      <c r="S24" s="231" t="n">
        <v>4697</v>
      </c>
      <c r="T24" s="231" t="n">
        <v>8918</v>
      </c>
      <c r="U24" s="231" t="n">
        <v>15281</v>
      </c>
      <c r="V24" s="231" t="n">
        <v>3</v>
      </c>
      <c r="W24" s="231" t="n">
        <v>1</v>
      </c>
      <c r="X24" s="231" t="n">
        <v>1096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0" t="n">
        <v>16389079.86</v>
      </c>
      <c r="C26" s="230" t="n">
        <v>51114.67</v>
      </c>
      <c r="D26" s="230" t="n">
        <v>38701.64</v>
      </c>
      <c r="E26" s="230" t="n">
        <v>375439.03</v>
      </c>
      <c r="F26" s="230" t="n">
        <v>47889.36</v>
      </c>
      <c r="G26" s="230" t="n">
        <v>150857.44</v>
      </c>
      <c r="H26" s="230" t="n">
        <v>257647.73</v>
      </c>
      <c r="I26" s="230" t="n">
        <v>8621063.05</v>
      </c>
      <c r="J26" s="230" t="n">
        <v>70988.11</v>
      </c>
      <c r="K26" s="230" t="n">
        <v>1757313.86</v>
      </c>
      <c r="L26" s="230" t="n">
        <v>194367.26</v>
      </c>
      <c r="M26" s="230" t="n">
        <v>108444.59</v>
      </c>
      <c r="N26" s="230" t="n">
        <v>186797.1</v>
      </c>
      <c r="O26" s="230" t="n">
        <v>365744.84</v>
      </c>
      <c r="P26" s="230" t="n">
        <v>333145.59</v>
      </c>
      <c r="Q26" s="230" t="n">
        <v>2560.07</v>
      </c>
      <c r="R26" s="230" t="n">
        <v>269548.36</v>
      </c>
      <c r="S26" s="230" t="n">
        <v>40153.13</v>
      </c>
      <c r="T26" s="230" t="n">
        <v>2838616.47</v>
      </c>
      <c r="U26" s="230" t="n">
        <v>675166.76</v>
      </c>
      <c r="V26" s="230" t="n">
        <v>0</v>
      </c>
      <c r="W26" s="230" t="n">
        <v>0</v>
      </c>
      <c r="X26" s="230" t="n">
        <v>3520.8</v>
      </c>
    </row>
    <row r="27">
      <c r="A27" s="4" t="s">
        <v>12</v>
      </c>
      <c r="B27" s="230" t="n">
        <v>55643074.31</v>
      </c>
      <c r="C27" s="230" t="n">
        <v>1420185.83</v>
      </c>
      <c r="D27" s="230" t="n">
        <v>4350</v>
      </c>
      <c r="E27" s="230" t="n">
        <v>6867993.57</v>
      </c>
      <c r="F27" s="230" t="n">
        <v>11010</v>
      </c>
      <c r="G27" s="230" t="n">
        <v>27496.93</v>
      </c>
      <c r="H27" s="230" t="n">
        <v>13380704.21</v>
      </c>
      <c r="I27" s="230" t="n">
        <v>10320282.76</v>
      </c>
      <c r="J27" s="230" t="n">
        <v>1654661.58</v>
      </c>
      <c r="K27" s="230" t="n">
        <v>3959262.18</v>
      </c>
      <c r="L27" s="230" t="n">
        <v>1098757.38</v>
      </c>
      <c r="M27" s="230" t="n">
        <v>723087.63</v>
      </c>
      <c r="N27" s="230" t="n">
        <v>251510.76</v>
      </c>
      <c r="O27" s="230" t="n">
        <v>4737732.24</v>
      </c>
      <c r="P27" s="230" t="n">
        <v>2241076.84</v>
      </c>
      <c r="Q27" s="230" t="n">
        <v>19177.05</v>
      </c>
      <c r="R27" s="230" t="n">
        <v>1026748.78</v>
      </c>
      <c r="S27" s="230" t="n">
        <v>203447.41</v>
      </c>
      <c r="T27" s="230" t="n">
        <v>1338786.02</v>
      </c>
      <c r="U27" s="230" t="n">
        <v>6271794.71</v>
      </c>
      <c r="V27" s="230" t="n">
        <v>2520</v>
      </c>
      <c r="W27" s="230" t="n">
        <v>0</v>
      </c>
      <c r="X27" s="230" t="n">
        <v>82488.43</v>
      </c>
    </row>
    <row r="28">
      <c r="A28" s="4" t="s">
        <v>13</v>
      </c>
      <c r="B28" s="230" t="n">
        <v>35388019.29</v>
      </c>
      <c r="C28" s="230" t="n">
        <v>514284.92</v>
      </c>
      <c r="D28" s="230" t="n">
        <v>2874.79</v>
      </c>
      <c r="E28" s="230" t="n">
        <v>5500302.51</v>
      </c>
      <c r="F28" s="230" t="n">
        <v>171435.1</v>
      </c>
      <c r="G28" s="230" t="n">
        <v>104394.36</v>
      </c>
      <c r="H28" s="230" t="n">
        <v>1407620.87</v>
      </c>
      <c r="I28" s="230" t="n">
        <v>10208586.38</v>
      </c>
      <c r="J28" s="230" t="n">
        <v>1141495.88</v>
      </c>
      <c r="K28" s="230" t="n">
        <v>6435062.76</v>
      </c>
      <c r="L28" s="230" t="n">
        <v>515601.76</v>
      </c>
      <c r="M28" s="230" t="n">
        <v>87768.82</v>
      </c>
      <c r="N28" s="230" t="n">
        <v>1173823.61</v>
      </c>
      <c r="O28" s="230" t="n">
        <v>1964982.12</v>
      </c>
      <c r="P28" s="230" t="n">
        <v>3293619.32</v>
      </c>
      <c r="Q28" s="230" t="n">
        <v>3808.48</v>
      </c>
      <c r="R28" s="230" t="n">
        <v>579782.92</v>
      </c>
      <c r="S28" s="230" t="n">
        <v>278087.93</v>
      </c>
      <c r="T28" s="230" t="n">
        <v>1210079.94</v>
      </c>
      <c r="U28" s="230" t="n">
        <v>782694.69</v>
      </c>
      <c r="V28" s="230" t="n">
        <v>0</v>
      </c>
      <c r="W28" s="230" t="n">
        <v>0</v>
      </c>
      <c r="X28" s="230" t="n">
        <v>11712.13</v>
      </c>
    </row>
    <row r="29">
      <c r="A29" s="4" t="s">
        <v>14</v>
      </c>
      <c r="B29" s="230" t="n">
        <v>86963817.55</v>
      </c>
      <c r="C29" s="230" t="n">
        <v>1465912.35</v>
      </c>
      <c r="D29" s="230" t="n">
        <v>101948.69</v>
      </c>
      <c r="E29" s="230" t="n">
        <v>23142876.8</v>
      </c>
      <c r="F29" s="230" t="n">
        <v>17924.99</v>
      </c>
      <c r="G29" s="230" t="n">
        <v>188306.26</v>
      </c>
      <c r="H29" s="230" t="n">
        <v>9280343.6</v>
      </c>
      <c r="I29" s="230" t="n">
        <v>17823966.18</v>
      </c>
      <c r="J29" s="230" t="n">
        <v>5144360.89</v>
      </c>
      <c r="K29" s="230" t="n">
        <v>11169375.08</v>
      </c>
      <c r="L29" s="230" t="n">
        <v>1951536.96</v>
      </c>
      <c r="M29" s="230" t="n">
        <v>210371.3</v>
      </c>
      <c r="N29" s="230" t="n">
        <v>1053593.56</v>
      </c>
      <c r="O29" s="230" t="n">
        <v>5217863.79</v>
      </c>
      <c r="P29" s="230" t="n">
        <v>4181299.62</v>
      </c>
      <c r="Q29" s="230" t="n">
        <v>17683</v>
      </c>
      <c r="R29" s="230" t="n">
        <v>392036.28</v>
      </c>
      <c r="S29" s="230" t="n">
        <v>2566270.8</v>
      </c>
      <c r="T29" s="230" t="n">
        <v>1615524.27</v>
      </c>
      <c r="U29" s="230" t="n">
        <v>1403571.48</v>
      </c>
      <c r="V29" s="230" t="n">
        <v>0</v>
      </c>
      <c r="W29" s="230" t="n">
        <v>379.4</v>
      </c>
      <c r="X29" s="230" t="n">
        <v>18672.25</v>
      </c>
    </row>
    <row r="30">
      <c r="A30" s="4" t="s">
        <v>15</v>
      </c>
      <c r="B30" s="230" t="n">
        <v>4389990.5</v>
      </c>
      <c r="C30" s="230" t="n">
        <v>91480.65</v>
      </c>
      <c r="D30" s="230" t="n">
        <v>360</v>
      </c>
      <c r="E30" s="230" t="n">
        <v>378127.77</v>
      </c>
      <c r="F30" s="230" t="n">
        <v>180</v>
      </c>
      <c r="G30" s="230" t="n">
        <v>720</v>
      </c>
      <c r="H30" s="230" t="n">
        <v>1042670.01</v>
      </c>
      <c r="I30" s="230" t="n">
        <v>540538.36</v>
      </c>
      <c r="J30" s="230" t="n">
        <v>122046.19</v>
      </c>
      <c r="K30" s="230" t="n">
        <v>110820.51</v>
      </c>
      <c r="L30" s="230" t="n">
        <v>74829.03</v>
      </c>
      <c r="M30" s="230" t="n">
        <v>42525.3</v>
      </c>
      <c r="N30" s="230" t="n">
        <v>18573.7</v>
      </c>
      <c r="O30" s="230" t="n">
        <v>310198.08</v>
      </c>
      <c r="P30" s="230" t="n">
        <v>170706.04</v>
      </c>
      <c r="Q30" s="230" t="n">
        <v>720</v>
      </c>
      <c r="R30" s="230" t="n">
        <v>82627.86</v>
      </c>
      <c r="S30" s="230" t="n">
        <v>10952.54</v>
      </c>
      <c r="T30" s="230" t="n">
        <v>175359.76</v>
      </c>
      <c r="U30" s="230" t="n">
        <v>1207554.7</v>
      </c>
      <c r="V30" s="230" t="n">
        <v>0</v>
      </c>
      <c r="W30" s="230" t="n">
        <v>0</v>
      </c>
      <c r="X30" s="230" t="n">
        <v>9000</v>
      </c>
    </row>
    <row r="31">
      <c r="A31" s="4" t="s">
        <v>16</v>
      </c>
      <c r="B31" s="230" t="n">
        <v>505606.24</v>
      </c>
      <c r="C31" s="230" t="n">
        <v>3960</v>
      </c>
      <c r="D31" s="230" t="n">
        <v>0</v>
      </c>
      <c r="E31" s="230" t="n">
        <v>12610.87</v>
      </c>
      <c r="F31" s="230" t="n">
        <v>360</v>
      </c>
      <c r="G31" s="230" t="n">
        <v>360</v>
      </c>
      <c r="H31" s="230" t="n">
        <v>14179.82</v>
      </c>
      <c r="I31" s="230" t="n">
        <v>37929.4</v>
      </c>
      <c r="J31" s="230" t="n">
        <v>6334.46</v>
      </c>
      <c r="K31" s="230" t="n">
        <v>19421.65</v>
      </c>
      <c r="L31" s="230" t="n">
        <v>9955.48</v>
      </c>
      <c r="M31" s="230" t="n">
        <v>360</v>
      </c>
      <c r="N31" s="230" t="n">
        <v>7592.85</v>
      </c>
      <c r="O31" s="230" t="n">
        <v>25939.23</v>
      </c>
      <c r="P31" s="230" t="n">
        <v>20529.61</v>
      </c>
      <c r="Q31" s="230" t="n">
        <v>0</v>
      </c>
      <c r="R31" s="230" t="n">
        <v>6601.81</v>
      </c>
      <c r="S31" s="230" t="n">
        <v>360</v>
      </c>
      <c r="T31" s="230" t="n">
        <v>8422.56</v>
      </c>
      <c r="U31" s="230" t="n">
        <v>9656.43</v>
      </c>
      <c r="V31" s="230" t="n">
        <v>0</v>
      </c>
      <c r="W31" s="230" t="n">
        <v>0</v>
      </c>
      <c r="X31" s="230" t="n">
        <v>321032.07</v>
      </c>
    </row>
    <row r="32">
      <c r="A32" s="49" t="s">
        <v>237</v>
      </c>
      <c r="B32" s="232" t="n">
        <v>199279587.75</v>
      </c>
      <c r="C32" s="232" t="n">
        <v>3546938.42</v>
      </c>
      <c r="D32" s="232" t="n">
        <v>148235.12</v>
      </c>
      <c r="E32" s="232" t="n">
        <v>36277350.55</v>
      </c>
      <c r="F32" s="232" t="n">
        <v>248799.45</v>
      </c>
      <c r="G32" s="232" t="n">
        <v>472134.99</v>
      </c>
      <c r="H32" s="232" t="n">
        <v>25383166.24</v>
      </c>
      <c r="I32" s="232" t="n">
        <v>47552366.13</v>
      </c>
      <c r="J32" s="232" t="n">
        <v>8139887.11</v>
      </c>
      <c r="K32" s="232" t="n">
        <v>23451256.04</v>
      </c>
      <c r="L32" s="232" t="n">
        <v>3845047.87</v>
      </c>
      <c r="M32" s="232" t="n">
        <v>1172557.64</v>
      </c>
      <c r="N32" s="232" t="n">
        <v>2691891.58</v>
      </c>
      <c r="O32" s="232" t="n">
        <v>12622460.3</v>
      </c>
      <c r="P32" s="232" t="n">
        <v>10240377.02</v>
      </c>
      <c r="Q32" s="232" t="n">
        <v>43948.6</v>
      </c>
      <c r="R32" s="232" t="n">
        <v>2357346.01</v>
      </c>
      <c r="S32" s="232" t="n">
        <v>3099271.81</v>
      </c>
      <c r="T32" s="232" t="n">
        <v>7186789.02</v>
      </c>
      <c r="U32" s="232" t="n">
        <v>10350438.77</v>
      </c>
      <c r="V32" s="232" t="n">
        <v>2520</v>
      </c>
      <c r="W32" s="232" t="n">
        <v>379.4</v>
      </c>
      <c r="X32" s="232" t="n">
        <v>446425.68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3" t="n">
        <v>2465</v>
      </c>
      <c r="C10" s="233" t="n">
        <v>12</v>
      </c>
      <c r="D10" s="233" t="n">
        <v>1</v>
      </c>
      <c r="E10" s="233" t="n">
        <v>113</v>
      </c>
      <c r="F10" s="233" t="n">
        <v>5</v>
      </c>
      <c r="G10" s="233" t="n">
        <v>7</v>
      </c>
      <c r="H10" s="233" t="n">
        <v>82</v>
      </c>
      <c r="I10" s="233" t="n">
        <v>961</v>
      </c>
      <c r="J10" s="233" t="n">
        <v>30</v>
      </c>
      <c r="K10" s="233" t="n">
        <v>519</v>
      </c>
      <c r="L10" s="233" t="n">
        <v>22</v>
      </c>
      <c r="M10" s="233" t="n">
        <v>5</v>
      </c>
      <c r="N10" s="233" t="n">
        <v>46</v>
      </c>
      <c r="O10" s="233" t="n">
        <v>86</v>
      </c>
      <c r="P10" s="233" t="n">
        <v>95</v>
      </c>
      <c r="Q10" s="233" t="n">
        <v>0</v>
      </c>
      <c r="R10" s="233" t="n">
        <v>89</v>
      </c>
      <c r="S10" s="233" t="n">
        <v>13</v>
      </c>
      <c r="T10" s="233" t="n">
        <v>153</v>
      </c>
      <c r="U10" s="233" t="n">
        <v>224</v>
      </c>
      <c r="V10" s="233" t="n">
        <v>0</v>
      </c>
      <c r="W10" s="233" t="n">
        <v>0</v>
      </c>
      <c r="X10" s="233" t="n">
        <v>2</v>
      </c>
    </row>
    <row r="11">
      <c r="A11" s="4" t="s">
        <v>12</v>
      </c>
      <c r="B11" s="233" t="n">
        <v>66776</v>
      </c>
      <c r="C11" s="233" t="n">
        <v>1765</v>
      </c>
      <c r="D11" s="233" t="n">
        <v>4</v>
      </c>
      <c r="E11" s="233" t="n">
        <v>8408</v>
      </c>
      <c r="F11" s="233" t="n">
        <v>9</v>
      </c>
      <c r="G11" s="233" t="n">
        <v>34</v>
      </c>
      <c r="H11" s="233" t="n">
        <v>15666</v>
      </c>
      <c r="I11" s="233" t="n">
        <v>12344</v>
      </c>
      <c r="J11" s="233" t="n">
        <v>2109</v>
      </c>
      <c r="K11" s="233" t="n">
        <v>4750</v>
      </c>
      <c r="L11" s="233" t="n">
        <v>1385</v>
      </c>
      <c r="M11" s="233" t="n">
        <v>939</v>
      </c>
      <c r="N11" s="233" t="n">
        <v>315</v>
      </c>
      <c r="O11" s="233" t="n">
        <v>6184</v>
      </c>
      <c r="P11" s="233" t="n">
        <v>2751</v>
      </c>
      <c r="Q11" s="233" t="n">
        <v>23</v>
      </c>
      <c r="R11" s="233" t="n">
        <v>1285</v>
      </c>
      <c r="S11" s="233" t="n">
        <v>321</v>
      </c>
      <c r="T11" s="233" t="n">
        <v>1637</v>
      </c>
      <c r="U11" s="233" t="n">
        <v>6749</v>
      </c>
      <c r="V11" s="233" t="n">
        <v>2</v>
      </c>
      <c r="W11" s="233" t="n">
        <v>0</v>
      </c>
      <c r="X11" s="233" t="n">
        <v>96</v>
      </c>
    </row>
    <row r="12">
      <c r="A12" s="4" t="s">
        <v>13</v>
      </c>
      <c r="B12" s="233" t="n">
        <v>7626</v>
      </c>
      <c r="C12" s="233" t="n">
        <v>96</v>
      </c>
      <c r="D12" s="233" t="n">
        <v>4</v>
      </c>
      <c r="E12" s="233" t="n">
        <v>778</v>
      </c>
      <c r="F12" s="233" t="n">
        <v>15</v>
      </c>
      <c r="G12" s="233" t="n">
        <v>20</v>
      </c>
      <c r="H12" s="233" t="n">
        <v>462</v>
      </c>
      <c r="I12" s="233" t="n">
        <v>2105</v>
      </c>
      <c r="J12" s="233" t="n">
        <v>260</v>
      </c>
      <c r="K12" s="233" t="n">
        <v>1316</v>
      </c>
      <c r="L12" s="233" t="n">
        <v>171</v>
      </c>
      <c r="M12" s="233" t="n">
        <v>31</v>
      </c>
      <c r="N12" s="233" t="n">
        <v>210</v>
      </c>
      <c r="O12" s="233" t="n">
        <v>782</v>
      </c>
      <c r="P12" s="233" t="n">
        <v>527</v>
      </c>
      <c r="Q12" s="233" t="n">
        <v>4</v>
      </c>
      <c r="R12" s="233" t="n">
        <v>158</v>
      </c>
      <c r="S12" s="233" t="n">
        <v>90</v>
      </c>
      <c r="T12" s="233" t="n">
        <v>225</v>
      </c>
      <c r="U12" s="233" t="n">
        <v>364</v>
      </c>
      <c r="V12" s="233" t="n">
        <v>0</v>
      </c>
      <c r="W12" s="233" t="n">
        <v>0</v>
      </c>
      <c r="X12" s="233" t="n">
        <v>8</v>
      </c>
    </row>
    <row r="13">
      <c r="A13" s="4" t="s">
        <v>14</v>
      </c>
      <c r="B13" s="233" t="n">
        <v>20207</v>
      </c>
      <c r="C13" s="233" t="n">
        <v>333</v>
      </c>
      <c r="D13" s="233" t="n">
        <v>13</v>
      </c>
      <c r="E13" s="233" t="n">
        <v>2402</v>
      </c>
      <c r="F13" s="233" t="n">
        <v>8</v>
      </c>
      <c r="G13" s="233" t="n">
        <v>59</v>
      </c>
      <c r="H13" s="233" t="n">
        <v>1901</v>
      </c>
      <c r="I13" s="233" t="n">
        <v>5477</v>
      </c>
      <c r="J13" s="233" t="n">
        <v>842</v>
      </c>
      <c r="K13" s="233" t="n">
        <v>3373</v>
      </c>
      <c r="L13" s="233" t="n">
        <v>550</v>
      </c>
      <c r="M13" s="233" t="n">
        <v>89</v>
      </c>
      <c r="N13" s="233" t="n">
        <v>368</v>
      </c>
      <c r="O13" s="233" t="n">
        <v>1960</v>
      </c>
      <c r="P13" s="233" t="n">
        <v>1102</v>
      </c>
      <c r="Q13" s="233" t="n">
        <v>8</v>
      </c>
      <c r="R13" s="233" t="n">
        <v>246</v>
      </c>
      <c r="S13" s="233" t="n">
        <v>310</v>
      </c>
      <c r="T13" s="233" t="n">
        <v>393</v>
      </c>
      <c r="U13" s="233" t="n">
        <v>760</v>
      </c>
      <c r="V13" s="233" t="n">
        <v>0</v>
      </c>
      <c r="W13" s="233" t="n">
        <v>1</v>
      </c>
      <c r="X13" s="233" t="n">
        <v>12</v>
      </c>
    </row>
    <row r="14">
      <c r="A14" s="4" t="s">
        <v>15</v>
      </c>
      <c r="B14" s="233" t="n">
        <v>10713</v>
      </c>
      <c r="C14" s="233" t="n">
        <v>226</v>
      </c>
      <c r="D14" s="233" t="n">
        <v>1</v>
      </c>
      <c r="E14" s="233" t="n">
        <v>984</v>
      </c>
      <c r="F14" s="233" t="n">
        <v>1</v>
      </c>
      <c r="G14" s="233" t="n">
        <v>3</v>
      </c>
      <c r="H14" s="233" t="n">
        <v>2749</v>
      </c>
      <c r="I14" s="233" t="n">
        <v>1345</v>
      </c>
      <c r="J14" s="233" t="n">
        <v>325</v>
      </c>
      <c r="K14" s="233" t="n">
        <v>279</v>
      </c>
      <c r="L14" s="233" t="n">
        <v>199</v>
      </c>
      <c r="M14" s="233" t="n">
        <v>115</v>
      </c>
      <c r="N14" s="233" t="n">
        <v>45</v>
      </c>
      <c r="O14" s="233" t="n">
        <v>800</v>
      </c>
      <c r="P14" s="233" t="n">
        <v>466</v>
      </c>
      <c r="Q14" s="233" t="n">
        <v>2</v>
      </c>
      <c r="R14" s="233" t="n">
        <v>205</v>
      </c>
      <c r="S14" s="233" t="n">
        <v>24</v>
      </c>
      <c r="T14" s="233" t="n">
        <v>454</v>
      </c>
      <c r="U14" s="233" t="n">
        <v>2469</v>
      </c>
      <c r="V14" s="233" t="n">
        <v>0</v>
      </c>
      <c r="W14" s="233" t="n">
        <v>0</v>
      </c>
      <c r="X14" s="233" t="n">
        <v>21</v>
      </c>
    </row>
    <row r="15">
      <c r="A15" s="4" t="s">
        <v>16</v>
      </c>
      <c r="B15" s="233" t="n">
        <v>1335</v>
      </c>
      <c r="C15" s="233" t="n">
        <v>10</v>
      </c>
      <c r="D15" s="233" t="n">
        <v>0</v>
      </c>
      <c r="E15" s="233" t="n">
        <v>31</v>
      </c>
      <c r="F15" s="233" t="n">
        <v>0</v>
      </c>
      <c r="G15" s="233" t="n">
        <v>1</v>
      </c>
      <c r="H15" s="233" t="n">
        <v>39</v>
      </c>
      <c r="I15" s="233" t="n">
        <v>100</v>
      </c>
      <c r="J15" s="233" t="n">
        <v>20</v>
      </c>
      <c r="K15" s="233" t="n">
        <v>48</v>
      </c>
      <c r="L15" s="233" t="n">
        <v>29</v>
      </c>
      <c r="M15" s="233" t="n">
        <v>2</v>
      </c>
      <c r="N15" s="233" t="n">
        <v>19</v>
      </c>
      <c r="O15" s="233" t="n">
        <v>63</v>
      </c>
      <c r="P15" s="233" t="n">
        <v>52</v>
      </c>
      <c r="Q15" s="233" t="n">
        <v>1</v>
      </c>
      <c r="R15" s="233" t="n">
        <v>18</v>
      </c>
      <c r="S15" s="233" t="n">
        <v>2</v>
      </c>
      <c r="T15" s="233" t="n">
        <v>19</v>
      </c>
      <c r="U15" s="233" t="n">
        <v>20</v>
      </c>
      <c r="V15" s="233" t="n">
        <v>0</v>
      </c>
      <c r="W15" s="233" t="n">
        <v>0</v>
      </c>
      <c r="X15" s="233" t="n">
        <v>861</v>
      </c>
    </row>
    <row r="16">
      <c r="A16" s="49" t="s">
        <v>237</v>
      </c>
      <c r="B16" s="235" t="n">
        <v>109122</v>
      </c>
      <c r="C16" s="235" t="n">
        <v>2442</v>
      </c>
      <c r="D16" s="235" t="n">
        <v>23</v>
      </c>
      <c r="E16" s="235" t="n">
        <v>12716</v>
      </c>
      <c r="F16" s="235" t="n">
        <v>38</v>
      </c>
      <c r="G16" s="235" t="n">
        <v>124</v>
      </c>
      <c r="H16" s="235" t="n">
        <v>20899</v>
      </c>
      <c r="I16" s="235" t="n">
        <v>22332</v>
      </c>
      <c r="J16" s="235" t="n">
        <v>3586</v>
      </c>
      <c r="K16" s="235" t="n">
        <v>10285</v>
      </c>
      <c r="L16" s="235" t="n">
        <v>2356</v>
      </c>
      <c r="M16" s="235" t="n">
        <v>1181</v>
      </c>
      <c r="N16" s="235" t="n">
        <v>1003</v>
      </c>
      <c r="O16" s="235" t="n">
        <v>9875</v>
      </c>
      <c r="P16" s="235" t="n">
        <v>4993</v>
      </c>
      <c r="Q16" s="235" t="n">
        <v>38</v>
      </c>
      <c r="R16" s="235" t="n">
        <v>2001</v>
      </c>
      <c r="S16" s="235" t="n">
        <v>760</v>
      </c>
      <c r="T16" s="235" t="n">
        <v>2881</v>
      </c>
      <c r="U16" s="235" t="n">
        <v>10586</v>
      </c>
      <c r="V16" s="235" t="n">
        <v>2</v>
      </c>
      <c r="W16" s="235" t="n">
        <v>1</v>
      </c>
      <c r="X16" s="235" t="n">
        <v>1000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3" t="n">
        <v>16716</v>
      </c>
      <c r="C18" s="233" t="n">
        <v>53</v>
      </c>
      <c r="D18" s="233" t="n">
        <v>44</v>
      </c>
      <c r="E18" s="233" t="n">
        <v>361</v>
      </c>
      <c r="F18" s="233" t="n">
        <v>80</v>
      </c>
      <c r="G18" s="233" t="n">
        <v>23</v>
      </c>
      <c r="H18" s="233" t="n">
        <v>243</v>
      </c>
      <c r="I18" s="233" t="n">
        <v>8977</v>
      </c>
      <c r="J18" s="233" t="n">
        <v>134</v>
      </c>
      <c r="K18" s="233" t="n">
        <v>1793</v>
      </c>
      <c r="L18" s="233" t="n">
        <v>177</v>
      </c>
      <c r="M18" s="233" t="n">
        <v>14</v>
      </c>
      <c r="N18" s="233" t="n">
        <v>869</v>
      </c>
      <c r="O18" s="233" t="n">
        <v>315</v>
      </c>
      <c r="P18" s="233" t="n">
        <v>371</v>
      </c>
      <c r="Q18" s="233" t="n">
        <v>0</v>
      </c>
      <c r="R18" s="233" t="n">
        <v>323</v>
      </c>
      <c r="S18" s="233" t="n">
        <v>41</v>
      </c>
      <c r="T18" s="233" t="n">
        <v>2356</v>
      </c>
      <c r="U18" s="233" t="n">
        <v>538</v>
      </c>
      <c r="V18" s="233" t="n">
        <v>0</v>
      </c>
      <c r="W18" s="233" t="n">
        <v>0</v>
      </c>
      <c r="X18" s="233" t="n">
        <v>4</v>
      </c>
    </row>
    <row r="19">
      <c r="A19" s="4" t="s">
        <v>12</v>
      </c>
      <c r="B19" s="233" t="n">
        <v>66708</v>
      </c>
      <c r="C19" s="233" t="n">
        <v>1764</v>
      </c>
      <c r="D19" s="233" t="n">
        <v>4</v>
      </c>
      <c r="E19" s="233" t="n">
        <v>8401</v>
      </c>
      <c r="F19" s="233" t="n">
        <v>9</v>
      </c>
      <c r="G19" s="233" t="n">
        <v>34</v>
      </c>
      <c r="H19" s="233" t="n">
        <v>15652</v>
      </c>
      <c r="I19" s="233" t="n">
        <v>12326</v>
      </c>
      <c r="J19" s="233" t="n">
        <v>2106</v>
      </c>
      <c r="K19" s="233" t="n">
        <v>4748</v>
      </c>
      <c r="L19" s="233" t="n">
        <v>1381</v>
      </c>
      <c r="M19" s="233" t="n">
        <v>939</v>
      </c>
      <c r="N19" s="233" t="n">
        <v>314</v>
      </c>
      <c r="O19" s="233" t="n">
        <v>6178</v>
      </c>
      <c r="P19" s="233" t="n">
        <v>2750</v>
      </c>
      <c r="Q19" s="233" t="n">
        <v>23</v>
      </c>
      <c r="R19" s="233" t="n">
        <v>1284</v>
      </c>
      <c r="S19" s="233" t="n">
        <v>321</v>
      </c>
      <c r="T19" s="233" t="n">
        <v>1635</v>
      </c>
      <c r="U19" s="233" t="n">
        <v>6741</v>
      </c>
      <c r="V19" s="233" t="n">
        <v>2</v>
      </c>
      <c r="W19" s="233" t="n">
        <v>0</v>
      </c>
      <c r="X19" s="233" t="n">
        <v>96</v>
      </c>
    </row>
    <row r="20">
      <c r="A20" s="4" t="s">
        <v>13</v>
      </c>
      <c r="B20" s="233" t="n">
        <v>65505</v>
      </c>
      <c r="C20" s="233" t="n">
        <v>649</v>
      </c>
      <c r="D20" s="233" t="n">
        <v>32</v>
      </c>
      <c r="E20" s="233" t="n">
        <v>24879</v>
      </c>
      <c r="F20" s="233" t="n">
        <v>219</v>
      </c>
      <c r="G20" s="233" t="n">
        <v>514</v>
      </c>
      <c r="H20" s="233" t="n">
        <v>1917</v>
      </c>
      <c r="I20" s="233" t="n">
        <v>12827</v>
      </c>
      <c r="J20" s="233" t="n">
        <v>3958</v>
      </c>
      <c r="K20" s="233" t="n">
        <v>7115</v>
      </c>
      <c r="L20" s="233" t="n">
        <v>615</v>
      </c>
      <c r="M20" s="233" t="n">
        <v>75</v>
      </c>
      <c r="N20" s="233" t="n">
        <v>1974</v>
      </c>
      <c r="O20" s="233" t="n">
        <v>2693</v>
      </c>
      <c r="P20" s="233" t="n">
        <v>4071</v>
      </c>
      <c r="Q20" s="233" t="n">
        <v>12</v>
      </c>
      <c r="R20" s="233" t="n">
        <v>776</v>
      </c>
      <c r="S20" s="233" t="n">
        <v>413</v>
      </c>
      <c r="T20" s="233" t="n">
        <v>1643</v>
      </c>
      <c r="U20" s="233" t="n">
        <v>1105</v>
      </c>
      <c r="V20" s="233" t="n">
        <v>0</v>
      </c>
      <c r="W20" s="233" t="n">
        <v>0</v>
      </c>
      <c r="X20" s="233" t="n">
        <v>18</v>
      </c>
    </row>
    <row r="21">
      <c r="A21" s="4" t="s">
        <v>14</v>
      </c>
      <c r="B21" s="233" t="n">
        <v>159732</v>
      </c>
      <c r="C21" s="233" t="n">
        <v>2944</v>
      </c>
      <c r="D21" s="233" t="n">
        <v>136</v>
      </c>
      <c r="E21" s="233" t="n">
        <v>46787</v>
      </c>
      <c r="F21" s="233" t="n">
        <v>111</v>
      </c>
      <c r="G21" s="233" t="n">
        <v>635</v>
      </c>
      <c r="H21" s="233" t="n">
        <v>13608</v>
      </c>
      <c r="I21" s="233" t="n">
        <v>32563</v>
      </c>
      <c r="J21" s="233" t="n">
        <v>10396</v>
      </c>
      <c r="K21" s="233" t="n">
        <v>18915</v>
      </c>
      <c r="L21" s="233" t="n">
        <v>3847</v>
      </c>
      <c r="M21" s="233" t="n">
        <v>540</v>
      </c>
      <c r="N21" s="233" t="n">
        <v>1781</v>
      </c>
      <c r="O21" s="233" t="n">
        <v>9329</v>
      </c>
      <c r="P21" s="233" t="n">
        <v>8539</v>
      </c>
      <c r="Q21" s="233" t="n">
        <v>28</v>
      </c>
      <c r="R21" s="233" t="n">
        <v>742</v>
      </c>
      <c r="S21" s="233" t="n">
        <v>3755</v>
      </c>
      <c r="T21" s="233" t="n">
        <v>2566</v>
      </c>
      <c r="U21" s="233" t="n">
        <v>2486</v>
      </c>
      <c r="V21" s="233" t="n">
        <v>0</v>
      </c>
      <c r="W21" s="233" t="n">
        <v>1</v>
      </c>
      <c r="X21" s="233" t="n">
        <v>23</v>
      </c>
    </row>
    <row r="22">
      <c r="A22" s="4" t="s">
        <v>15</v>
      </c>
      <c r="B22" s="233" t="n">
        <v>10712</v>
      </c>
      <c r="C22" s="233" t="n">
        <v>226</v>
      </c>
      <c r="D22" s="233" t="n">
        <v>1</v>
      </c>
      <c r="E22" s="233" t="n">
        <v>984</v>
      </c>
      <c r="F22" s="233" t="n">
        <v>1</v>
      </c>
      <c r="G22" s="233" t="n">
        <v>3</v>
      </c>
      <c r="H22" s="233" t="n">
        <v>2749</v>
      </c>
      <c r="I22" s="233" t="n">
        <v>1345</v>
      </c>
      <c r="J22" s="233" t="n">
        <v>325</v>
      </c>
      <c r="K22" s="233" t="n">
        <v>279</v>
      </c>
      <c r="L22" s="233" t="n">
        <v>199</v>
      </c>
      <c r="M22" s="233" t="n">
        <v>115</v>
      </c>
      <c r="N22" s="233" t="n">
        <v>45</v>
      </c>
      <c r="O22" s="233" t="n">
        <v>799</v>
      </c>
      <c r="P22" s="233" t="n">
        <v>466</v>
      </c>
      <c r="Q22" s="233" t="n">
        <v>2</v>
      </c>
      <c r="R22" s="233" t="n">
        <v>205</v>
      </c>
      <c r="S22" s="233" t="n">
        <v>24</v>
      </c>
      <c r="T22" s="233" t="n">
        <v>454</v>
      </c>
      <c r="U22" s="233" t="n">
        <v>2469</v>
      </c>
      <c r="V22" s="233" t="n">
        <v>0</v>
      </c>
      <c r="W22" s="233" t="n">
        <v>0</v>
      </c>
      <c r="X22" s="233" t="n">
        <v>21</v>
      </c>
    </row>
    <row r="23">
      <c r="A23" s="4" t="s">
        <v>16</v>
      </c>
      <c r="B23" s="233" t="n">
        <v>1335</v>
      </c>
      <c r="C23" s="233" t="n">
        <v>10</v>
      </c>
      <c r="D23" s="233" t="n">
        <v>0</v>
      </c>
      <c r="E23" s="233" t="n">
        <v>31</v>
      </c>
      <c r="F23" s="233" t="n">
        <v>0</v>
      </c>
      <c r="G23" s="233" t="n">
        <v>1</v>
      </c>
      <c r="H23" s="233" t="n">
        <v>39</v>
      </c>
      <c r="I23" s="233" t="n">
        <v>100</v>
      </c>
      <c r="J23" s="233" t="n">
        <v>20</v>
      </c>
      <c r="K23" s="233" t="n">
        <v>48</v>
      </c>
      <c r="L23" s="233" t="n">
        <v>29</v>
      </c>
      <c r="M23" s="233" t="n">
        <v>2</v>
      </c>
      <c r="N23" s="233" t="n">
        <v>19</v>
      </c>
      <c r="O23" s="233" t="n">
        <v>63</v>
      </c>
      <c r="P23" s="233" t="n">
        <v>52</v>
      </c>
      <c r="Q23" s="233" t="n">
        <v>1</v>
      </c>
      <c r="R23" s="233" t="n">
        <v>18</v>
      </c>
      <c r="S23" s="233" t="n">
        <v>2</v>
      </c>
      <c r="T23" s="233" t="n">
        <v>19</v>
      </c>
      <c r="U23" s="233" t="n">
        <v>20</v>
      </c>
      <c r="V23" s="233" t="n">
        <v>0</v>
      </c>
      <c r="W23" s="233" t="n">
        <v>0</v>
      </c>
      <c r="X23" s="233" t="n">
        <v>861</v>
      </c>
    </row>
    <row r="24">
      <c r="A24" s="49" t="s">
        <v>237</v>
      </c>
      <c r="B24" s="235" t="n">
        <v>320708</v>
      </c>
      <c r="C24" s="235" t="n">
        <v>5646</v>
      </c>
      <c r="D24" s="235" t="n">
        <v>217</v>
      </c>
      <c r="E24" s="235" t="n">
        <v>81443</v>
      </c>
      <c r="F24" s="235" t="n">
        <v>420</v>
      </c>
      <c r="G24" s="235" t="n">
        <v>1210</v>
      </c>
      <c r="H24" s="235" t="n">
        <v>34208</v>
      </c>
      <c r="I24" s="235" t="n">
        <v>68138</v>
      </c>
      <c r="J24" s="235" t="n">
        <v>16939</v>
      </c>
      <c r="K24" s="235" t="n">
        <v>32898</v>
      </c>
      <c r="L24" s="235" t="n">
        <v>6248</v>
      </c>
      <c r="M24" s="235" t="n">
        <v>1685</v>
      </c>
      <c r="N24" s="235" t="n">
        <v>5002</v>
      </c>
      <c r="O24" s="235" t="n">
        <v>19377</v>
      </c>
      <c r="P24" s="235" t="n">
        <v>16249</v>
      </c>
      <c r="Q24" s="235" t="n">
        <v>66</v>
      </c>
      <c r="R24" s="235" t="n">
        <v>3348</v>
      </c>
      <c r="S24" s="235" t="n">
        <v>4556</v>
      </c>
      <c r="T24" s="235" t="n">
        <v>8673</v>
      </c>
      <c r="U24" s="235" t="n">
        <v>13359</v>
      </c>
      <c r="V24" s="235" t="n">
        <v>2</v>
      </c>
      <c r="W24" s="235" t="n">
        <v>1</v>
      </c>
      <c r="X24" s="235" t="n">
        <v>1023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4" t="n">
        <v>7026564.22</v>
      </c>
      <c r="C26" s="234" t="n">
        <v>38378.88</v>
      </c>
      <c r="D26" s="234" t="n">
        <v>36258.83</v>
      </c>
      <c r="E26" s="234" t="n">
        <v>174532.79</v>
      </c>
      <c r="F26" s="234" t="n">
        <v>42354.66</v>
      </c>
      <c r="G26" s="234" t="n">
        <v>8655.09</v>
      </c>
      <c r="H26" s="234" t="n">
        <v>124485.78</v>
      </c>
      <c r="I26" s="234" t="n">
        <v>3073924.69</v>
      </c>
      <c r="J26" s="234" t="n">
        <v>60496.06</v>
      </c>
      <c r="K26" s="234" t="n">
        <v>1163249.26</v>
      </c>
      <c r="L26" s="234" t="n">
        <v>123866.86</v>
      </c>
      <c r="M26" s="234" t="n">
        <v>5731.94</v>
      </c>
      <c r="N26" s="234" t="n">
        <v>217160.21</v>
      </c>
      <c r="O26" s="234" t="n">
        <v>178112.62</v>
      </c>
      <c r="P26" s="234" t="n">
        <v>232369.26</v>
      </c>
      <c r="Q26" s="234" t="n">
        <v>0</v>
      </c>
      <c r="R26" s="234" t="n">
        <v>145121.3</v>
      </c>
      <c r="S26" s="234" t="n">
        <v>18805.73</v>
      </c>
      <c r="T26" s="234" t="n">
        <v>1159845.95</v>
      </c>
      <c r="U26" s="234" t="n">
        <v>221108.23</v>
      </c>
      <c r="V26" s="234" t="n">
        <v>0</v>
      </c>
      <c r="W26" s="234" t="n">
        <v>0</v>
      </c>
      <c r="X26" s="234" t="n">
        <v>2106.08</v>
      </c>
    </row>
    <row r="27">
      <c r="A27" s="4" t="s">
        <v>12</v>
      </c>
      <c r="B27" s="234" t="n">
        <v>52433221.64</v>
      </c>
      <c r="C27" s="234" t="n">
        <v>1417325.43</v>
      </c>
      <c r="D27" s="234" t="n">
        <v>3210</v>
      </c>
      <c r="E27" s="234" t="n">
        <v>6577546.58</v>
      </c>
      <c r="F27" s="234" t="n">
        <v>6210</v>
      </c>
      <c r="G27" s="234" t="n">
        <v>25656.58</v>
      </c>
      <c r="H27" s="234" t="n">
        <v>12916083.31</v>
      </c>
      <c r="I27" s="234" t="n">
        <v>9212550.74</v>
      </c>
      <c r="J27" s="234" t="n">
        <v>1642422.64</v>
      </c>
      <c r="K27" s="234" t="n">
        <v>3854619.25</v>
      </c>
      <c r="L27" s="234" t="n">
        <v>1081176.29</v>
      </c>
      <c r="M27" s="234" t="n">
        <v>678561.31</v>
      </c>
      <c r="N27" s="234" t="n">
        <v>248920.87</v>
      </c>
      <c r="O27" s="234" t="n">
        <v>4726058.35</v>
      </c>
      <c r="P27" s="234" t="n">
        <v>2192734.42</v>
      </c>
      <c r="Q27" s="234" t="n">
        <v>17630.7</v>
      </c>
      <c r="R27" s="234" t="n">
        <v>996089.11</v>
      </c>
      <c r="S27" s="234" t="n">
        <v>218252.31</v>
      </c>
      <c r="T27" s="234" t="n">
        <v>1344711.41</v>
      </c>
      <c r="U27" s="234" t="n">
        <v>5194970.62</v>
      </c>
      <c r="V27" s="234" t="n">
        <v>1740</v>
      </c>
      <c r="W27" s="234" t="n">
        <v>0</v>
      </c>
      <c r="X27" s="234" t="n">
        <v>76751.72</v>
      </c>
    </row>
    <row r="28">
      <c r="A28" s="4" t="s">
        <v>13</v>
      </c>
      <c r="B28" s="234" t="n">
        <v>28702968.97</v>
      </c>
      <c r="C28" s="234" t="n">
        <v>455223.72</v>
      </c>
      <c r="D28" s="234" t="n">
        <v>14653.12</v>
      </c>
      <c r="E28" s="234" t="n">
        <v>6533478.49</v>
      </c>
      <c r="F28" s="234" t="n">
        <v>100759.61</v>
      </c>
      <c r="G28" s="234" t="n">
        <v>181644.83</v>
      </c>
      <c r="H28" s="234" t="n">
        <v>1146105.15</v>
      </c>
      <c r="I28" s="234" t="n">
        <v>6235687.95</v>
      </c>
      <c r="J28" s="234" t="n">
        <v>1118292.03</v>
      </c>
      <c r="K28" s="234" t="n">
        <v>5125590.16</v>
      </c>
      <c r="L28" s="234" t="n">
        <v>437168.59</v>
      </c>
      <c r="M28" s="234" t="n">
        <v>46925.93</v>
      </c>
      <c r="N28" s="234" t="n">
        <v>1046527.56</v>
      </c>
      <c r="O28" s="234" t="n">
        <v>1712459.15</v>
      </c>
      <c r="P28" s="234" t="n">
        <v>2217971.69</v>
      </c>
      <c r="Q28" s="234" t="n">
        <v>5223.98</v>
      </c>
      <c r="R28" s="234" t="n">
        <v>385777.07</v>
      </c>
      <c r="S28" s="234" t="n">
        <v>212754.3</v>
      </c>
      <c r="T28" s="234" t="n">
        <v>1126353.97</v>
      </c>
      <c r="U28" s="234" t="n">
        <v>592703.44</v>
      </c>
      <c r="V28" s="234" t="n">
        <v>0</v>
      </c>
      <c r="W28" s="234" t="n">
        <v>0</v>
      </c>
      <c r="X28" s="234" t="n">
        <v>7668.23</v>
      </c>
    </row>
    <row r="29">
      <c r="A29" s="4" t="s">
        <v>14</v>
      </c>
      <c r="B29" s="234" t="n">
        <v>87799270.11</v>
      </c>
      <c r="C29" s="234" t="n">
        <v>1712626.93</v>
      </c>
      <c r="D29" s="234" t="n">
        <v>72940.44</v>
      </c>
      <c r="E29" s="234" t="n">
        <v>23840197.09</v>
      </c>
      <c r="F29" s="234" t="n">
        <v>43008.97</v>
      </c>
      <c r="G29" s="234" t="n">
        <v>297282.5</v>
      </c>
      <c r="H29" s="234" t="n">
        <v>8344564.37</v>
      </c>
      <c r="I29" s="234" t="n">
        <v>16596794</v>
      </c>
      <c r="J29" s="234" t="n">
        <v>5240785.53</v>
      </c>
      <c r="K29" s="234" t="n">
        <v>11968518.87</v>
      </c>
      <c r="L29" s="234" t="n">
        <v>2237102.84</v>
      </c>
      <c r="M29" s="234" t="n">
        <v>251119.3</v>
      </c>
      <c r="N29" s="234" t="n">
        <v>1001115.24</v>
      </c>
      <c r="O29" s="234" t="n">
        <v>5223959.02</v>
      </c>
      <c r="P29" s="234" t="n">
        <v>5012518.97</v>
      </c>
      <c r="Q29" s="234" t="n">
        <v>15893.96</v>
      </c>
      <c r="R29" s="234" t="n">
        <v>407726.21</v>
      </c>
      <c r="S29" s="234" t="n">
        <v>2338360.46</v>
      </c>
      <c r="T29" s="234" t="n">
        <v>1774632.18</v>
      </c>
      <c r="U29" s="234" t="n">
        <v>1408198.66</v>
      </c>
      <c r="V29" s="234" t="n">
        <v>0</v>
      </c>
      <c r="W29" s="234" t="n">
        <v>379.1</v>
      </c>
      <c r="X29" s="234" t="n">
        <v>11545.47</v>
      </c>
    </row>
    <row r="30">
      <c r="A30" s="4" t="s">
        <v>15</v>
      </c>
      <c r="B30" s="234" t="n">
        <v>3748500.87</v>
      </c>
      <c r="C30" s="234" t="n">
        <v>79021.66</v>
      </c>
      <c r="D30" s="234" t="n">
        <v>360</v>
      </c>
      <c r="E30" s="234" t="n">
        <v>345606.8</v>
      </c>
      <c r="F30" s="234" t="n">
        <v>180</v>
      </c>
      <c r="G30" s="234" t="n">
        <v>1080</v>
      </c>
      <c r="H30" s="234" t="n">
        <v>974271.26</v>
      </c>
      <c r="I30" s="234" t="n">
        <v>468126.28</v>
      </c>
      <c r="J30" s="234" t="n">
        <v>113743.99</v>
      </c>
      <c r="K30" s="234" t="n">
        <v>95502.15</v>
      </c>
      <c r="L30" s="234" t="n">
        <v>69641.89</v>
      </c>
      <c r="M30" s="234" t="n">
        <v>37751.01</v>
      </c>
      <c r="N30" s="234" t="n">
        <v>16043.88</v>
      </c>
      <c r="O30" s="234" t="n">
        <v>279586.77</v>
      </c>
      <c r="P30" s="234" t="n">
        <v>162889.35</v>
      </c>
      <c r="Q30" s="234" t="n">
        <v>720</v>
      </c>
      <c r="R30" s="234" t="n">
        <v>71932.87</v>
      </c>
      <c r="S30" s="234" t="n">
        <v>7747.18</v>
      </c>
      <c r="T30" s="234" t="n">
        <v>156861.23</v>
      </c>
      <c r="U30" s="234" t="n">
        <v>859874.55</v>
      </c>
      <c r="V30" s="234" t="n">
        <v>0</v>
      </c>
      <c r="W30" s="234" t="n">
        <v>0</v>
      </c>
      <c r="X30" s="234" t="n">
        <v>7560</v>
      </c>
    </row>
    <row r="31">
      <c r="A31" s="4" t="s">
        <v>16</v>
      </c>
      <c r="B31" s="234" t="n">
        <v>467572.25</v>
      </c>
      <c r="C31" s="234" t="n">
        <v>3600</v>
      </c>
      <c r="D31" s="234" t="n">
        <v>0</v>
      </c>
      <c r="E31" s="234" t="n">
        <v>10913.38</v>
      </c>
      <c r="F31" s="234" t="n">
        <v>0</v>
      </c>
      <c r="G31" s="234" t="n">
        <v>360</v>
      </c>
      <c r="H31" s="234" t="n">
        <v>13589.6</v>
      </c>
      <c r="I31" s="234" t="n">
        <v>35280.48</v>
      </c>
      <c r="J31" s="234" t="n">
        <v>7044.27</v>
      </c>
      <c r="K31" s="234" t="n">
        <v>16644.64</v>
      </c>
      <c r="L31" s="234" t="n">
        <v>10098.76</v>
      </c>
      <c r="M31" s="234" t="n">
        <v>720</v>
      </c>
      <c r="N31" s="234" t="n">
        <v>6647.92</v>
      </c>
      <c r="O31" s="234" t="n">
        <v>22344.43</v>
      </c>
      <c r="P31" s="234" t="n">
        <v>18298.57</v>
      </c>
      <c r="Q31" s="234" t="n">
        <v>360</v>
      </c>
      <c r="R31" s="234" t="n">
        <v>6449.32</v>
      </c>
      <c r="S31" s="234" t="n">
        <v>720</v>
      </c>
      <c r="T31" s="234" t="n">
        <v>6584</v>
      </c>
      <c r="U31" s="234" t="n">
        <v>7167.68</v>
      </c>
      <c r="V31" s="234" t="n">
        <v>0</v>
      </c>
      <c r="W31" s="234" t="n">
        <v>0</v>
      </c>
      <c r="X31" s="234" t="n">
        <v>300749.2</v>
      </c>
    </row>
    <row r="32">
      <c r="A32" s="49" t="s">
        <v>237</v>
      </c>
      <c r="B32" s="236" t="n">
        <v>180178098.06</v>
      </c>
      <c r="C32" s="236" t="n">
        <v>3706176.62</v>
      </c>
      <c r="D32" s="236" t="n">
        <v>127422.39</v>
      </c>
      <c r="E32" s="236" t="n">
        <v>37482275.13</v>
      </c>
      <c r="F32" s="236" t="n">
        <v>192513.24</v>
      </c>
      <c r="G32" s="236" t="n">
        <v>514679</v>
      </c>
      <c r="H32" s="236" t="n">
        <v>23519099.47</v>
      </c>
      <c r="I32" s="236" t="n">
        <v>35622364.14</v>
      </c>
      <c r="J32" s="236" t="n">
        <v>8182784.52</v>
      </c>
      <c r="K32" s="236" t="n">
        <v>22224124.33</v>
      </c>
      <c r="L32" s="236" t="n">
        <v>3959055.23</v>
      </c>
      <c r="M32" s="236" t="n">
        <v>1020809.49</v>
      </c>
      <c r="N32" s="236" t="n">
        <v>2536415.68</v>
      </c>
      <c r="O32" s="236" t="n">
        <v>12142520.34</v>
      </c>
      <c r="P32" s="236" t="n">
        <v>9836782.26</v>
      </c>
      <c r="Q32" s="236" t="n">
        <v>39828.64</v>
      </c>
      <c r="R32" s="236" t="n">
        <v>2013095.88</v>
      </c>
      <c r="S32" s="236" t="n">
        <v>2796639.98</v>
      </c>
      <c r="T32" s="236" t="n">
        <v>5568988.74</v>
      </c>
      <c r="U32" s="236" t="n">
        <v>8284023.18</v>
      </c>
      <c r="V32" s="236" t="n">
        <v>1740</v>
      </c>
      <c r="W32" s="236" t="n">
        <v>379.1</v>
      </c>
      <c r="X32" s="236" t="n">
        <v>406380.7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37" t="n">
        <v>588</v>
      </c>
      <c r="C10" s="237" t="n">
        <v>7</v>
      </c>
      <c r="D10" s="237" t="n">
        <v>1</v>
      </c>
      <c r="E10" s="237" t="n">
        <v>22</v>
      </c>
      <c r="F10" s="237" t="n">
        <v>2</v>
      </c>
      <c r="G10" s="237" t="n">
        <v>1</v>
      </c>
      <c r="H10" s="237" t="n">
        <v>23</v>
      </c>
      <c r="I10" s="237" t="n">
        <v>97</v>
      </c>
      <c r="J10" s="237" t="n">
        <v>9</v>
      </c>
      <c r="K10" s="237" t="n">
        <v>251</v>
      </c>
      <c r="L10" s="237" t="n">
        <v>10</v>
      </c>
      <c r="M10" s="237" t="n">
        <v>1</v>
      </c>
      <c r="N10" s="237" t="n">
        <v>15</v>
      </c>
      <c r="O10" s="237" t="n">
        <v>23</v>
      </c>
      <c r="P10" s="237" t="n">
        <v>34</v>
      </c>
      <c r="Q10" s="237" t="n">
        <v>0</v>
      </c>
      <c r="R10" s="237" t="n">
        <v>23</v>
      </c>
      <c r="S10" s="237" t="n">
        <v>5</v>
      </c>
      <c r="T10" s="237" t="n">
        <v>35</v>
      </c>
      <c r="U10" s="237" t="n">
        <v>28</v>
      </c>
      <c r="V10" s="237" t="n">
        <v>0</v>
      </c>
      <c r="W10" s="237" t="n">
        <v>0</v>
      </c>
      <c r="X10" s="237" t="n">
        <v>1</v>
      </c>
    </row>
    <row r="11">
      <c r="A11" s="4" t="s">
        <v>12</v>
      </c>
      <c r="B11" s="237" t="n">
        <v>58078</v>
      </c>
      <c r="C11" s="237" t="n">
        <v>1568</v>
      </c>
      <c r="D11" s="237" t="n">
        <v>4</v>
      </c>
      <c r="E11" s="237" t="n">
        <v>7570</v>
      </c>
      <c r="F11" s="237" t="n">
        <v>7</v>
      </c>
      <c r="G11" s="237" t="n">
        <v>32</v>
      </c>
      <c r="H11" s="237" t="n">
        <v>14257</v>
      </c>
      <c r="I11" s="237" t="n">
        <v>9834</v>
      </c>
      <c r="J11" s="237" t="n">
        <v>1982</v>
      </c>
      <c r="K11" s="237" t="n">
        <v>4007</v>
      </c>
      <c r="L11" s="237" t="n">
        <v>1295</v>
      </c>
      <c r="M11" s="237" t="n">
        <v>906</v>
      </c>
      <c r="N11" s="237" t="n">
        <v>281</v>
      </c>
      <c r="O11" s="237" t="n">
        <v>5891</v>
      </c>
      <c r="P11" s="237" t="n">
        <v>2531</v>
      </c>
      <c r="Q11" s="237" t="n">
        <v>28</v>
      </c>
      <c r="R11" s="237" t="n">
        <v>945</v>
      </c>
      <c r="S11" s="237" t="n">
        <v>229</v>
      </c>
      <c r="T11" s="237" t="n">
        <v>1498</v>
      </c>
      <c r="U11" s="237" t="n">
        <v>5127</v>
      </c>
      <c r="V11" s="237" t="n">
        <v>2</v>
      </c>
      <c r="W11" s="237" t="n">
        <v>0</v>
      </c>
      <c r="X11" s="237" t="n">
        <v>84</v>
      </c>
    </row>
    <row r="12">
      <c r="A12" s="4" t="s">
        <v>13</v>
      </c>
      <c r="B12" s="237" t="n">
        <v>5477</v>
      </c>
      <c r="C12" s="237" t="n">
        <v>76</v>
      </c>
      <c r="D12" s="237" t="n">
        <v>1</v>
      </c>
      <c r="E12" s="237" t="n">
        <v>653</v>
      </c>
      <c r="F12" s="237" t="n">
        <v>8</v>
      </c>
      <c r="G12" s="237" t="n">
        <v>17</v>
      </c>
      <c r="H12" s="237" t="n">
        <v>333</v>
      </c>
      <c r="I12" s="237" t="n">
        <v>1201</v>
      </c>
      <c r="J12" s="237" t="n">
        <v>229</v>
      </c>
      <c r="K12" s="237" t="n">
        <v>1038</v>
      </c>
      <c r="L12" s="237" t="n">
        <v>122</v>
      </c>
      <c r="M12" s="237" t="n">
        <v>23</v>
      </c>
      <c r="N12" s="237" t="n">
        <v>151</v>
      </c>
      <c r="O12" s="237" t="n">
        <v>636</v>
      </c>
      <c r="P12" s="237" t="n">
        <v>418</v>
      </c>
      <c r="Q12" s="237" t="n">
        <v>2</v>
      </c>
      <c r="R12" s="237" t="n">
        <v>112</v>
      </c>
      <c r="S12" s="237" t="n">
        <v>73</v>
      </c>
      <c r="T12" s="237" t="n">
        <v>176</v>
      </c>
      <c r="U12" s="237" t="n">
        <v>203</v>
      </c>
      <c r="V12" s="237" t="n">
        <v>0</v>
      </c>
      <c r="W12" s="237" t="n">
        <v>0</v>
      </c>
      <c r="X12" s="237" t="n">
        <v>5</v>
      </c>
    </row>
    <row r="13">
      <c r="A13" s="4" t="s">
        <v>14</v>
      </c>
      <c r="B13" s="237" t="n">
        <v>16753</v>
      </c>
      <c r="C13" s="237" t="n">
        <v>287</v>
      </c>
      <c r="D13" s="237" t="n">
        <v>10</v>
      </c>
      <c r="E13" s="237" t="n">
        <v>2021</v>
      </c>
      <c r="F13" s="237" t="n">
        <v>5</v>
      </c>
      <c r="G13" s="237" t="n">
        <v>39</v>
      </c>
      <c r="H13" s="237" t="n">
        <v>1649</v>
      </c>
      <c r="I13" s="237" t="n">
        <v>3989</v>
      </c>
      <c r="J13" s="237" t="n">
        <v>796</v>
      </c>
      <c r="K13" s="237" t="n">
        <v>2837</v>
      </c>
      <c r="L13" s="237" t="n">
        <v>509</v>
      </c>
      <c r="M13" s="237" t="n">
        <v>74</v>
      </c>
      <c r="N13" s="237" t="n">
        <v>323</v>
      </c>
      <c r="O13" s="237" t="n">
        <v>1797</v>
      </c>
      <c r="P13" s="237" t="n">
        <v>1009</v>
      </c>
      <c r="Q13" s="237" t="n">
        <v>9</v>
      </c>
      <c r="R13" s="237" t="n">
        <v>205</v>
      </c>
      <c r="S13" s="237" t="n">
        <v>217</v>
      </c>
      <c r="T13" s="237" t="n">
        <v>348</v>
      </c>
      <c r="U13" s="237" t="n">
        <v>615</v>
      </c>
      <c r="V13" s="237" t="n">
        <v>0</v>
      </c>
      <c r="W13" s="237" t="n">
        <v>1</v>
      </c>
      <c r="X13" s="237" t="n">
        <v>13</v>
      </c>
    </row>
    <row r="14">
      <c r="A14" s="4" t="s">
        <v>15</v>
      </c>
      <c r="B14" s="237" t="n">
        <v>8374</v>
      </c>
      <c r="C14" s="237" t="n">
        <v>204</v>
      </c>
      <c r="D14" s="237" t="n">
        <v>1</v>
      </c>
      <c r="E14" s="237" t="n">
        <v>830</v>
      </c>
      <c r="F14" s="237" t="n">
        <v>1</v>
      </c>
      <c r="G14" s="237" t="n">
        <v>2</v>
      </c>
      <c r="H14" s="237" t="n">
        <v>2434</v>
      </c>
      <c r="I14" s="237" t="n">
        <v>1030</v>
      </c>
      <c r="J14" s="237" t="n">
        <v>293</v>
      </c>
      <c r="K14" s="237" t="n">
        <v>214</v>
      </c>
      <c r="L14" s="237" t="n">
        <v>181</v>
      </c>
      <c r="M14" s="237" t="n">
        <v>102</v>
      </c>
      <c r="N14" s="237" t="n">
        <v>41</v>
      </c>
      <c r="O14" s="237" t="n">
        <v>716</v>
      </c>
      <c r="P14" s="237" t="n">
        <v>419</v>
      </c>
      <c r="Q14" s="237" t="n">
        <v>1</v>
      </c>
      <c r="R14" s="237" t="n">
        <v>157</v>
      </c>
      <c r="S14" s="237" t="n">
        <v>11</v>
      </c>
      <c r="T14" s="237" t="n">
        <v>387</v>
      </c>
      <c r="U14" s="237" t="n">
        <v>1338</v>
      </c>
      <c r="V14" s="237" t="n">
        <v>0</v>
      </c>
      <c r="W14" s="237" t="n">
        <v>0</v>
      </c>
      <c r="X14" s="237" t="n">
        <v>12</v>
      </c>
    </row>
    <row r="15">
      <c r="A15" s="4" t="s">
        <v>16</v>
      </c>
      <c r="B15" s="237" t="n">
        <v>1130</v>
      </c>
      <c r="C15" s="237" t="n">
        <v>8</v>
      </c>
      <c r="D15" s="237" t="n">
        <v>0</v>
      </c>
      <c r="E15" s="237" t="n">
        <v>29</v>
      </c>
      <c r="F15" s="237" t="n">
        <v>0</v>
      </c>
      <c r="G15" s="237" t="n">
        <v>1</v>
      </c>
      <c r="H15" s="237" t="n">
        <v>37</v>
      </c>
      <c r="I15" s="237" t="n">
        <v>90</v>
      </c>
      <c r="J15" s="237" t="n">
        <v>16</v>
      </c>
      <c r="K15" s="237" t="n">
        <v>36</v>
      </c>
      <c r="L15" s="237" t="n">
        <v>24</v>
      </c>
      <c r="M15" s="237" t="n">
        <v>2</v>
      </c>
      <c r="N15" s="237" t="n">
        <v>16</v>
      </c>
      <c r="O15" s="237" t="n">
        <v>59</v>
      </c>
      <c r="P15" s="237" t="n">
        <v>45</v>
      </c>
      <c r="Q15" s="237" t="n">
        <v>1</v>
      </c>
      <c r="R15" s="237" t="n">
        <v>12</v>
      </c>
      <c r="S15" s="237" t="n">
        <v>2</v>
      </c>
      <c r="T15" s="237" t="n">
        <v>15</v>
      </c>
      <c r="U15" s="237" t="n">
        <v>15</v>
      </c>
      <c r="V15" s="237" t="n">
        <v>0</v>
      </c>
      <c r="W15" s="237" t="n">
        <v>0</v>
      </c>
      <c r="X15" s="237" t="n">
        <v>722</v>
      </c>
    </row>
    <row r="16">
      <c r="A16" s="49" t="s">
        <v>237</v>
      </c>
      <c r="B16" s="239" t="n">
        <v>90400</v>
      </c>
      <c r="C16" s="239" t="n">
        <v>2150</v>
      </c>
      <c r="D16" s="239" t="n">
        <v>17</v>
      </c>
      <c r="E16" s="239" t="n">
        <v>11125</v>
      </c>
      <c r="F16" s="239" t="n">
        <v>23</v>
      </c>
      <c r="G16" s="239" t="n">
        <v>92</v>
      </c>
      <c r="H16" s="239" t="n">
        <v>18733</v>
      </c>
      <c r="I16" s="239" t="n">
        <v>16241</v>
      </c>
      <c r="J16" s="239" t="n">
        <v>3325</v>
      </c>
      <c r="K16" s="239" t="n">
        <v>8383</v>
      </c>
      <c r="L16" s="239" t="n">
        <v>2141</v>
      </c>
      <c r="M16" s="239" t="n">
        <v>1108</v>
      </c>
      <c r="N16" s="239" t="n">
        <v>827</v>
      </c>
      <c r="O16" s="239" t="n">
        <v>9122</v>
      </c>
      <c r="P16" s="239" t="n">
        <v>4456</v>
      </c>
      <c r="Q16" s="239" t="n">
        <v>41</v>
      </c>
      <c r="R16" s="239" t="n">
        <v>1454</v>
      </c>
      <c r="S16" s="239" t="n">
        <v>537</v>
      </c>
      <c r="T16" s="239" t="n">
        <v>2459</v>
      </c>
      <c r="U16" s="239" t="n">
        <v>7326</v>
      </c>
      <c r="V16" s="239" t="n">
        <v>2</v>
      </c>
      <c r="W16" s="239" t="n">
        <v>1</v>
      </c>
      <c r="X16" s="239" t="n">
        <v>837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37" t="n">
        <v>2161</v>
      </c>
      <c r="C18" s="237" t="n">
        <v>25</v>
      </c>
      <c r="D18" s="237" t="n">
        <v>43</v>
      </c>
      <c r="E18" s="237" t="n">
        <v>152</v>
      </c>
      <c r="F18" s="237" t="n">
        <v>61</v>
      </c>
      <c r="G18" s="237" t="n">
        <v>4</v>
      </c>
      <c r="H18" s="237" t="n">
        <v>47</v>
      </c>
      <c r="I18" s="237" t="n">
        <v>261</v>
      </c>
      <c r="J18" s="237" t="n">
        <v>74</v>
      </c>
      <c r="K18" s="237" t="n">
        <v>859</v>
      </c>
      <c r="L18" s="237" t="n">
        <v>106</v>
      </c>
      <c r="M18" s="237" t="n">
        <v>2</v>
      </c>
      <c r="N18" s="237" t="n">
        <v>45</v>
      </c>
      <c r="O18" s="237" t="n">
        <v>73</v>
      </c>
      <c r="P18" s="237" t="n">
        <v>93</v>
      </c>
      <c r="Q18" s="237" t="n">
        <v>0</v>
      </c>
      <c r="R18" s="237" t="n">
        <v>83</v>
      </c>
      <c r="S18" s="237" t="n">
        <v>12</v>
      </c>
      <c r="T18" s="237" t="n">
        <v>146</v>
      </c>
      <c r="U18" s="237" t="n">
        <v>73</v>
      </c>
      <c r="V18" s="237" t="n">
        <v>0</v>
      </c>
      <c r="W18" s="237" t="n">
        <v>0</v>
      </c>
      <c r="X18" s="237" t="n">
        <v>2</v>
      </c>
    </row>
    <row r="19">
      <c r="A19" s="4" t="s">
        <v>12</v>
      </c>
      <c r="B19" s="237" t="n">
        <v>58022</v>
      </c>
      <c r="C19" s="237" t="n">
        <v>1568</v>
      </c>
      <c r="D19" s="237" t="n">
        <v>4</v>
      </c>
      <c r="E19" s="237" t="n">
        <v>7566</v>
      </c>
      <c r="F19" s="237" t="n">
        <v>7</v>
      </c>
      <c r="G19" s="237" t="n">
        <v>32</v>
      </c>
      <c r="H19" s="237" t="n">
        <v>14246</v>
      </c>
      <c r="I19" s="237" t="n">
        <v>9822</v>
      </c>
      <c r="J19" s="237" t="n">
        <v>1980</v>
      </c>
      <c r="K19" s="237" t="n">
        <v>4003</v>
      </c>
      <c r="L19" s="237" t="n">
        <v>1294</v>
      </c>
      <c r="M19" s="237" t="n">
        <v>905</v>
      </c>
      <c r="N19" s="237" t="n">
        <v>279</v>
      </c>
      <c r="O19" s="237" t="n">
        <v>5887</v>
      </c>
      <c r="P19" s="237" t="n">
        <v>2530</v>
      </c>
      <c r="Q19" s="237" t="n">
        <v>28</v>
      </c>
      <c r="R19" s="237" t="n">
        <v>945</v>
      </c>
      <c r="S19" s="237" t="n">
        <v>229</v>
      </c>
      <c r="T19" s="237" t="n">
        <v>1495</v>
      </c>
      <c r="U19" s="237" t="n">
        <v>5116</v>
      </c>
      <c r="V19" s="237" t="n">
        <v>2</v>
      </c>
      <c r="W19" s="237" t="n">
        <v>0</v>
      </c>
      <c r="X19" s="237" t="n">
        <v>84</v>
      </c>
    </row>
    <row r="20">
      <c r="A20" s="4" t="s">
        <v>13</v>
      </c>
      <c r="B20" s="237" t="n">
        <v>62090</v>
      </c>
      <c r="C20" s="237" t="n">
        <v>552</v>
      </c>
      <c r="D20" s="237" t="n">
        <v>16</v>
      </c>
      <c r="E20" s="237" t="n">
        <v>33077</v>
      </c>
      <c r="F20" s="237" t="n">
        <v>113</v>
      </c>
      <c r="G20" s="237" t="n">
        <v>352</v>
      </c>
      <c r="H20" s="237" t="n">
        <v>1274</v>
      </c>
      <c r="I20" s="237" t="n">
        <v>5539</v>
      </c>
      <c r="J20" s="237" t="n">
        <v>3988</v>
      </c>
      <c r="K20" s="237" t="n">
        <v>5493</v>
      </c>
      <c r="L20" s="237" t="n">
        <v>594</v>
      </c>
      <c r="M20" s="237" t="n">
        <v>60</v>
      </c>
      <c r="N20" s="237" t="n">
        <v>1410</v>
      </c>
      <c r="O20" s="237" t="n">
        <v>3551</v>
      </c>
      <c r="P20" s="237" t="n">
        <v>3772</v>
      </c>
      <c r="Q20" s="237" t="n">
        <v>3</v>
      </c>
      <c r="R20" s="237" t="n">
        <v>514</v>
      </c>
      <c r="S20" s="237" t="n">
        <v>327</v>
      </c>
      <c r="T20" s="237" t="n">
        <v>848</v>
      </c>
      <c r="U20" s="237" t="n">
        <v>595</v>
      </c>
      <c r="V20" s="237" t="n">
        <v>0</v>
      </c>
      <c r="W20" s="237" t="n">
        <v>0</v>
      </c>
      <c r="X20" s="237" t="n">
        <v>12</v>
      </c>
    </row>
    <row r="21">
      <c r="A21" s="4" t="s">
        <v>14</v>
      </c>
      <c r="B21" s="237" t="n">
        <v>139641</v>
      </c>
      <c r="C21" s="237" t="n">
        <v>2417</v>
      </c>
      <c r="D21" s="237" t="n">
        <v>68</v>
      </c>
      <c r="E21" s="237" t="n">
        <v>46052</v>
      </c>
      <c r="F21" s="237" t="n">
        <v>103</v>
      </c>
      <c r="G21" s="237" t="n">
        <v>321</v>
      </c>
      <c r="H21" s="237" t="n">
        <v>12326</v>
      </c>
      <c r="I21" s="237" t="n">
        <v>22028</v>
      </c>
      <c r="J21" s="237" t="n">
        <v>8996</v>
      </c>
      <c r="K21" s="237" t="n">
        <v>16517</v>
      </c>
      <c r="L21" s="237" t="n">
        <v>3454</v>
      </c>
      <c r="M21" s="237" t="n">
        <v>266</v>
      </c>
      <c r="N21" s="237" t="n">
        <v>1636</v>
      </c>
      <c r="O21" s="237" t="n">
        <v>8044</v>
      </c>
      <c r="P21" s="237" t="n">
        <v>8611</v>
      </c>
      <c r="Q21" s="237" t="n">
        <v>33</v>
      </c>
      <c r="R21" s="237" t="n">
        <v>610</v>
      </c>
      <c r="S21" s="237" t="n">
        <v>3405</v>
      </c>
      <c r="T21" s="237" t="n">
        <v>2573</v>
      </c>
      <c r="U21" s="237" t="n">
        <v>2156</v>
      </c>
      <c r="V21" s="237" t="n">
        <v>0</v>
      </c>
      <c r="W21" s="237" t="n">
        <v>1</v>
      </c>
      <c r="X21" s="237" t="n">
        <v>24</v>
      </c>
    </row>
    <row r="22">
      <c r="A22" s="4" t="s">
        <v>15</v>
      </c>
      <c r="B22" s="237" t="n">
        <v>8372</v>
      </c>
      <c r="C22" s="237" t="n">
        <v>204</v>
      </c>
      <c r="D22" s="237" t="n">
        <v>1</v>
      </c>
      <c r="E22" s="237" t="n">
        <v>829</v>
      </c>
      <c r="F22" s="237" t="n">
        <v>1</v>
      </c>
      <c r="G22" s="237" t="n">
        <v>2</v>
      </c>
      <c r="H22" s="237" t="n">
        <v>2434</v>
      </c>
      <c r="I22" s="237" t="n">
        <v>1029</v>
      </c>
      <c r="J22" s="237" t="n">
        <v>293</v>
      </c>
      <c r="K22" s="237" t="n">
        <v>214</v>
      </c>
      <c r="L22" s="237" t="n">
        <v>181</v>
      </c>
      <c r="M22" s="237" t="n">
        <v>102</v>
      </c>
      <c r="N22" s="237" t="n">
        <v>41</v>
      </c>
      <c r="O22" s="237" t="n">
        <v>716</v>
      </c>
      <c r="P22" s="237" t="n">
        <v>419</v>
      </c>
      <c r="Q22" s="237" t="n">
        <v>1</v>
      </c>
      <c r="R22" s="237" t="n">
        <v>157</v>
      </c>
      <c r="S22" s="237" t="n">
        <v>11</v>
      </c>
      <c r="T22" s="237" t="n">
        <v>387</v>
      </c>
      <c r="U22" s="237" t="n">
        <v>1338</v>
      </c>
      <c r="V22" s="237" t="n">
        <v>0</v>
      </c>
      <c r="W22" s="237" t="n">
        <v>0</v>
      </c>
      <c r="X22" s="237" t="n">
        <v>12</v>
      </c>
    </row>
    <row r="23">
      <c r="A23" s="4" t="s">
        <v>16</v>
      </c>
      <c r="B23" s="237" t="n">
        <v>1130</v>
      </c>
      <c r="C23" s="237" t="n">
        <v>8</v>
      </c>
      <c r="D23" s="237" t="n">
        <v>0</v>
      </c>
      <c r="E23" s="237" t="n">
        <v>29</v>
      </c>
      <c r="F23" s="237" t="n">
        <v>0</v>
      </c>
      <c r="G23" s="237" t="n">
        <v>1</v>
      </c>
      <c r="H23" s="237" t="n">
        <v>37</v>
      </c>
      <c r="I23" s="237" t="n">
        <v>90</v>
      </c>
      <c r="J23" s="237" t="n">
        <v>16</v>
      </c>
      <c r="K23" s="237" t="n">
        <v>36</v>
      </c>
      <c r="L23" s="237" t="n">
        <v>24</v>
      </c>
      <c r="M23" s="237" t="n">
        <v>2</v>
      </c>
      <c r="N23" s="237" t="n">
        <v>16</v>
      </c>
      <c r="O23" s="237" t="n">
        <v>59</v>
      </c>
      <c r="P23" s="237" t="n">
        <v>45</v>
      </c>
      <c r="Q23" s="237" t="n">
        <v>1</v>
      </c>
      <c r="R23" s="237" t="n">
        <v>12</v>
      </c>
      <c r="S23" s="237" t="n">
        <v>2</v>
      </c>
      <c r="T23" s="237" t="n">
        <v>15</v>
      </c>
      <c r="U23" s="237" t="n">
        <v>15</v>
      </c>
      <c r="V23" s="237" t="n">
        <v>0</v>
      </c>
      <c r="W23" s="237" t="n">
        <v>0</v>
      </c>
      <c r="X23" s="237" t="n">
        <v>722</v>
      </c>
    </row>
    <row r="24">
      <c r="A24" s="49" t="s">
        <v>237</v>
      </c>
      <c r="B24" s="239" t="n">
        <v>271416</v>
      </c>
      <c r="C24" s="239" t="n">
        <v>4774</v>
      </c>
      <c r="D24" s="239" t="n">
        <v>132</v>
      </c>
      <c r="E24" s="239" t="n">
        <v>87705</v>
      </c>
      <c r="F24" s="239" t="n">
        <v>285</v>
      </c>
      <c r="G24" s="239" t="n">
        <v>712</v>
      </c>
      <c r="H24" s="239" t="n">
        <v>30364</v>
      </c>
      <c r="I24" s="239" t="n">
        <v>38769</v>
      </c>
      <c r="J24" s="239" t="n">
        <v>15347</v>
      </c>
      <c r="K24" s="239" t="n">
        <v>27122</v>
      </c>
      <c r="L24" s="239" t="n">
        <v>5653</v>
      </c>
      <c r="M24" s="239" t="n">
        <v>1337</v>
      </c>
      <c r="N24" s="239" t="n">
        <v>3427</v>
      </c>
      <c r="O24" s="239" t="n">
        <v>18330</v>
      </c>
      <c r="P24" s="239" t="n">
        <v>15470</v>
      </c>
      <c r="Q24" s="239" t="n">
        <v>66</v>
      </c>
      <c r="R24" s="239" t="n">
        <v>2321</v>
      </c>
      <c r="S24" s="239" t="n">
        <v>3986</v>
      </c>
      <c r="T24" s="239" t="n">
        <v>5464</v>
      </c>
      <c r="U24" s="239" t="n">
        <v>9293</v>
      </c>
      <c r="V24" s="239" t="n">
        <v>2</v>
      </c>
      <c r="W24" s="239" t="n">
        <v>1</v>
      </c>
      <c r="X24" s="239" t="n">
        <v>856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38" t="n">
        <v>1326431.13</v>
      </c>
      <c r="C26" s="238" t="n">
        <v>14770.54</v>
      </c>
      <c r="D26" s="238" t="n">
        <v>31954.07</v>
      </c>
      <c r="E26" s="238" t="n">
        <v>40874.02</v>
      </c>
      <c r="F26" s="238" t="n">
        <v>33957.86</v>
      </c>
      <c r="G26" s="238" t="n">
        <v>3908.53</v>
      </c>
      <c r="H26" s="238" t="n">
        <v>33682.93</v>
      </c>
      <c r="I26" s="238" t="n">
        <v>159251.88</v>
      </c>
      <c r="J26" s="238" t="n">
        <v>33575.17</v>
      </c>
      <c r="K26" s="238" t="n">
        <v>556533.41</v>
      </c>
      <c r="L26" s="238" t="n">
        <v>67797.79</v>
      </c>
      <c r="M26" s="238" t="n">
        <v>596.48</v>
      </c>
      <c r="N26" s="238" t="n">
        <v>30167.29</v>
      </c>
      <c r="O26" s="238" t="n">
        <v>40313.04</v>
      </c>
      <c r="P26" s="238" t="n">
        <v>72459.09</v>
      </c>
      <c r="Q26" s="238" t="n">
        <v>0</v>
      </c>
      <c r="R26" s="238" t="n">
        <v>44825.38</v>
      </c>
      <c r="S26" s="238" t="n">
        <v>8019.03</v>
      </c>
      <c r="T26" s="238" t="n">
        <v>107572.8</v>
      </c>
      <c r="U26" s="238" t="n">
        <v>45784.6</v>
      </c>
      <c r="V26" s="238" t="n">
        <v>0</v>
      </c>
      <c r="W26" s="238" t="n">
        <v>0</v>
      </c>
      <c r="X26" s="238" t="n">
        <v>387.22</v>
      </c>
    </row>
    <row r="27">
      <c r="A27" s="4" t="s">
        <v>12</v>
      </c>
      <c r="B27" s="238" t="n">
        <v>44719930.11</v>
      </c>
      <c r="C27" s="238" t="n">
        <v>1270831.61</v>
      </c>
      <c r="D27" s="238" t="n">
        <v>3210</v>
      </c>
      <c r="E27" s="238" t="n">
        <v>5854716.43</v>
      </c>
      <c r="F27" s="238" t="n">
        <v>5370</v>
      </c>
      <c r="G27" s="238" t="n">
        <v>23525.82</v>
      </c>
      <c r="H27" s="238" t="n">
        <v>11746244.11</v>
      </c>
      <c r="I27" s="238" t="n">
        <v>7053342.86</v>
      </c>
      <c r="J27" s="238" t="n">
        <v>1518637.24</v>
      </c>
      <c r="K27" s="238" t="n">
        <v>2966869.69</v>
      </c>
      <c r="L27" s="238" t="n">
        <v>1002362.03</v>
      </c>
      <c r="M27" s="238" t="n">
        <v>637612.61</v>
      </c>
      <c r="N27" s="238" t="n">
        <v>218133.42</v>
      </c>
      <c r="O27" s="238" t="n">
        <v>4475171.9</v>
      </c>
      <c r="P27" s="238" t="n">
        <v>2013744.11</v>
      </c>
      <c r="Q27" s="238" t="n">
        <v>19194.92</v>
      </c>
      <c r="R27" s="238" t="n">
        <v>708433.08</v>
      </c>
      <c r="S27" s="238" t="n">
        <v>148798.82</v>
      </c>
      <c r="T27" s="238" t="n">
        <v>1214537.46</v>
      </c>
      <c r="U27" s="238" t="n">
        <v>3771766.27</v>
      </c>
      <c r="V27" s="238" t="n">
        <v>1740</v>
      </c>
      <c r="W27" s="238" t="n">
        <v>0</v>
      </c>
      <c r="X27" s="238" t="n">
        <v>65687.73</v>
      </c>
    </row>
    <row r="28">
      <c r="A28" s="4" t="s">
        <v>13</v>
      </c>
      <c r="B28" s="238" t="n">
        <v>31533556.09</v>
      </c>
      <c r="C28" s="238" t="n">
        <v>407760.19</v>
      </c>
      <c r="D28" s="238" t="n">
        <v>2280.5</v>
      </c>
      <c r="E28" s="238" t="n">
        <v>15128001.07</v>
      </c>
      <c r="F28" s="238" t="n">
        <v>46566.45</v>
      </c>
      <c r="G28" s="238" t="n">
        <v>93378.13</v>
      </c>
      <c r="H28" s="238" t="n">
        <v>825149.56</v>
      </c>
      <c r="I28" s="238" t="n">
        <v>3127100.05</v>
      </c>
      <c r="J28" s="238" t="n">
        <v>1707124.39</v>
      </c>
      <c r="K28" s="238" t="n">
        <v>3842758.85</v>
      </c>
      <c r="L28" s="238" t="n">
        <v>382205.25</v>
      </c>
      <c r="M28" s="238" t="n">
        <v>35860.83</v>
      </c>
      <c r="N28" s="238" t="n">
        <v>978845.34</v>
      </c>
      <c r="O28" s="238" t="n">
        <v>1659093.4</v>
      </c>
      <c r="P28" s="238" t="n">
        <v>1916301.17</v>
      </c>
      <c r="Q28" s="238" t="n">
        <v>1549.35</v>
      </c>
      <c r="R28" s="238" t="n">
        <v>233174.37</v>
      </c>
      <c r="S28" s="238" t="n">
        <v>178857.48</v>
      </c>
      <c r="T28" s="238" t="n">
        <v>586173.02</v>
      </c>
      <c r="U28" s="238" t="n">
        <v>375618.77</v>
      </c>
      <c r="V28" s="238" t="n">
        <v>0</v>
      </c>
      <c r="W28" s="238" t="n">
        <v>0</v>
      </c>
      <c r="X28" s="238" t="n">
        <v>5757.92</v>
      </c>
    </row>
    <row r="29">
      <c r="A29" s="4" t="s">
        <v>14</v>
      </c>
      <c r="B29" s="238" t="n">
        <v>73455343.76</v>
      </c>
      <c r="C29" s="238" t="n">
        <v>1455520.66</v>
      </c>
      <c r="D29" s="238" t="n">
        <v>39464.68</v>
      </c>
      <c r="E29" s="238" t="n">
        <v>22643027.95</v>
      </c>
      <c r="F29" s="238" t="n">
        <v>38340.61</v>
      </c>
      <c r="G29" s="238" t="n">
        <v>190648.4</v>
      </c>
      <c r="H29" s="238" t="n">
        <v>7038440.98</v>
      </c>
      <c r="I29" s="238" t="n">
        <v>10704991.2</v>
      </c>
      <c r="J29" s="238" t="n">
        <v>4507078.98</v>
      </c>
      <c r="K29" s="238" t="n">
        <v>9608074.61</v>
      </c>
      <c r="L29" s="238" t="n">
        <v>1985980.76</v>
      </c>
      <c r="M29" s="238" t="n">
        <v>136889.89</v>
      </c>
      <c r="N29" s="238" t="n">
        <v>920341.58</v>
      </c>
      <c r="O29" s="238" t="n">
        <v>4589187.19</v>
      </c>
      <c r="P29" s="238" t="n">
        <v>5050277.6</v>
      </c>
      <c r="Q29" s="238" t="n">
        <v>17629.12</v>
      </c>
      <c r="R29" s="238" t="n">
        <v>310592.44</v>
      </c>
      <c r="S29" s="238" t="n">
        <v>1632661.67</v>
      </c>
      <c r="T29" s="238" t="n">
        <v>1470804.04</v>
      </c>
      <c r="U29" s="238" t="n">
        <v>1102603.14</v>
      </c>
      <c r="V29" s="238" t="n">
        <v>0</v>
      </c>
      <c r="W29" s="238" t="n">
        <v>379.07</v>
      </c>
      <c r="X29" s="238" t="n">
        <v>12409.19</v>
      </c>
    </row>
    <row r="30">
      <c r="A30" s="4" t="s">
        <v>15</v>
      </c>
      <c r="B30" s="238" t="n">
        <v>2924041.48</v>
      </c>
      <c r="C30" s="238" t="n">
        <v>70920.05</v>
      </c>
      <c r="D30" s="238" t="n">
        <v>360</v>
      </c>
      <c r="E30" s="238" t="n">
        <v>289784.63</v>
      </c>
      <c r="F30" s="238" t="n">
        <v>180</v>
      </c>
      <c r="G30" s="238" t="n">
        <v>720</v>
      </c>
      <c r="H30" s="238" t="n">
        <v>863268.75</v>
      </c>
      <c r="I30" s="238" t="n">
        <v>357033.19</v>
      </c>
      <c r="J30" s="238" t="n">
        <v>102323.43</v>
      </c>
      <c r="K30" s="238" t="n">
        <v>73701.21</v>
      </c>
      <c r="L30" s="238" t="n">
        <v>63022.38</v>
      </c>
      <c r="M30" s="238" t="n">
        <v>34809.99</v>
      </c>
      <c r="N30" s="238" t="n">
        <v>14551.07</v>
      </c>
      <c r="O30" s="238" t="n">
        <v>250206.59</v>
      </c>
      <c r="P30" s="238" t="n">
        <v>146553.74</v>
      </c>
      <c r="Q30" s="238" t="n">
        <v>360</v>
      </c>
      <c r="R30" s="238" t="n">
        <v>54722.48</v>
      </c>
      <c r="S30" s="238" t="n">
        <v>3644.61</v>
      </c>
      <c r="T30" s="238" t="n">
        <v>132449.99</v>
      </c>
      <c r="U30" s="238" t="n">
        <v>461109.37</v>
      </c>
      <c r="V30" s="238" t="n">
        <v>0</v>
      </c>
      <c r="W30" s="238" t="n">
        <v>0</v>
      </c>
      <c r="X30" s="238" t="n">
        <v>4320</v>
      </c>
    </row>
    <row r="31">
      <c r="A31" s="4" t="s">
        <v>16</v>
      </c>
      <c r="B31" s="238" t="n">
        <v>396248.19</v>
      </c>
      <c r="C31" s="238" t="n">
        <v>2880</v>
      </c>
      <c r="D31" s="238" t="n">
        <v>0</v>
      </c>
      <c r="E31" s="238" t="n">
        <v>10190.87</v>
      </c>
      <c r="F31" s="238" t="n">
        <v>0</v>
      </c>
      <c r="G31" s="238" t="n">
        <v>360</v>
      </c>
      <c r="H31" s="238" t="n">
        <v>12901.6</v>
      </c>
      <c r="I31" s="238" t="n">
        <v>31754.75</v>
      </c>
      <c r="J31" s="238" t="n">
        <v>5560.09</v>
      </c>
      <c r="K31" s="238" t="n">
        <v>12450.54</v>
      </c>
      <c r="L31" s="238" t="n">
        <v>8314.1</v>
      </c>
      <c r="M31" s="238" t="n">
        <v>720</v>
      </c>
      <c r="N31" s="238" t="n">
        <v>5676.25</v>
      </c>
      <c r="O31" s="238" t="n">
        <v>20939.07</v>
      </c>
      <c r="P31" s="238" t="n">
        <v>15979.61</v>
      </c>
      <c r="Q31" s="238" t="n">
        <v>360</v>
      </c>
      <c r="R31" s="238" t="n">
        <v>4297.98</v>
      </c>
      <c r="S31" s="238" t="n">
        <v>720</v>
      </c>
      <c r="T31" s="238" t="n">
        <v>5400</v>
      </c>
      <c r="U31" s="238" t="n">
        <v>5396.67</v>
      </c>
      <c r="V31" s="238" t="n">
        <v>0</v>
      </c>
      <c r="W31" s="238" t="n">
        <v>0</v>
      </c>
      <c r="X31" s="238" t="n">
        <v>252346.66</v>
      </c>
    </row>
    <row r="32">
      <c r="A32" s="49" t="s">
        <v>237</v>
      </c>
      <c r="B32" s="240" t="n">
        <v>154355550.76</v>
      </c>
      <c r="C32" s="240" t="n">
        <v>3222683.05</v>
      </c>
      <c r="D32" s="240" t="n">
        <v>77269.25</v>
      </c>
      <c r="E32" s="240" t="n">
        <v>43966594.97</v>
      </c>
      <c r="F32" s="240" t="n">
        <v>124414.92</v>
      </c>
      <c r="G32" s="240" t="n">
        <v>312540.88</v>
      </c>
      <c r="H32" s="240" t="n">
        <v>20519687.93</v>
      </c>
      <c r="I32" s="240" t="n">
        <v>21433473.93</v>
      </c>
      <c r="J32" s="240" t="n">
        <v>7874299.3</v>
      </c>
      <c r="K32" s="240" t="n">
        <v>17060388.31</v>
      </c>
      <c r="L32" s="240" t="n">
        <v>3509682.31</v>
      </c>
      <c r="M32" s="240" t="n">
        <v>846489.8</v>
      </c>
      <c r="N32" s="240" t="n">
        <v>2167714.95</v>
      </c>
      <c r="O32" s="240" t="n">
        <v>11034911.19</v>
      </c>
      <c r="P32" s="240" t="n">
        <v>9215315.32</v>
      </c>
      <c r="Q32" s="240" t="n">
        <v>39093.39</v>
      </c>
      <c r="R32" s="240" t="n">
        <v>1356045.73</v>
      </c>
      <c r="S32" s="240" t="n">
        <v>1972701.61</v>
      </c>
      <c r="T32" s="240" t="n">
        <v>3516937.31</v>
      </c>
      <c r="U32" s="240" t="n">
        <v>5762278.82</v>
      </c>
      <c r="V32" s="240" t="n">
        <v>1740</v>
      </c>
      <c r="W32" s="240" t="n">
        <v>379.07</v>
      </c>
      <c r="X32" s="240" t="n">
        <v>340908.72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1" t="n">
        <v>198</v>
      </c>
      <c r="C10" s="241" t="n">
        <v>1</v>
      </c>
      <c r="D10" s="241" t="n">
        <v>0</v>
      </c>
      <c r="E10" s="241" t="n">
        <v>9</v>
      </c>
      <c r="F10" s="241" t="n">
        <v>0</v>
      </c>
      <c r="G10" s="241" t="n">
        <v>1</v>
      </c>
      <c r="H10" s="241" t="n">
        <v>8</v>
      </c>
      <c r="I10" s="241" t="n">
        <v>34</v>
      </c>
      <c r="J10" s="241" t="n">
        <v>6</v>
      </c>
      <c r="K10" s="241" t="n">
        <v>69</v>
      </c>
      <c r="L10" s="241" t="n">
        <v>3</v>
      </c>
      <c r="M10" s="241" t="n">
        <v>0</v>
      </c>
      <c r="N10" s="241" t="n">
        <v>3</v>
      </c>
      <c r="O10" s="241" t="n">
        <v>12</v>
      </c>
      <c r="P10" s="241" t="n">
        <v>18</v>
      </c>
      <c r="Q10" s="241" t="n">
        <v>0</v>
      </c>
      <c r="R10" s="241" t="n">
        <v>7</v>
      </c>
      <c r="S10" s="241" t="n">
        <v>4</v>
      </c>
      <c r="T10" s="241" t="n">
        <v>10</v>
      </c>
      <c r="U10" s="241" t="n">
        <v>13</v>
      </c>
      <c r="V10" s="241" t="n">
        <v>0</v>
      </c>
      <c r="W10" s="241" t="n">
        <v>0</v>
      </c>
      <c r="X10" s="241" t="n">
        <v>0</v>
      </c>
    </row>
    <row r="11">
      <c r="A11" s="4" t="s">
        <v>12</v>
      </c>
      <c r="B11" s="241" t="n">
        <v>51609</v>
      </c>
      <c r="C11" s="241" t="n">
        <v>1411</v>
      </c>
      <c r="D11" s="241" t="n">
        <v>4</v>
      </c>
      <c r="E11" s="241" t="n">
        <v>6698</v>
      </c>
      <c r="F11" s="241" t="n">
        <v>7</v>
      </c>
      <c r="G11" s="241" t="n">
        <v>26</v>
      </c>
      <c r="H11" s="241" t="n">
        <v>12835</v>
      </c>
      <c r="I11" s="241" t="n">
        <v>8542</v>
      </c>
      <c r="J11" s="241" t="n">
        <v>1778</v>
      </c>
      <c r="K11" s="241" t="n">
        <v>3151</v>
      </c>
      <c r="L11" s="241" t="n">
        <v>1193</v>
      </c>
      <c r="M11" s="241" t="n">
        <v>885</v>
      </c>
      <c r="N11" s="241" t="n">
        <v>241</v>
      </c>
      <c r="O11" s="241" t="n">
        <v>5491</v>
      </c>
      <c r="P11" s="241" t="n">
        <v>2271</v>
      </c>
      <c r="Q11" s="241" t="n">
        <v>26</v>
      </c>
      <c r="R11" s="241" t="n">
        <v>809</v>
      </c>
      <c r="S11" s="241" t="n">
        <v>204</v>
      </c>
      <c r="T11" s="241" t="n">
        <v>1299</v>
      </c>
      <c r="U11" s="241" t="n">
        <v>4656</v>
      </c>
      <c r="V11" s="241" t="n">
        <v>2</v>
      </c>
      <c r="W11" s="241" t="n">
        <v>0</v>
      </c>
      <c r="X11" s="241" t="n">
        <v>80</v>
      </c>
    </row>
    <row r="12">
      <c r="A12" s="4" t="s">
        <v>13</v>
      </c>
      <c r="B12" s="241" t="n">
        <v>4496</v>
      </c>
      <c r="C12" s="241" t="n">
        <v>66</v>
      </c>
      <c r="D12" s="241" t="n">
        <v>2</v>
      </c>
      <c r="E12" s="241" t="n">
        <v>592</v>
      </c>
      <c r="F12" s="241" t="n">
        <v>6</v>
      </c>
      <c r="G12" s="241" t="n">
        <v>13</v>
      </c>
      <c r="H12" s="241" t="n">
        <v>295</v>
      </c>
      <c r="I12" s="241" t="n">
        <v>1007</v>
      </c>
      <c r="J12" s="241" t="n">
        <v>198</v>
      </c>
      <c r="K12" s="241" t="n">
        <v>722</v>
      </c>
      <c r="L12" s="241" t="n">
        <v>114</v>
      </c>
      <c r="M12" s="241" t="n">
        <v>16</v>
      </c>
      <c r="N12" s="241" t="n">
        <v>114</v>
      </c>
      <c r="O12" s="241" t="n">
        <v>542</v>
      </c>
      <c r="P12" s="241" t="n">
        <v>364</v>
      </c>
      <c r="Q12" s="241" t="n">
        <v>1</v>
      </c>
      <c r="R12" s="241" t="n">
        <v>79</v>
      </c>
      <c r="S12" s="241" t="n">
        <v>60</v>
      </c>
      <c r="T12" s="241" t="n">
        <v>132</v>
      </c>
      <c r="U12" s="241" t="n">
        <v>169</v>
      </c>
      <c r="V12" s="241" t="n">
        <v>0</v>
      </c>
      <c r="W12" s="241" t="n">
        <v>0</v>
      </c>
      <c r="X12" s="241" t="n">
        <v>4</v>
      </c>
    </row>
    <row r="13">
      <c r="A13" s="4" t="s">
        <v>14</v>
      </c>
      <c r="B13" s="241" t="n">
        <v>13736</v>
      </c>
      <c r="C13" s="241" t="n">
        <v>256</v>
      </c>
      <c r="D13" s="241" t="n">
        <v>9</v>
      </c>
      <c r="E13" s="241" t="n">
        <v>1648</v>
      </c>
      <c r="F13" s="241" t="n">
        <v>4</v>
      </c>
      <c r="G13" s="241" t="n">
        <v>38</v>
      </c>
      <c r="H13" s="241" t="n">
        <v>1450</v>
      </c>
      <c r="I13" s="241" t="n">
        <v>3231</v>
      </c>
      <c r="J13" s="241" t="n">
        <v>640</v>
      </c>
      <c r="K13" s="241" t="n">
        <v>2081</v>
      </c>
      <c r="L13" s="241" t="n">
        <v>449</v>
      </c>
      <c r="M13" s="241" t="n">
        <v>67</v>
      </c>
      <c r="N13" s="241" t="n">
        <v>264</v>
      </c>
      <c r="O13" s="241" t="n">
        <v>1523</v>
      </c>
      <c r="P13" s="241" t="n">
        <v>881</v>
      </c>
      <c r="Q13" s="241" t="n">
        <v>7</v>
      </c>
      <c r="R13" s="241" t="n">
        <v>173</v>
      </c>
      <c r="S13" s="241" t="n">
        <v>180</v>
      </c>
      <c r="T13" s="241" t="n">
        <v>294</v>
      </c>
      <c r="U13" s="241" t="n">
        <v>531</v>
      </c>
      <c r="V13" s="241" t="n">
        <v>0</v>
      </c>
      <c r="W13" s="241" t="n">
        <v>1</v>
      </c>
      <c r="X13" s="241" t="n">
        <v>9</v>
      </c>
    </row>
    <row r="14">
      <c r="A14" s="4" t="s">
        <v>15</v>
      </c>
      <c r="B14" s="241" t="n">
        <v>7360</v>
      </c>
      <c r="C14" s="241" t="n">
        <v>191</v>
      </c>
      <c r="D14" s="241" t="n">
        <v>1</v>
      </c>
      <c r="E14" s="241" t="n">
        <v>716</v>
      </c>
      <c r="F14" s="241" t="n">
        <v>0</v>
      </c>
      <c r="G14" s="241" t="n">
        <v>1</v>
      </c>
      <c r="H14" s="241" t="n">
        <v>2219</v>
      </c>
      <c r="I14" s="241" t="n">
        <v>901</v>
      </c>
      <c r="J14" s="241" t="n">
        <v>262</v>
      </c>
      <c r="K14" s="241" t="n">
        <v>190</v>
      </c>
      <c r="L14" s="241" t="n">
        <v>167</v>
      </c>
      <c r="M14" s="241" t="n">
        <v>90</v>
      </c>
      <c r="N14" s="241" t="n">
        <v>38</v>
      </c>
      <c r="O14" s="241" t="n">
        <v>667</v>
      </c>
      <c r="P14" s="241" t="n">
        <v>372</v>
      </c>
      <c r="Q14" s="241" t="n">
        <v>1</v>
      </c>
      <c r="R14" s="241" t="n">
        <v>121</v>
      </c>
      <c r="S14" s="241" t="n">
        <v>12</v>
      </c>
      <c r="T14" s="241" t="n">
        <v>307</v>
      </c>
      <c r="U14" s="241" t="n">
        <v>1095</v>
      </c>
      <c r="V14" s="241" t="n">
        <v>0</v>
      </c>
      <c r="W14" s="241" t="n">
        <v>0</v>
      </c>
      <c r="X14" s="241" t="n">
        <v>9</v>
      </c>
    </row>
    <row r="15">
      <c r="A15" s="4" t="s">
        <v>16</v>
      </c>
      <c r="B15" s="241" t="n">
        <v>965</v>
      </c>
      <c r="C15" s="241" t="n">
        <v>8</v>
      </c>
      <c r="D15" s="241" t="n">
        <v>0</v>
      </c>
      <c r="E15" s="241" t="n">
        <v>25</v>
      </c>
      <c r="F15" s="241" t="n">
        <v>0</v>
      </c>
      <c r="G15" s="241" t="n">
        <v>1</v>
      </c>
      <c r="H15" s="241" t="n">
        <v>27</v>
      </c>
      <c r="I15" s="241" t="n">
        <v>82</v>
      </c>
      <c r="J15" s="241" t="n">
        <v>14</v>
      </c>
      <c r="K15" s="241" t="n">
        <v>24</v>
      </c>
      <c r="L15" s="241" t="n">
        <v>20</v>
      </c>
      <c r="M15" s="241" t="n">
        <v>2</v>
      </c>
      <c r="N15" s="241" t="n">
        <v>15</v>
      </c>
      <c r="O15" s="241" t="n">
        <v>48</v>
      </c>
      <c r="P15" s="241" t="n">
        <v>41</v>
      </c>
      <c r="Q15" s="241" t="n">
        <v>1</v>
      </c>
      <c r="R15" s="241" t="n">
        <v>9</v>
      </c>
      <c r="S15" s="241" t="n">
        <v>2</v>
      </c>
      <c r="T15" s="241" t="n">
        <v>10</v>
      </c>
      <c r="U15" s="241" t="n">
        <v>13</v>
      </c>
      <c r="V15" s="241" t="n">
        <v>0</v>
      </c>
      <c r="W15" s="241" t="n">
        <v>0</v>
      </c>
      <c r="X15" s="241" t="n">
        <v>623</v>
      </c>
    </row>
    <row r="16">
      <c r="A16" s="49" t="s">
        <v>237</v>
      </c>
      <c r="B16" s="243" t="n">
        <v>78364</v>
      </c>
      <c r="C16" s="243" t="n">
        <v>1933</v>
      </c>
      <c r="D16" s="243" t="n">
        <v>16</v>
      </c>
      <c r="E16" s="243" t="n">
        <v>9688</v>
      </c>
      <c r="F16" s="243" t="n">
        <v>17</v>
      </c>
      <c r="G16" s="243" t="n">
        <v>80</v>
      </c>
      <c r="H16" s="243" t="n">
        <v>16834</v>
      </c>
      <c r="I16" s="243" t="n">
        <v>13797</v>
      </c>
      <c r="J16" s="243" t="n">
        <v>2898</v>
      </c>
      <c r="K16" s="243" t="n">
        <v>6237</v>
      </c>
      <c r="L16" s="243" t="n">
        <v>1946</v>
      </c>
      <c r="M16" s="243" t="n">
        <v>1060</v>
      </c>
      <c r="N16" s="243" t="n">
        <v>675</v>
      </c>
      <c r="O16" s="243" t="n">
        <v>8283</v>
      </c>
      <c r="P16" s="243" t="n">
        <v>3947</v>
      </c>
      <c r="Q16" s="243" t="n">
        <v>36</v>
      </c>
      <c r="R16" s="243" t="n">
        <v>1198</v>
      </c>
      <c r="S16" s="243" t="n">
        <v>462</v>
      </c>
      <c r="T16" s="243" t="n">
        <v>2052</v>
      </c>
      <c r="U16" s="243" t="n">
        <v>6477</v>
      </c>
      <c r="V16" s="243" t="n">
        <v>2</v>
      </c>
      <c r="W16" s="243" t="n">
        <v>1</v>
      </c>
      <c r="X16" s="243" t="n">
        <v>725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1" t="n">
        <v>918</v>
      </c>
      <c r="C18" s="241" t="n">
        <v>12</v>
      </c>
      <c r="D18" s="241" t="n">
        <v>0</v>
      </c>
      <c r="E18" s="241" t="n">
        <v>85</v>
      </c>
      <c r="F18" s="241" t="n">
        <v>0</v>
      </c>
      <c r="G18" s="241" t="n">
        <v>5</v>
      </c>
      <c r="H18" s="241" t="n">
        <v>14</v>
      </c>
      <c r="I18" s="241" t="n">
        <v>159</v>
      </c>
      <c r="J18" s="241" t="n">
        <v>55</v>
      </c>
      <c r="K18" s="241" t="n">
        <v>245</v>
      </c>
      <c r="L18" s="241" t="n">
        <v>12</v>
      </c>
      <c r="M18" s="241" t="n">
        <v>0</v>
      </c>
      <c r="N18" s="241" t="n">
        <v>9</v>
      </c>
      <c r="O18" s="241" t="n">
        <v>32</v>
      </c>
      <c r="P18" s="241" t="n">
        <v>192</v>
      </c>
      <c r="Q18" s="241" t="n">
        <v>0</v>
      </c>
      <c r="R18" s="241" t="n">
        <v>38</v>
      </c>
      <c r="S18" s="241" t="n">
        <v>13</v>
      </c>
      <c r="T18" s="241" t="n">
        <v>23</v>
      </c>
      <c r="U18" s="241" t="n">
        <v>24</v>
      </c>
      <c r="V18" s="241" t="n">
        <v>0</v>
      </c>
      <c r="W18" s="241" t="n">
        <v>0</v>
      </c>
      <c r="X18" s="241" t="n">
        <v>0</v>
      </c>
    </row>
    <row r="19">
      <c r="A19" s="4" t="s">
        <v>12</v>
      </c>
      <c r="B19" s="241" t="n">
        <v>51564</v>
      </c>
      <c r="C19" s="241" t="n">
        <v>1409</v>
      </c>
      <c r="D19" s="241" t="n">
        <v>4</v>
      </c>
      <c r="E19" s="241" t="n">
        <v>6695</v>
      </c>
      <c r="F19" s="241" t="n">
        <v>7</v>
      </c>
      <c r="G19" s="241" t="n">
        <v>26</v>
      </c>
      <c r="H19" s="241" t="n">
        <v>12826</v>
      </c>
      <c r="I19" s="241" t="n">
        <v>8536</v>
      </c>
      <c r="J19" s="241" t="n">
        <v>1774</v>
      </c>
      <c r="K19" s="241" t="n">
        <v>3147</v>
      </c>
      <c r="L19" s="241" t="n">
        <v>1193</v>
      </c>
      <c r="M19" s="241" t="n">
        <v>883</v>
      </c>
      <c r="N19" s="241" t="n">
        <v>241</v>
      </c>
      <c r="O19" s="241" t="n">
        <v>5489</v>
      </c>
      <c r="P19" s="241" t="n">
        <v>2269</v>
      </c>
      <c r="Q19" s="241" t="n">
        <v>26</v>
      </c>
      <c r="R19" s="241" t="n">
        <v>806</v>
      </c>
      <c r="S19" s="241" t="n">
        <v>204</v>
      </c>
      <c r="T19" s="241" t="n">
        <v>1296</v>
      </c>
      <c r="U19" s="241" t="n">
        <v>4651</v>
      </c>
      <c r="V19" s="241" t="n">
        <v>2</v>
      </c>
      <c r="W19" s="241" t="n">
        <v>0</v>
      </c>
      <c r="X19" s="241" t="n">
        <v>80</v>
      </c>
    </row>
    <row r="20">
      <c r="A20" s="4" t="s">
        <v>13</v>
      </c>
      <c r="B20" s="241" t="n">
        <v>57099</v>
      </c>
      <c r="C20" s="241" t="n">
        <v>344</v>
      </c>
      <c r="D20" s="241" t="n">
        <v>56</v>
      </c>
      <c r="E20" s="241" t="n">
        <v>35513</v>
      </c>
      <c r="F20" s="241" t="n">
        <v>105</v>
      </c>
      <c r="G20" s="241" t="n">
        <v>83</v>
      </c>
      <c r="H20" s="241" t="n">
        <v>1001</v>
      </c>
      <c r="I20" s="241" t="n">
        <v>3913</v>
      </c>
      <c r="J20" s="241" t="n">
        <v>3567</v>
      </c>
      <c r="K20" s="241" t="n">
        <v>3534</v>
      </c>
      <c r="L20" s="241" t="n">
        <v>413</v>
      </c>
      <c r="M20" s="241" t="n">
        <v>22</v>
      </c>
      <c r="N20" s="241" t="n">
        <v>1236</v>
      </c>
      <c r="O20" s="241" t="n">
        <v>3126</v>
      </c>
      <c r="P20" s="241" t="n">
        <v>2563</v>
      </c>
      <c r="Q20" s="241" t="n">
        <v>2</v>
      </c>
      <c r="R20" s="241" t="n">
        <v>340</v>
      </c>
      <c r="S20" s="241" t="n">
        <v>402</v>
      </c>
      <c r="T20" s="241" t="n">
        <v>389</v>
      </c>
      <c r="U20" s="241" t="n">
        <v>482</v>
      </c>
      <c r="V20" s="241" t="n">
        <v>0</v>
      </c>
      <c r="W20" s="241" t="n">
        <v>0</v>
      </c>
      <c r="X20" s="241" t="n">
        <v>8</v>
      </c>
    </row>
    <row r="21">
      <c r="A21" s="4" t="s">
        <v>14</v>
      </c>
      <c r="B21" s="241" t="n">
        <v>109612</v>
      </c>
      <c r="C21" s="241" t="n">
        <v>2039</v>
      </c>
      <c r="D21" s="241" t="n">
        <v>1925</v>
      </c>
      <c r="E21" s="241" t="n">
        <v>35088</v>
      </c>
      <c r="F21" s="241" t="n">
        <v>107</v>
      </c>
      <c r="G21" s="241" t="n">
        <v>307</v>
      </c>
      <c r="H21" s="241" t="n">
        <v>10799</v>
      </c>
      <c r="I21" s="241" t="n">
        <v>17267</v>
      </c>
      <c r="J21" s="241" t="n">
        <v>7024</v>
      </c>
      <c r="K21" s="241" t="n">
        <v>11255</v>
      </c>
      <c r="L21" s="241" t="n">
        <v>2950</v>
      </c>
      <c r="M21" s="241" t="n">
        <v>206</v>
      </c>
      <c r="N21" s="241" t="n">
        <v>1202</v>
      </c>
      <c r="O21" s="241" t="n">
        <v>7037</v>
      </c>
      <c r="P21" s="241" t="n">
        <v>6509</v>
      </c>
      <c r="Q21" s="241" t="n">
        <v>29</v>
      </c>
      <c r="R21" s="241" t="n">
        <v>466</v>
      </c>
      <c r="S21" s="241" t="n">
        <v>1524</v>
      </c>
      <c r="T21" s="241" t="n">
        <v>2110</v>
      </c>
      <c r="U21" s="241" t="n">
        <v>1753</v>
      </c>
      <c r="V21" s="241" t="n">
        <v>0</v>
      </c>
      <c r="W21" s="241" t="n">
        <v>1</v>
      </c>
      <c r="X21" s="241" t="n">
        <v>14</v>
      </c>
    </row>
    <row r="22">
      <c r="A22" s="4" t="s">
        <v>15</v>
      </c>
      <c r="B22" s="241" t="n">
        <v>7357</v>
      </c>
      <c r="C22" s="241" t="n">
        <v>191</v>
      </c>
      <c r="D22" s="241" t="n">
        <v>1</v>
      </c>
      <c r="E22" s="241" t="n">
        <v>715</v>
      </c>
      <c r="F22" s="241" t="n">
        <v>0</v>
      </c>
      <c r="G22" s="241" t="n">
        <v>1</v>
      </c>
      <c r="H22" s="241" t="n">
        <v>2218</v>
      </c>
      <c r="I22" s="241" t="n">
        <v>900</v>
      </c>
      <c r="J22" s="241" t="n">
        <v>262</v>
      </c>
      <c r="K22" s="241" t="n">
        <v>190</v>
      </c>
      <c r="L22" s="241" t="n">
        <v>167</v>
      </c>
      <c r="M22" s="241" t="n">
        <v>90</v>
      </c>
      <c r="N22" s="241" t="n">
        <v>38</v>
      </c>
      <c r="O22" s="241" t="n">
        <v>667</v>
      </c>
      <c r="P22" s="241" t="n">
        <v>372</v>
      </c>
      <c r="Q22" s="241" t="n">
        <v>1</v>
      </c>
      <c r="R22" s="241" t="n">
        <v>121</v>
      </c>
      <c r="S22" s="241" t="n">
        <v>12</v>
      </c>
      <c r="T22" s="241" t="n">
        <v>307</v>
      </c>
      <c r="U22" s="241" t="n">
        <v>1095</v>
      </c>
      <c r="V22" s="241" t="n">
        <v>0</v>
      </c>
      <c r="W22" s="241" t="n">
        <v>0</v>
      </c>
      <c r="X22" s="241" t="n">
        <v>9</v>
      </c>
    </row>
    <row r="23">
      <c r="A23" s="4" t="s">
        <v>16</v>
      </c>
      <c r="B23" s="241" t="n">
        <v>965</v>
      </c>
      <c r="C23" s="241" t="n">
        <v>8</v>
      </c>
      <c r="D23" s="241" t="n">
        <v>0</v>
      </c>
      <c r="E23" s="241" t="n">
        <v>25</v>
      </c>
      <c r="F23" s="241" t="n">
        <v>0</v>
      </c>
      <c r="G23" s="241" t="n">
        <v>1</v>
      </c>
      <c r="H23" s="241" t="n">
        <v>27</v>
      </c>
      <c r="I23" s="241" t="n">
        <v>82</v>
      </c>
      <c r="J23" s="241" t="n">
        <v>14</v>
      </c>
      <c r="K23" s="241" t="n">
        <v>24</v>
      </c>
      <c r="L23" s="241" t="n">
        <v>20</v>
      </c>
      <c r="M23" s="241" t="n">
        <v>2</v>
      </c>
      <c r="N23" s="241" t="n">
        <v>15</v>
      </c>
      <c r="O23" s="241" t="n">
        <v>48</v>
      </c>
      <c r="P23" s="241" t="n">
        <v>41</v>
      </c>
      <c r="Q23" s="241" t="n">
        <v>1</v>
      </c>
      <c r="R23" s="241" t="n">
        <v>9</v>
      </c>
      <c r="S23" s="241" t="n">
        <v>2</v>
      </c>
      <c r="T23" s="241" t="n">
        <v>10</v>
      </c>
      <c r="U23" s="241" t="n">
        <v>13</v>
      </c>
      <c r="V23" s="241" t="n">
        <v>0</v>
      </c>
      <c r="W23" s="241" t="n">
        <v>0</v>
      </c>
      <c r="X23" s="241" t="n">
        <v>623</v>
      </c>
    </row>
    <row r="24">
      <c r="A24" s="49" t="s">
        <v>237</v>
      </c>
      <c r="B24" s="243" t="n">
        <v>227515</v>
      </c>
      <c r="C24" s="243" t="n">
        <v>4003</v>
      </c>
      <c r="D24" s="243" t="n">
        <v>1986</v>
      </c>
      <c r="E24" s="243" t="n">
        <v>78121</v>
      </c>
      <c r="F24" s="243" t="n">
        <v>219</v>
      </c>
      <c r="G24" s="243" t="n">
        <v>423</v>
      </c>
      <c r="H24" s="243" t="n">
        <v>26885</v>
      </c>
      <c r="I24" s="243" t="n">
        <v>30857</v>
      </c>
      <c r="J24" s="243" t="n">
        <v>12696</v>
      </c>
      <c r="K24" s="243" t="n">
        <v>18395</v>
      </c>
      <c r="L24" s="243" t="n">
        <v>4755</v>
      </c>
      <c r="M24" s="243" t="n">
        <v>1203</v>
      </c>
      <c r="N24" s="243" t="n">
        <v>2741</v>
      </c>
      <c r="O24" s="243" t="n">
        <v>16399</v>
      </c>
      <c r="P24" s="243" t="n">
        <v>11946</v>
      </c>
      <c r="Q24" s="243" t="n">
        <v>59</v>
      </c>
      <c r="R24" s="243" t="n">
        <v>1780</v>
      </c>
      <c r="S24" s="243" t="n">
        <v>2157</v>
      </c>
      <c r="T24" s="243" t="n">
        <v>4135</v>
      </c>
      <c r="U24" s="243" t="n">
        <v>8018</v>
      </c>
      <c r="V24" s="243" t="n">
        <v>2</v>
      </c>
      <c r="W24" s="243" t="n">
        <v>1</v>
      </c>
      <c r="X24" s="243" t="n">
        <v>734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2" t="n">
        <v>458907.13</v>
      </c>
      <c r="C26" s="242" t="n">
        <v>7317.39</v>
      </c>
      <c r="D26" s="242" t="n">
        <v>0</v>
      </c>
      <c r="E26" s="242" t="n">
        <v>15981.44</v>
      </c>
      <c r="F26" s="242" t="n">
        <v>0</v>
      </c>
      <c r="G26" s="242" t="n">
        <v>4715.54</v>
      </c>
      <c r="H26" s="242" t="n">
        <v>10662.91</v>
      </c>
      <c r="I26" s="242" t="n">
        <v>54058.8</v>
      </c>
      <c r="J26" s="242" t="n">
        <v>17507.06</v>
      </c>
      <c r="K26" s="242" t="n">
        <v>154918.14</v>
      </c>
      <c r="L26" s="242" t="n">
        <v>8593.61</v>
      </c>
      <c r="M26" s="242" t="n">
        <v>0</v>
      </c>
      <c r="N26" s="242" t="n">
        <v>6379.87</v>
      </c>
      <c r="O26" s="242" t="n">
        <v>24497.36</v>
      </c>
      <c r="P26" s="242" t="n">
        <v>81053.51</v>
      </c>
      <c r="Q26" s="242" t="n">
        <v>0</v>
      </c>
      <c r="R26" s="242" t="n">
        <v>31623.11</v>
      </c>
      <c r="S26" s="242" t="n">
        <v>7881.64</v>
      </c>
      <c r="T26" s="242" t="n">
        <v>18629.88</v>
      </c>
      <c r="U26" s="242" t="n">
        <v>15086.87</v>
      </c>
      <c r="V26" s="242" t="n">
        <v>0</v>
      </c>
      <c r="W26" s="242" t="n">
        <v>0</v>
      </c>
      <c r="X26" s="242" t="n">
        <v>0</v>
      </c>
    </row>
    <row r="27">
      <c r="A27" s="4" t="s">
        <v>12</v>
      </c>
      <c r="B27" s="242" t="n">
        <v>39592607.32</v>
      </c>
      <c r="C27" s="242" t="n">
        <v>1138329.67</v>
      </c>
      <c r="D27" s="242" t="n">
        <v>2580</v>
      </c>
      <c r="E27" s="242" t="n">
        <v>5186627.37</v>
      </c>
      <c r="F27" s="242" t="n">
        <v>4740</v>
      </c>
      <c r="G27" s="242" t="n">
        <v>20188.81</v>
      </c>
      <c r="H27" s="242" t="n">
        <v>10579137.25</v>
      </c>
      <c r="I27" s="242" t="n">
        <v>6127204.46</v>
      </c>
      <c r="J27" s="242" t="n">
        <v>1352978.87</v>
      </c>
      <c r="K27" s="242" t="n">
        <v>2197579.88</v>
      </c>
      <c r="L27" s="242" t="n">
        <v>914895.42</v>
      </c>
      <c r="M27" s="242" t="n">
        <v>623248.51</v>
      </c>
      <c r="N27" s="242" t="n">
        <v>189102.07</v>
      </c>
      <c r="O27" s="242" t="n">
        <v>4174765.91</v>
      </c>
      <c r="P27" s="242" t="n">
        <v>1801197.63</v>
      </c>
      <c r="Q27" s="242" t="n">
        <v>18518.08</v>
      </c>
      <c r="R27" s="242" t="n">
        <v>609268.13</v>
      </c>
      <c r="S27" s="242" t="n">
        <v>133698.7</v>
      </c>
      <c r="T27" s="242" t="n">
        <v>1037956.06</v>
      </c>
      <c r="U27" s="242" t="n">
        <v>3417952.69</v>
      </c>
      <c r="V27" s="242" t="n">
        <v>1110</v>
      </c>
      <c r="W27" s="242" t="n">
        <v>0</v>
      </c>
      <c r="X27" s="242" t="n">
        <v>61527.81</v>
      </c>
    </row>
    <row r="28">
      <c r="A28" s="4" t="s">
        <v>13</v>
      </c>
      <c r="B28" s="242" t="n">
        <v>22220656.01</v>
      </c>
      <c r="C28" s="242" t="n">
        <v>227530.12</v>
      </c>
      <c r="D28" s="242" t="n">
        <v>22934.36</v>
      </c>
      <c r="E28" s="242" t="n">
        <v>10859293.91</v>
      </c>
      <c r="F28" s="242" t="n">
        <v>51625.08</v>
      </c>
      <c r="G28" s="242" t="n">
        <v>35352.33</v>
      </c>
      <c r="H28" s="242" t="n">
        <v>674297.12</v>
      </c>
      <c r="I28" s="242" t="n">
        <v>2456081.23</v>
      </c>
      <c r="J28" s="242" t="n">
        <v>998179.91</v>
      </c>
      <c r="K28" s="242" t="n">
        <v>2338467.68</v>
      </c>
      <c r="L28" s="242" t="n">
        <v>301439.11</v>
      </c>
      <c r="M28" s="242" t="n">
        <v>16210.99</v>
      </c>
      <c r="N28" s="242" t="n">
        <v>652280.05</v>
      </c>
      <c r="O28" s="242" t="n">
        <v>1445079.59</v>
      </c>
      <c r="P28" s="242" t="n">
        <v>1153205.76</v>
      </c>
      <c r="Q28" s="242" t="n">
        <v>812.41</v>
      </c>
      <c r="R28" s="242" t="n">
        <v>199590.27</v>
      </c>
      <c r="S28" s="242" t="n">
        <v>179072.19</v>
      </c>
      <c r="T28" s="242" t="n">
        <v>293419.96</v>
      </c>
      <c r="U28" s="242" t="n">
        <v>311193.48</v>
      </c>
      <c r="V28" s="242" t="n">
        <v>0</v>
      </c>
      <c r="W28" s="242" t="n">
        <v>0</v>
      </c>
      <c r="X28" s="242" t="n">
        <v>4590.46</v>
      </c>
    </row>
    <row r="29">
      <c r="A29" s="4" t="s">
        <v>14</v>
      </c>
      <c r="B29" s="242" t="n">
        <v>57134907.33</v>
      </c>
      <c r="C29" s="242" t="n">
        <v>1228501.75</v>
      </c>
      <c r="D29" s="242" t="n">
        <v>646675.12</v>
      </c>
      <c r="E29" s="242" t="n">
        <v>17830840.83</v>
      </c>
      <c r="F29" s="242" t="n">
        <v>39140.58</v>
      </c>
      <c r="G29" s="242" t="n">
        <v>154299.97</v>
      </c>
      <c r="H29" s="242" t="n">
        <v>6525606.29</v>
      </c>
      <c r="I29" s="242" t="n">
        <v>8410548.69</v>
      </c>
      <c r="J29" s="242" t="n">
        <v>3418764.87</v>
      </c>
      <c r="K29" s="242" t="n">
        <v>5905585.14</v>
      </c>
      <c r="L29" s="242" t="n">
        <v>1562332.42</v>
      </c>
      <c r="M29" s="242" t="n">
        <v>110144.67</v>
      </c>
      <c r="N29" s="242" t="n">
        <v>676866.49</v>
      </c>
      <c r="O29" s="242" t="n">
        <v>3962740.77</v>
      </c>
      <c r="P29" s="242" t="n">
        <v>3767550.51</v>
      </c>
      <c r="Q29" s="242" t="n">
        <v>15244.96</v>
      </c>
      <c r="R29" s="242" t="n">
        <v>246390.18</v>
      </c>
      <c r="S29" s="242" t="n">
        <v>624857.23</v>
      </c>
      <c r="T29" s="242" t="n">
        <v>1109227.64</v>
      </c>
      <c r="U29" s="242" t="n">
        <v>892967.15</v>
      </c>
      <c r="V29" s="242" t="n">
        <v>0</v>
      </c>
      <c r="W29" s="242" t="n">
        <v>330</v>
      </c>
      <c r="X29" s="242" t="n">
        <v>6292.07</v>
      </c>
    </row>
    <row r="30">
      <c r="A30" s="4" t="s">
        <v>15</v>
      </c>
      <c r="B30" s="242" t="n">
        <v>2570235.62</v>
      </c>
      <c r="C30" s="242" t="n">
        <v>66599.2</v>
      </c>
      <c r="D30" s="242" t="n">
        <v>360</v>
      </c>
      <c r="E30" s="242" t="n">
        <v>248956.77</v>
      </c>
      <c r="F30" s="242" t="n">
        <v>0</v>
      </c>
      <c r="G30" s="242" t="n">
        <v>360</v>
      </c>
      <c r="H30" s="242" t="n">
        <v>786825.45</v>
      </c>
      <c r="I30" s="242" t="n">
        <v>313722.29</v>
      </c>
      <c r="J30" s="242" t="n">
        <v>91285.17</v>
      </c>
      <c r="K30" s="242" t="n">
        <v>64589.98</v>
      </c>
      <c r="L30" s="242" t="n">
        <v>58907.99</v>
      </c>
      <c r="M30" s="242" t="n">
        <v>29885.1</v>
      </c>
      <c r="N30" s="242" t="n">
        <v>13462.55</v>
      </c>
      <c r="O30" s="242" t="n">
        <v>234334.65</v>
      </c>
      <c r="P30" s="242" t="n">
        <v>129457.66</v>
      </c>
      <c r="Q30" s="242" t="n">
        <v>360</v>
      </c>
      <c r="R30" s="242" t="n">
        <v>42316.67</v>
      </c>
      <c r="S30" s="242" t="n">
        <v>4008.74</v>
      </c>
      <c r="T30" s="242" t="n">
        <v>105164.17</v>
      </c>
      <c r="U30" s="242" t="n">
        <v>376399.23</v>
      </c>
      <c r="V30" s="242" t="n">
        <v>0</v>
      </c>
      <c r="W30" s="242" t="n">
        <v>0</v>
      </c>
      <c r="X30" s="242" t="n">
        <v>3240</v>
      </c>
    </row>
    <row r="31">
      <c r="A31" s="4" t="s">
        <v>16</v>
      </c>
      <c r="B31" s="242" t="n">
        <v>338261.13</v>
      </c>
      <c r="C31" s="242" t="n">
        <v>2880</v>
      </c>
      <c r="D31" s="242" t="n">
        <v>0</v>
      </c>
      <c r="E31" s="242" t="n">
        <v>8750.87</v>
      </c>
      <c r="F31" s="242" t="n">
        <v>0</v>
      </c>
      <c r="G31" s="242" t="n">
        <v>360</v>
      </c>
      <c r="H31" s="242" t="n">
        <v>9266.96</v>
      </c>
      <c r="I31" s="242" t="n">
        <v>28758.51</v>
      </c>
      <c r="J31" s="242" t="n">
        <v>4845.29</v>
      </c>
      <c r="K31" s="242" t="n">
        <v>8388.25</v>
      </c>
      <c r="L31" s="242" t="n">
        <v>6853.68</v>
      </c>
      <c r="M31" s="242" t="n">
        <v>720</v>
      </c>
      <c r="N31" s="242" t="n">
        <v>5400</v>
      </c>
      <c r="O31" s="242" t="n">
        <v>16883.07</v>
      </c>
      <c r="P31" s="242" t="n">
        <v>14676.41</v>
      </c>
      <c r="Q31" s="242" t="n">
        <v>360</v>
      </c>
      <c r="R31" s="242" t="n">
        <v>3240</v>
      </c>
      <c r="S31" s="242" t="n">
        <v>720</v>
      </c>
      <c r="T31" s="242" t="n">
        <v>3600</v>
      </c>
      <c r="U31" s="242" t="n">
        <v>4676.67</v>
      </c>
      <c r="V31" s="242" t="n">
        <v>0</v>
      </c>
      <c r="W31" s="242" t="n">
        <v>0</v>
      </c>
      <c r="X31" s="242" t="n">
        <v>217881.42</v>
      </c>
    </row>
    <row r="32">
      <c r="A32" s="49" t="s">
        <v>237</v>
      </c>
      <c r="B32" s="244" t="n">
        <v>122315574.54</v>
      </c>
      <c r="C32" s="244" t="n">
        <v>2671158.13</v>
      </c>
      <c r="D32" s="244" t="n">
        <v>672549.48</v>
      </c>
      <c r="E32" s="244" t="n">
        <v>34150451.19</v>
      </c>
      <c r="F32" s="244" t="n">
        <v>95505.66</v>
      </c>
      <c r="G32" s="244" t="n">
        <v>215276.65</v>
      </c>
      <c r="H32" s="244" t="n">
        <v>18585795.98</v>
      </c>
      <c r="I32" s="244" t="n">
        <v>17390373.98</v>
      </c>
      <c r="J32" s="244" t="n">
        <v>5883561.17</v>
      </c>
      <c r="K32" s="244" t="n">
        <v>10669529.07</v>
      </c>
      <c r="L32" s="244" t="n">
        <v>2853022.23</v>
      </c>
      <c r="M32" s="244" t="n">
        <v>780209.27</v>
      </c>
      <c r="N32" s="244" t="n">
        <v>1543491.03</v>
      </c>
      <c r="O32" s="244" t="n">
        <v>9858301.35</v>
      </c>
      <c r="P32" s="244" t="n">
        <v>6947141.48</v>
      </c>
      <c r="Q32" s="244" t="n">
        <v>35295.45</v>
      </c>
      <c r="R32" s="244" t="n">
        <v>1132428.36</v>
      </c>
      <c r="S32" s="244" t="n">
        <v>950238.5</v>
      </c>
      <c r="T32" s="244" t="n">
        <v>2567997.71</v>
      </c>
      <c r="U32" s="244" t="n">
        <v>5018276.09</v>
      </c>
      <c r="V32" s="244" t="n">
        <v>1110</v>
      </c>
      <c r="W32" s="244" t="n">
        <v>330</v>
      </c>
      <c r="X32" s="244" t="n">
        <v>293531.76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5" t="n">
        <v>92</v>
      </c>
      <c r="C10" s="245" t="n">
        <v>2</v>
      </c>
      <c r="D10" s="245" t="n">
        <v>0</v>
      </c>
      <c r="E10" s="245" t="n">
        <v>5</v>
      </c>
      <c r="F10" s="245" t="n">
        <v>0</v>
      </c>
      <c r="G10" s="245" t="n">
        <v>0</v>
      </c>
      <c r="H10" s="245" t="n">
        <v>4</v>
      </c>
      <c r="I10" s="245" t="n">
        <v>16</v>
      </c>
      <c r="J10" s="245" t="n">
        <v>4</v>
      </c>
      <c r="K10" s="245" t="n">
        <v>21</v>
      </c>
      <c r="L10" s="245" t="n">
        <v>1</v>
      </c>
      <c r="M10" s="245" t="n">
        <v>0</v>
      </c>
      <c r="N10" s="245" t="n">
        <v>1</v>
      </c>
      <c r="O10" s="245" t="n">
        <v>10</v>
      </c>
      <c r="P10" s="245" t="n">
        <v>16</v>
      </c>
      <c r="Q10" s="245" t="n">
        <v>0</v>
      </c>
      <c r="R10" s="245" t="n">
        <v>3</v>
      </c>
      <c r="S10" s="245" t="n">
        <v>1</v>
      </c>
      <c r="T10" s="245" t="n">
        <v>4</v>
      </c>
      <c r="U10" s="245" t="n">
        <v>4</v>
      </c>
      <c r="V10" s="245" t="n">
        <v>0</v>
      </c>
      <c r="W10" s="245" t="n">
        <v>0</v>
      </c>
      <c r="X10" s="245" t="n">
        <v>0</v>
      </c>
    </row>
    <row r="11">
      <c r="A11" s="4" t="s">
        <v>12</v>
      </c>
      <c r="B11" s="245" t="n">
        <v>31249</v>
      </c>
      <c r="C11" s="245" t="n">
        <v>845</v>
      </c>
      <c r="D11" s="245" t="n">
        <v>2</v>
      </c>
      <c r="E11" s="245" t="n">
        <v>3863</v>
      </c>
      <c r="F11" s="245" t="n">
        <v>2</v>
      </c>
      <c r="G11" s="245" t="n">
        <v>22</v>
      </c>
      <c r="H11" s="245" t="n">
        <v>7463</v>
      </c>
      <c r="I11" s="245" t="n">
        <v>5638</v>
      </c>
      <c r="J11" s="245" t="n">
        <v>1102</v>
      </c>
      <c r="K11" s="245" t="n">
        <v>1762</v>
      </c>
      <c r="L11" s="245" t="n">
        <v>732</v>
      </c>
      <c r="M11" s="245" t="n">
        <v>541</v>
      </c>
      <c r="N11" s="245" t="n">
        <v>144</v>
      </c>
      <c r="O11" s="245" t="n">
        <v>3434</v>
      </c>
      <c r="P11" s="245" t="n">
        <v>1358</v>
      </c>
      <c r="Q11" s="245" t="n">
        <v>13</v>
      </c>
      <c r="R11" s="245" t="n">
        <v>472</v>
      </c>
      <c r="S11" s="245" t="n">
        <v>124</v>
      </c>
      <c r="T11" s="245" t="n">
        <v>775</v>
      </c>
      <c r="U11" s="245" t="n">
        <v>2909</v>
      </c>
      <c r="V11" s="245" t="n">
        <v>1</v>
      </c>
      <c r="W11" s="245" t="n">
        <v>0</v>
      </c>
      <c r="X11" s="245" t="n">
        <v>47</v>
      </c>
    </row>
    <row r="12">
      <c r="A12" s="4" t="s">
        <v>13</v>
      </c>
      <c r="B12" s="245" t="n">
        <v>3865</v>
      </c>
      <c r="C12" s="245" t="n">
        <v>61</v>
      </c>
      <c r="D12" s="245" t="n">
        <v>0</v>
      </c>
      <c r="E12" s="245" t="n">
        <v>455</v>
      </c>
      <c r="F12" s="245" t="n">
        <v>1</v>
      </c>
      <c r="G12" s="245" t="n">
        <v>9</v>
      </c>
      <c r="H12" s="245" t="n">
        <v>242</v>
      </c>
      <c r="I12" s="245" t="n">
        <v>860</v>
      </c>
      <c r="J12" s="245" t="n">
        <v>184</v>
      </c>
      <c r="K12" s="245" t="n">
        <v>608</v>
      </c>
      <c r="L12" s="245" t="n">
        <v>107</v>
      </c>
      <c r="M12" s="245" t="n">
        <v>8</v>
      </c>
      <c r="N12" s="245" t="n">
        <v>94</v>
      </c>
      <c r="O12" s="245" t="n">
        <v>509</v>
      </c>
      <c r="P12" s="245" t="n">
        <v>367</v>
      </c>
      <c r="Q12" s="245" t="n">
        <v>0</v>
      </c>
      <c r="R12" s="245" t="n">
        <v>66</v>
      </c>
      <c r="S12" s="245" t="n">
        <v>37</v>
      </c>
      <c r="T12" s="245" t="n">
        <v>103</v>
      </c>
      <c r="U12" s="245" t="n">
        <v>152</v>
      </c>
      <c r="V12" s="245" t="n">
        <v>0</v>
      </c>
      <c r="W12" s="245" t="n">
        <v>0</v>
      </c>
      <c r="X12" s="245" t="n">
        <v>2</v>
      </c>
    </row>
    <row r="13">
      <c r="A13" s="4" t="s">
        <v>14</v>
      </c>
      <c r="B13" s="245" t="n">
        <v>0</v>
      </c>
      <c r="C13" s="245" t="n">
        <v>0</v>
      </c>
      <c r="D13" s="245" t="n">
        <v>0</v>
      </c>
      <c r="E13" s="245" t="n">
        <v>0</v>
      </c>
      <c r="F13" s="245" t="n">
        <v>0</v>
      </c>
      <c r="G13" s="245" t="n">
        <v>0</v>
      </c>
      <c r="H13" s="245" t="n">
        <v>0</v>
      </c>
      <c r="I13" s="245" t="n">
        <v>0</v>
      </c>
      <c r="J13" s="245" t="n">
        <v>0</v>
      </c>
      <c r="K13" s="245" t="n">
        <v>0</v>
      </c>
      <c r="L13" s="245" t="n">
        <v>0</v>
      </c>
      <c r="M13" s="245" t="n">
        <v>0</v>
      </c>
      <c r="N13" s="245" t="n">
        <v>0</v>
      </c>
      <c r="O13" s="245" t="n">
        <v>0</v>
      </c>
      <c r="P13" s="245" t="n">
        <v>0</v>
      </c>
      <c r="Q13" s="245" t="n">
        <v>0</v>
      </c>
      <c r="R13" s="245" t="n">
        <v>0</v>
      </c>
      <c r="S13" s="245" t="n">
        <v>0</v>
      </c>
      <c r="T13" s="245" t="n">
        <v>0</v>
      </c>
      <c r="U13" s="245" t="n">
        <v>0</v>
      </c>
      <c r="V13" s="245" t="n">
        <v>0</v>
      </c>
      <c r="W13" s="245" t="n">
        <v>0</v>
      </c>
      <c r="X13" s="245" t="n">
        <v>0</v>
      </c>
    </row>
    <row r="14">
      <c r="A14" s="4" t="s">
        <v>15</v>
      </c>
      <c r="B14" s="245" t="n">
        <v>5484</v>
      </c>
      <c r="C14" s="245" t="n">
        <v>141</v>
      </c>
      <c r="D14" s="245" t="n">
        <v>1</v>
      </c>
      <c r="E14" s="245" t="n">
        <v>505</v>
      </c>
      <c r="F14" s="245" t="n">
        <v>0</v>
      </c>
      <c r="G14" s="245" t="n">
        <v>0</v>
      </c>
      <c r="H14" s="245" t="n">
        <v>1645</v>
      </c>
      <c r="I14" s="245" t="n">
        <v>702</v>
      </c>
      <c r="J14" s="245" t="n">
        <v>195</v>
      </c>
      <c r="K14" s="245" t="n">
        <v>117</v>
      </c>
      <c r="L14" s="245" t="n">
        <v>121</v>
      </c>
      <c r="M14" s="245" t="n">
        <v>72</v>
      </c>
      <c r="N14" s="245" t="n">
        <v>34</v>
      </c>
      <c r="O14" s="245" t="n">
        <v>607</v>
      </c>
      <c r="P14" s="245" t="n">
        <v>303</v>
      </c>
      <c r="Q14" s="245" t="n">
        <v>1</v>
      </c>
      <c r="R14" s="245" t="n">
        <v>104</v>
      </c>
      <c r="S14" s="245" t="n">
        <v>9</v>
      </c>
      <c r="T14" s="245" t="n">
        <v>203</v>
      </c>
      <c r="U14" s="245" t="n">
        <v>718</v>
      </c>
      <c r="V14" s="245" t="n">
        <v>0</v>
      </c>
      <c r="W14" s="245" t="n">
        <v>0</v>
      </c>
      <c r="X14" s="245" t="n">
        <v>6</v>
      </c>
    </row>
    <row r="15">
      <c r="A15" s="4" t="s">
        <v>16</v>
      </c>
      <c r="B15" s="245" t="n">
        <v>704</v>
      </c>
      <c r="C15" s="245" t="n">
        <v>6</v>
      </c>
      <c r="D15" s="245" t="n">
        <v>0</v>
      </c>
      <c r="E15" s="245" t="n">
        <v>17</v>
      </c>
      <c r="F15" s="245" t="n">
        <v>0</v>
      </c>
      <c r="G15" s="245" t="n">
        <v>1</v>
      </c>
      <c r="H15" s="245" t="n">
        <v>20</v>
      </c>
      <c r="I15" s="245" t="n">
        <v>61</v>
      </c>
      <c r="J15" s="245" t="n">
        <v>9</v>
      </c>
      <c r="K15" s="245" t="n">
        <v>20</v>
      </c>
      <c r="L15" s="245" t="n">
        <v>11</v>
      </c>
      <c r="M15" s="245" t="n">
        <v>0</v>
      </c>
      <c r="N15" s="245" t="n">
        <v>6</v>
      </c>
      <c r="O15" s="245" t="n">
        <v>39</v>
      </c>
      <c r="P15" s="245" t="n">
        <v>31</v>
      </c>
      <c r="Q15" s="245" t="n">
        <v>0</v>
      </c>
      <c r="R15" s="245" t="n">
        <v>9</v>
      </c>
      <c r="S15" s="245" t="n">
        <v>1</v>
      </c>
      <c r="T15" s="245" t="n">
        <v>8</v>
      </c>
      <c r="U15" s="245" t="n">
        <v>12</v>
      </c>
      <c r="V15" s="245" t="n">
        <v>0</v>
      </c>
      <c r="W15" s="245" t="n">
        <v>0</v>
      </c>
      <c r="X15" s="245" t="n">
        <v>453</v>
      </c>
    </row>
    <row r="16">
      <c r="A16" s="49" t="s">
        <v>237</v>
      </c>
      <c r="B16" s="247" t="n">
        <v>41394</v>
      </c>
      <c r="C16" s="247" t="n">
        <v>1055</v>
      </c>
      <c r="D16" s="247" t="n">
        <v>3</v>
      </c>
      <c r="E16" s="247" t="n">
        <v>4845</v>
      </c>
      <c r="F16" s="247" t="n">
        <v>3</v>
      </c>
      <c r="G16" s="247" t="n">
        <v>32</v>
      </c>
      <c r="H16" s="247" t="n">
        <v>9374</v>
      </c>
      <c r="I16" s="247" t="n">
        <v>7277</v>
      </c>
      <c r="J16" s="247" t="n">
        <v>1494</v>
      </c>
      <c r="K16" s="247" t="n">
        <v>2528</v>
      </c>
      <c r="L16" s="247" t="n">
        <v>972</v>
      </c>
      <c r="M16" s="247" t="n">
        <v>621</v>
      </c>
      <c r="N16" s="247" t="n">
        <v>279</v>
      </c>
      <c r="O16" s="247" t="n">
        <v>4599</v>
      </c>
      <c r="P16" s="247" t="n">
        <v>2075</v>
      </c>
      <c r="Q16" s="247" t="n">
        <v>14</v>
      </c>
      <c r="R16" s="247" t="n">
        <v>654</v>
      </c>
      <c r="S16" s="247" t="n">
        <v>172</v>
      </c>
      <c r="T16" s="247" t="n">
        <v>1093</v>
      </c>
      <c r="U16" s="247" t="n">
        <v>3795</v>
      </c>
      <c r="V16" s="247" t="n">
        <v>1</v>
      </c>
      <c r="W16" s="247" t="n">
        <v>0</v>
      </c>
      <c r="X16" s="247" t="n">
        <v>508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5" t="n">
        <v>892</v>
      </c>
      <c r="C18" s="245" t="n">
        <v>11</v>
      </c>
      <c r="D18" s="245" t="n">
        <v>0</v>
      </c>
      <c r="E18" s="245" t="n">
        <v>614</v>
      </c>
      <c r="F18" s="245" t="n">
        <v>0</v>
      </c>
      <c r="G18" s="245" t="n">
        <v>0</v>
      </c>
      <c r="H18" s="245" t="n">
        <v>5</v>
      </c>
      <c r="I18" s="245" t="n">
        <v>62</v>
      </c>
      <c r="J18" s="245" t="n">
        <v>6</v>
      </c>
      <c r="K18" s="245" t="n">
        <v>74</v>
      </c>
      <c r="L18" s="245" t="n">
        <v>4</v>
      </c>
      <c r="M18" s="245" t="n">
        <v>0</v>
      </c>
      <c r="N18" s="245" t="n">
        <v>6</v>
      </c>
      <c r="O18" s="245" t="n">
        <v>25</v>
      </c>
      <c r="P18" s="245" t="n">
        <v>53</v>
      </c>
      <c r="Q18" s="245" t="n">
        <v>0</v>
      </c>
      <c r="R18" s="245" t="n">
        <v>8</v>
      </c>
      <c r="S18" s="245" t="n">
        <v>5</v>
      </c>
      <c r="T18" s="245" t="n">
        <v>11</v>
      </c>
      <c r="U18" s="245" t="n">
        <v>8</v>
      </c>
      <c r="V18" s="245" t="n">
        <v>0</v>
      </c>
      <c r="W18" s="245" t="n">
        <v>0</v>
      </c>
      <c r="X18" s="245" t="n">
        <v>0</v>
      </c>
    </row>
    <row r="19">
      <c r="A19" s="4" t="s">
        <v>12</v>
      </c>
      <c r="B19" s="245" t="n">
        <v>31226</v>
      </c>
      <c r="C19" s="245" t="n">
        <v>844</v>
      </c>
      <c r="D19" s="245" t="n">
        <v>2</v>
      </c>
      <c r="E19" s="245" t="n">
        <v>3862</v>
      </c>
      <c r="F19" s="245" t="n">
        <v>2</v>
      </c>
      <c r="G19" s="245" t="n">
        <v>22</v>
      </c>
      <c r="H19" s="245" t="n">
        <v>7455</v>
      </c>
      <c r="I19" s="245" t="n">
        <v>5635</v>
      </c>
      <c r="J19" s="245" t="n">
        <v>1101</v>
      </c>
      <c r="K19" s="245" t="n">
        <v>1758</v>
      </c>
      <c r="L19" s="245" t="n">
        <v>730</v>
      </c>
      <c r="M19" s="245" t="n">
        <v>540</v>
      </c>
      <c r="N19" s="245" t="n">
        <v>144</v>
      </c>
      <c r="O19" s="245" t="n">
        <v>3433</v>
      </c>
      <c r="P19" s="245" t="n">
        <v>1358</v>
      </c>
      <c r="Q19" s="245" t="n">
        <v>13</v>
      </c>
      <c r="R19" s="245" t="n">
        <v>472</v>
      </c>
      <c r="S19" s="245" t="n">
        <v>124</v>
      </c>
      <c r="T19" s="245" t="n">
        <v>775</v>
      </c>
      <c r="U19" s="245" t="n">
        <v>2908</v>
      </c>
      <c r="V19" s="245" t="n">
        <v>1</v>
      </c>
      <c r="W19" s="245" t="n">
        <v>0</v>
      </c>
      <c r="X19" s="245" t="n">
        <v>47</v>
      </c>
    </row>
    <row r="20">
      <c r="A20" s="4" t="s">
        <v>13</v>
      </c>
      <c r="B20" s="245" t="n">
        <v>46092</v>
      </c>
      <c r="C20" s="245" t="n">
        <v>302</v>
      </c>
      <c r="D20" s="245" t="n">
        <v>0</v>
      </c>
      <c r="E20" s="245" t="n">
        <v>29808</v>
      </c>
      <c r="F20" s="245" t="n">
        <v>7</v>
      </c>
      <c r="G20" s="245" t="n">
        <v>30</v>
      </c>
      <c r="H20" s="245" t="n">
        <v>698</v>
      </c>
      <c r="I20" s="245" t="n">
        <v>3577</v>
      </c>
      <c r="J20" s="245" t="n">
        <v>2290</v>
      </c>
      <c r="K20" s="245" t="n">
        <v>2674</v>
      </c>
      <c r="L20" s="245" t="n">
        <v>318</v>
      </c>
      <c r="M20" s="245" t="n">
        <v>15</v>
      </c>
      <c r="N20" s="245" t="n">
        <v>383</v>
      </c>
      <c r="O20" s="245" t="n">
        <v>2550</v>
      </c>
      <c r="P20" s="245" t="n">
        <v>2384</v>
      </c>
      <c r="Q20" s="245" t="n">
        <v>0</v>
      </c>
      <c r="R20" s="245" t="n">
        <v>199</v>
      </c>
      <c r="S20" s="245" t="n">
        <v>176</v>
      </c>
      <c r="T20" s="245" t="n">
        <v>277</v>
      </c>
      <c r="U20" s="245" t="n">
        <v>402</v>
      </c>
      <c r="V20" s="245" t="n">
        <v>0</v>
      </c>
      <c r="W20" s="245" t="n">
        <v>0</v>
      </c>
      <c r="X20" s="245" t="n">
        <v>2</v>
      </c>
    </row>
    <row r="21">
      <c r="A21" s="4" t="s">
        <v>14</v>
      </c>
      <c r="B21" s="245" t="n">
        <v>0</v>
      </c>
      <c r="C21" s="245" t="n">
        <v>0</v>
      </c>
      <c r="D21" s="245" t="n">
        <v>0</v>
      </c>
      <c r="E21" s="245" t="n">
        <v>0</v>
      </c>
      <c r="F21" s="245" t="n">
        <v>0</v>
      </c>
      <c r="G21" s="245" t="n">
        <v>0</v>
      </c>
      <c r="H21" s="245" t="n">
        <v>0</v>
      </c>
      <c r="I21" s="245" t="n">
        <v>0</v>
      </c>
      <c r="J21" s="245" t="n">
        <v>0</v>
      </c>
      <c r="K21" s="245" t="n">
        <v>0</v>
      </c>
      <c r="L21" s="245" t="n">
        <v>0</v>
      </c>
      <c r="M21" s="245" t="n">
        <v>0</v>
      </c>
      <c r="N21" s="245" t="n">
        <v>0</v>
      </c>
      <c r="O21" s="245" t="n">
        <v>0</v>
      </c>
      <c r="P21" s="245" t="n">
        <v>0</v>
      </c>
      <c r="Q21" s="245" t="n">
        <v>0</v>
      </c>
      <c r="R21" s="245" t="n">
        <v>0</v>
      </c>
      <c r="S21" s="245" t="n">
        <v>0</v>
      </c>
      <c r="T21" s="245" t="n">
        <v>0</v>
      </c>
      <c r="U21" s="245" t="n">
        <v>0</v>
      </c>
      <c r="V21" s="245" t="n">
        <v>0</v>
      </c>
      <c r="W21" s="245" t="n">
        <v>0</v>
      </c>
      <c r="X21" s="245" t="n">
        <v>0</v>
      </c>
    </row>
    <row r="22">
      <c r="A22" s="4" t="s">
        <v>15</v>
      </c>
      <c r="B22" s="245" t="n">
        <v>5483</v>
      </c>
      <c r="C22" s="245" t="n">
        <v>141</v>
      </c>
      <c r="D22" s="245" t="n">
        <v>1</v>
      </c>
      <c r="E22" s="245" t="n">
        <v>505</v>
      </c>
      <c r="F22" s="245" t="n">
        <v>0</v>
      </c>
      <c r="G22" s="245" t="n">
        <v>0</v>
      </c>
      <c r="H22" s="245" t="n">
        <v>1645</v>
      </c>
      <c r="I22" s="245" t="n">
        <v>702</v>
      </c>
      <c r="J22" s="245" t="n">
        <v>195</v>
      </c>
      <c r="K22" s="245" t="n">
        <v>117</v>
      </c>
      <c r="L22" s="245" t="n">
        <v>121</v>
      </c>
      <c r="M22" s="245" t="n">
        <v>72</v>
      </c>
      <c r="N22" s="245" t="n">
        <v>34</v>
      </c>
      <c r="O22" s="245" t="n">
        <v>606</v>
      </c>
      <c r="P22" s="245" t="n">
        <v>303</v>
      </c>
      <c r="Q22" s="245" t="n">
        <v>1</v>
      </c>
      <c r="R22" s="245" t="n">
        <v>104</v>
      </c>
      <c r="S22" s="245" t="n">
        <v>9</v>
      </c>
      <c r="T22" s="245" t="n">
        <v>203</v>
      </c>
      <c r="U22" s="245" t="n">
        <v>718</v>
      </c>
      <c r="V22" s="245" t="n">
        <v>0</v>
      </c>
      <c r="W22" s="245" t="n">
        <v>0</v>
      </c>
      <c r="X22" s="245" t="n">
        <v>6</v>
      </c>
    </row>
    <row r="23">
      <c r="A23" s="4" t="s">
        <v>16</v>
      </c>
      <c r="B23" s="245" t="n">
        <v>704</v>
      </c>
      <c r="C23" s="245" t="n">
        <v>6</v>
      </c>
      <c r="D23" s="245" t="n">
        <v>0</v>
      </c>
      <c r="E23" s="245" t="n">
        <v>17</v>
      </c>
      <c r="F23" s="245" t="n">
        <v>0</v>
      </c>
      <c r="G23" s="245" t="n">
        <v>1</v>
      </c>
      <c r="H23" s="245" t="n">
        <v>20</v>
      </c>
      <c r="I23" s="245" t="n">
        <v>61</v>
      </c>
      <c r="J23" s="245" t="n">
        <v>9</v>
      </c>
      <c r="K23" s="245" t="n">
        <v>20</v>
      </c>
      <c r="L23" s="245" t="n">
        <v>11</v>
      </c>
      <c r="M23" s="245" t="n">
        <v>0</v>
      </c>
      <c r="N23" s="245" t="n">
        <v>6</v>
      </c>
      <c r="O23" s="245" t="n">
        <v>39</v>
      </c>
      <c r="P23" s="245" t="n">
        <v>31</v>
      </c>
      <c r="Q23" s="245" t="n">
        <v>0</v>
      </c>
      <c r="R23" s="245" t="n">
        <v>9</v>
      </c>
      <c r="S23" s="245" t="n">
        <v>1</v>
      </c>
      <c r="T23" s="245" t="n">
        <v>8</v>
      </c>
      <c r="U23" s="245" t="n">
        <v>12</v>
      </c>
      <c r="V23" s="245" t="n">
        <v>0</v>
      </c>
      <c r="W23" s="245" t="n">
        <v>0</v>
      </c>
      <c r="X23" s="245" t="n">
        <v>453</v>
      </c>
    </row>
    <row r="24">
      <c r="A24" s="49" t="s">
        <v>237</v>
      </c>
      <c r="B24" s="247" t="n">
        <v>84397</v>
      </c>
      <c r="C24" s="247" t="n">
        <v>1304</v>
      </c>
      <c r="D24" s="247" t="n">
        <v>3</v>
      </c>
      <c r="E24" s="247" t="n">
        <v>34806</v>
      </c>
      <c r="F24" s="247" t="n">
        <v>9</v>
      </c>
      <c r="G24" s="247" t="n">
        <v>53</v>
      </c>
      <c r="H24" s="247" t="n">
        <v>9823</v>
      </c>
      <c r="I24" s="247" t="n">
        <v>10037</v>
      </c>
      <c r="J24" s="247" t="n">
        <v>3601</v>
      </c>
      <c r="K24" s="247" t="n">
        <v>4643</v>
      </c>
      <c r="L24" s="247" t="n">
        <v>1184</v>
      </c>
      <c r="M24" s="247" t="n">
        <v>627</v>
      </c>
      <c r="N24" s="247" t="n">
        <v>573</v>
      </c>
      <c r="O24" s="247" t="n">
        <v>6653</v>
      </c>
      <c r="P24" s="247" t="n">
        <v>4129</v>
      </c>
      <c r="Q24" s="247" t="n">
        <v>14</v>
      </c>
      <c r="R24" s="247" t="n">
        <v>792</v>
      </c>
      <c r="S24" s="247" t="n">
        <v>315</v>
      </c>
      <c r="T24" s="247" t="n">
        <v>1274</v>
      </c>
      <c r="U24" s="247" t="n">
        <v>4048</v>
      </c>
      <c r="V24" s="247" t="n">
        <v>1</v>
      </c>
      <c r="W24" s="247" t="n">
        <v>0</v>
      </c>
      <c r="X24" s="247" t="n">
        <v>508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46" t="n">
        <v>171980.17</v>
      </c>
      <c r="C26" s="246" t="n">
        <v>3497.66</v>
      </c>
      <c r="D26" s="246" t="n">
        <v>0</v>
      </c>
      <c r="E26" s="246" t="n">
        <v>50468.95</v>
      </c>
      <c r="F26" s="246" t="n">
        <v>0</v>
      </c>
      <c r="G26" s="246" t="n">
        <v>0</v>
      </c>
      <c r="H26" s="246" t="n">
        <v>2123.92</v>
      </c>
      <c r="I26" s="246" t="n">
        <v>33235.23</v>
      </c>
      <c r="J26" s="246" t="n">
        <v>2786.91</v>
      </c>
      <c r="K26" s="246" t="n">
        <v>27587.64</v>
      </c>
      <c r="L26" s="246" t="n">
        <v>1417.84</v>
      </c>
      <c r="M26" s="246" t="n">
        <v>0</v>
      </c>
      <c r="N26" s="246" t="n">
        <v>2913.7</v>
      </c>
      <c r="O26" s="246" t="n">
        <v>12771.88</v>
      </c>
      <c r="P26" s="246" t="n">
        <v>19256.03</v>
      </c>
      <c r="Q26" s="246" t="n">
        <v>0</v>
      </c>
      <c r="R26" s="246" t="n">
        <v>4515.67</v>
      </c>
      <c r="S26" s="246" t="n">
        <v>1869</v>
      </c>
      <c r="T26" s="246" t="n">
        <v>6165.05</v>
      </c>
      <c r="U26" s="246" t="n">
        <v>3370.69</v>
      </c>
      <c r="V26" s="246" t="n">
        <v>0</v>
      </c>
      <c r="W26" s="246" t="n">
        <v>0</v>
      </c>
      <c r="X26" s="246" t="n">
        <v>0</v>
      </c>
    </row>
    <row r="27">
      <c r="A27" s="4" t="s">
        <v>12</v>
      </c>
      <c r="B27" s="246" t="n">
        <v>14134609.17</v>
      </c>
      <c r="C27" s="246" t="n">
        <v>410282.11</v>
      </c>
      <c r="D27" s="246" t="n">
        <v>960</v>
      </c>
      <c r="E27" s="246" t="n">
        <v>1769884.26</v>
      </c>
      <c r="F27" s="246" t="n">
        <v>1080</v>
      </c>
      <c r="G27" s="246" t="n">
        <v>9000</v>
      </c>
      <c r="H27" s="246" t="n">
        <v>3722666.25</v>
      </c>
      <c r="I27" s="246" t="n">
        <v>2332964.77</v>
      </c>
      <c r="J27" s="246" t="n">
        <v>498639.6</v>
      </c>
      <c r="K27" s="246" t="n">
        <v>675167.89</v>
      </c>
      <c r="L27" s="246" t="n">
        <v>335971.29</v>
      </c>
      <c r="M27" s="246" t="n">
        <v>223701.71</v>
      </c>
      <c r="N27" s="246" t="n">
        <v>64737.35</v>
      </c>
      <c r="O27" s="246" t="n">
        <v>1549733.77</v>
      </c>
      <c r="P27" s="246" t="n">
        <v>641897.41</v>
      </c>
      <c r="Q27" s="246" t="n">
        <v>6405.16</v>
      </c>
      <c r="R27" s="246" t="n">
        <v>212719.87</v>
      </c>
      <c r="S27" s="246" t="n">
        <v>43156.98</v>
      </c>
      <c r="T27" s="246" t="n">
        <v>373384.76</v>
      </c>
      <c r="U27" s="246" t="n">
        <v>1240775.99</v>
      </c>
      <c r="V27" s="246" t="n">
        <v>300</v>
      </c>
      <c r="W27" s="246" t="n">
        <v>0</v>
      </c>
      <c r="X27" s="246" t="n">
        <v>21180</v>
      </c>
    </row>
    <row r="28">
      <c r="A28" s="4" t="s">
        <v>13</v>
      </c>
      <c r="B28" s="246" t="n">
        <v>11605720.11</v>
      </c>
      <c r="C28" s="246" t="n">
        <v>124541.62</v>
      </c>
      <c r="D28" s="246" t="n">
        <v>0</v>
      </c>
      <c r="E28" s="246" t="n">
        <v>6318292.52</v>
      </c>
      <c r="F28" s="246" t="n">
        <v>3161.85</v>
      </c>
      <c r="G28" s="246" t="n">
        <v>12078.69</v>
      </c>
      <c r="H28" s="246" t="n">
        <v>257098.19</v>
      </c>
      <c r="I28" s="246" t="n">
        <v>1164625.1</v>
      </c>
      <c r="J28" s="246" t="n">
        <v>598914.01</v>
      </c>
      <c r="K28" s="246" t="n">
        <v>1072199.97</v>
      </c>
      <c r="L28" s="246" t="n">
        <v>136135.09</v>
      </c>
      <c r="M28" s="246" t="n">
        <v>7460.02</v>
      </c>
      <c r="N28" s="246" t="n">
        <v>124698.34</v>
      </c>
      <c r="O28" s="246" t="n">
        <v>695684.81</v>
      </c>
      <c r="P28" s="246" t="n">
        <v>689346.67</v>
      </c>
      <c r="Q28" s="246" t="n">
        <v>0</v>
      </c>
      <c r="R28" s="246" t="n">
        <v>64201.96</v>
      </c>
      <c r="S28" s="246" t="n">
        <v>62420.22</v>
      </c>
      <c r="T28" s="246" t="n">
        <v>122698.55</v>
      </c>
      <c r="U28" s="246" t="n">
        <v>150885.7</v>
      </c>
      <c r="V28" s="246" t="n">
        <v>0</v>
      </c>
      <c r="W28" s="246" t="n">
        <v>0</v>
      </c>
      <c r="X28" s="246" t="n">
        <v>1276.8</v>
      </c>
    </row>
    <row r="29">
      <c r="A29" s="4" t="s">
        <v>14</v>
      </c>
      <c r="B29" s="246" t="n">
        <v>0</v>
      </c>
      <c r="C29" s="246" t="n">
        <v>0</v>
      </c>
      <c r="D29" s="246" t="n">
        <v>0</v>
      </c>
      <c r="E29" s="246" t="n">
        <v>0</v>
      </c>
      <c r="F29" s="246" t="n">
        <v>0</v>
      </c>
      <c r="G29" s="246" t="n">
        <v>0</v>
      </c>
      <c r="H29" s="246" t="n">
        <v>0</v>
      </c>
      <c r="I29" s="246" t="n">
        <v>0</v>
      </c>
      <c r="J29" s="246" t="n">
        <v>0</v>
      </c>
      <c r="K29" s="246" t="n">
        <v>0</v>
      </c>
      <c r="L29" s="246" t="n">
        <v>0</v>
      </c>
      <c r="M29" s="246" t="n">
        <v>0</v>
      </c>
      <c r="N29" s="246" t="n">
        <v>0</v>
      </c>
      <c r="O29" s="246" t="n">
        <v>0</v>
      </c>
      <c r="P29" s="246" t="n">
        <v>0</v>
      </c>
      <c r="Q29" s="246" t="n">
        <v>0</v>
      </c>
      <c r="R29" s="246" t="n">
        <v>0</v>
      </c>
      <c r="S29" s="246" t="n">
        <v>0</v>
      </c>
      <c r="T29" s="246" t="n">
        <v>0</v>
      </c>
      <c r="U29" s="246" t="n">
        <v>0</v>
      </c>
      <c r="V29" s="246" t="n">
        <v>0</v>
      </c>
      <c r="W29" s="246" t="n">
        <v>0</v>
      </c>
      <c r="X29" s="246" t="n">
        <v>0</v>
      </c>
    </row>
    <row r="30">
      <c r="A30" s="4" t="s">
        <v>15</v>
      </c>
      <c r="B30" s="246" t="n">
        <v>1119291</v>
      </c>
      <c r="C30" s="246" t="n">
        <v>28943.93</v>
      </c>
      <c r="D30" s="246" t="n">
        <v>210</v>
      </c>
      <c r="E30" s="246" t="n">
        <v>102344.19</v>
      </c>
      <c r="F30" s="246" t="n">
        <v>0</v>
      </c>
      <c r="G30" s="246" t="n">
        <v>0</v>
      </c>
      <c r="H30" s="246" t="n">
        <v>340869.16</v>
      </c>
      <c r="I30" s="246" t="n">
        <v>142143.64</v>
      </c>
      <c r="J30" s="246" t="n">
        <v>39633.03</v>
      </c>
      <c r="K30" s="246" t="n">
        <v>23513.76</v>
      </c>
      <c r="L30" s="246" t="n">
        <v>24452.25</v>
      </c>
      <c r="M30" s="246" t="n">
        <v>14018.11</v>
      </c>
      <c r="N30" s="246" t="n">
        <v>6907.36</v>
      </c>
      <c r="O30" s="246" t="n">
        <v>124505.12</v>
      </c>
      <c r="P30" s="246" t="n">
        <v>61741.48</v>
      </c>
      <c r="Q30" s="246" t="n">
        <v>210</v>
      </c>
      <c r="R30" s="246" t="n">
        <v>21312.52</v>
      </c>
      <c r="S30" s="246" t="n">
        <v>1838.79</v>
      </c>
      <c r="T30" s="246" t="n">
        <v>41096.35</v>
      </c>
      <c r="U30" s="246" t="n">
        <v>144291.31</v>
      </c>
      <c r="V30" s="246" t="n">
        <v>0</v>
      </c>
      <c r="W30" s="246" t="n">
        <v>0</v>
      </c>
      <c r="X30" s="246" t="n">
        <v>1260</v>
      </c>
    </row>
    <row r="31">
      <c r="A31" s="4" t="s">
        <v>16</v>
      </c>
      <c r="B31" s="246" t="n">
        <v>143411.93</v>
      </c>
      <c r="C31" s="246" t="n">
        <v>1260</v>
      </c>
      <c r="D31" s="246" t="n">
        <v>0</v>
      </c>
      <c r="E31" s="246" t="n">
        <v>3570</v>
      </c>
      <c r="F31" s="246" t="n">
        <v>0</v>
      </c>
      <c r="G31" s="246" t="n">
        <v>210</v>
      </c>
      <c r="H31" s="246" t="n">
        <v>4122.06</v>
      </c>
      <c r="I31" s="246" t="n">
        <v>12611.21</v>
      </c>
      <c r="J31" s="246" t="n">
        <v>1833.88</v>
      </c>
      <c r="K31" s="246" t="n">
        <v>3931.45</v>
      </c>
      <c r="L31" s="246" t="n">
        <v>2097.45</v>
      </c>
      <c r="M31" s="246" t="n">
        <v>0</v>
      </c>
      <c r="N31" s="246" t="n">
        <v>1205.44</v>
      </c>
      <c r="O31" s="246" t="n">
        <v>7934.37</v>
      </c>
      <c r="P31" s="246" t="n">
        <v>6206.86</v>
      </c>
      <c r="Q31" s="246" t="n">
        <v>0</v>
      </c>
      <c r="R31" s="246" t="n">
        <v>1867.98</v>
      </c>
      <c r="S31" s="246" t="n">
        <v>210</v>
      </c>
      <c r="T31" s="246" t="n">
        <v>1680</v>
      </c>
      <c r="U31" s="246" t="n">
        <v>2520</v>
      </c>
      <c r="V31" s="246" t="n">
        <v>0</v>
      </c>
      <c r="W31" s="246" t="n">
        <v>0</v>
      </c>
      <c r="X31" s="246" t="n">
        <v>92151.23</v>
      </c>
    </row>
    <row r="32">
      <c r="A32" s="49" t="s">
        <v>237</v>
      </c>
      <c r="B32" s="248" t="n">
        <v>27175012.38</v>
      </c>
      <c r="C32" s="248" t="n">
        <v>568525.32</v>
      </c>
      <c r="D32" s="248" t="n">
        <v>1170</v>
      </c>
      <c r="E32" s="248" t="n">
        <v>8244559.92</v>
      </c>
      <c r="F32" s="248" t="n">
        <v>4241.85</v>
      </c>
      <c r="G32" s="248" t="n">
        <v>21288.69</v>
      </c>
      <c r="H32" s="248" t="n">
        <v>4326879.58</v>
      </c>
      <c r="I32" s="248" t="n">
        <v>3685579.95</v>
      </c>
      <c r="J32" s="248" t="n">
        <v>1141807.43</v>
      </c>
      <c r="K32" s="248" t="n">
        <v>1802400.71</v>
      </c>
      <c r="L32" s="248" t="n">
        <v>500073.92</v>
      </c>
      <c r="M32" s="248" t="n">
        <v>245179.84</v>
      </c>
      <c r="N32" s="248" t="n">
        <v>200462.19</v>
      </c>
      <c r="O32" s="248" t="n">
        <v>2390629.95</v>
      </c>
      <c r="P32" s="248" t="n">
        <v>1418448.45</v>
      </c>
      <c r="Q32" s="248" t="n">
        <v>6615.16</v>
      </c>
      <c r="R32" s="248" t="n">
        <v>304618</v>
      </c>
      <c r="S32" s="248" t="n">
        <v>109494.99</v>
      </c>
      <c r="T32" s="248" t="n">
        <v>545024.71</v>
      </c>
      <c r="U32" s="248" t="n">
        <v>1541843.69</v>
      </c>
      <c r="V32" s="248" t="n">
        <v>300</v>
      </c>
      <c r="W32" s="248" t="n">
        <v>0</v>
      </c>
      <c r="X32" s="248" t="n">
        <v>115868.03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90" showGridLines="0" tabSelected="false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06" t="s">
        <v>258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229</v>
      </c>
      <c r="C7" s="18" t="s">
        <v>259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260</v>
      </c>
      <c r="D8" s="3" t="s">
        <v>261</v>
      </c>
      <c r="E8" s="3" t="s">
        <v>262</v>
      </c>
      <c r="F8" s="3" t="s">
        <v>263</v>
      </c>
      <c r="G8" s="3" t="s">
        <v>264</v>
      </c>
      <c r="H8" s="3" t="s">
        <v>265</v>
      </c>
      <c r="I8" s="3" t="s">
        <v>266</v>
      </c>
      <c r="J8" s="3" t="s">
        <v>267</v>
      </c>
      <c r="K8" s="3" t="s">
        <v>268</v>
      </c>
      <c r="L8" s="3" t="s">
        <v>269</v>
      </c>
      <c r="M8" s="3" t="s">
        <v>270</v>
      </c>
      <c r="N8" s="3" t="s">
        <v>271</v>
      </c>
      <c r="O8" s="3" t="s">
        <v>272</v>
      </c>
      <c r="P8" s="3" t="s">
        <v>273</v>
      </c>
      <c r="Q8" s="3" t="s">
        <v>274</v>
      </c>
      <c r="R8" s="3" t="s">
        <v>275</v>
      </c>
      <c r="S8" s="3" t="s">
        <v>276</v>
      </c>
      <c r="T8" s="3" t="s">
        <v>277</v>
      </c>
      <c r="U8" s="3" t="s">
        <v>278</v>
      </c>
      <c r="V8" s="3" t="s">
        <v>279</v>
      </c>
      <c r="W8" s="3" t="s">
        <v>280</v>
      </c>
      <c r="X8" s="3" t="s">
        <v>281</v>
      </c>
    </row>
    <row r="9">
      <c r="A9" s="110" t="s">
        <v>236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  <c r="V9" s="107"/>
      <c r="W9" s="107"/>
      <c r="X9" s="107"/>
    </row>
    <row r="10">
      <c r="A10" s="4" t="s">
        <v>11</v>
      </c>
      <c r="B10" s="249" t="n">
        <v>38</v>
      </c>
      <c r="C10" s="249" t="n">
        <v>1</v>
      </c>
      <c r="D10" s="249" t="n">
        <v>0</v>
      </c>
      <c r="E10" s="249" t="n">
        <v>4</v>
      </c>
      <c r="F10" s="249" t="n">
        <v>0</v>
      </c>
      <c r="G10" s="249" t="n">
        <v>0</v>
      </c>
      <c r="H10" s="249" t="n">
        <v>1</v>
      </c>
      <c r="I10" s="249" t="n">
        <v>4</v>
      </c>
      <c r="J10" s="249" t="n">
        <v>1</v>
      </c>
      <c r="K10" s="249" t="n">
        <v>15</v>
      </c>
      <c r="L10" s="249" t="n">
        <v>0</v>
      </c>
      <c r="M10" s="249" t="n">
        <v>0</v>
      </c>
      <c r="N10" s="249" t="n">
        <v>2</v>
      </c>
      <c r="O10" s="249" t="n">
        <v>3</v>
      </c>
      <c r="P10" s="249" t="n">
        <v>4</v>
      </c>
      <c r="Q10" s="249" t="n">
        <v>0</v>
      </c>
      <c r="R10" s="249" t="n">
        <v>1</v>
      </c>
      <c r="S10" s="249" t="n">
        <v>0</v>
      </c>
      <c r="T10" s="249" t="n">
        <v>1</v>
      </c>
      <c r="U10" s="249" t="n">
        <v>1</v>
      </c>
      <c r="V10" s="249" t="n">
        <v>0</v>
      </c>
      <c r="W10" s="249" t="n">
        <v>0</v>
      </c>
      <c r="X10" s="249" t="n">
        <v>0</v>
      </c>
    </row>
    <row r="11">
      <c r="A11" s="4" t="s">
        <v>12</v>
      </c>
      <c r="B11" s="249" t="n">
        <v>23306</v>
      </c>
      <c r="C11" s="249" t="n">
        <v>577</v>
      </c>
      <c r="D11" s="249" t="n">
        <v>1</v>
      </c>
      <c r="E11" s="249" t="n">
        <v>2718</v>
      </c>
      <c r="F11" s="249" t="n">
        <v>2</v>
      </c>
      <c r="G11" s="249" t="n">
        <v>15</v>
      </c>
      <c r="H11" s="249" t="n">
        <v>5324</v>
      </c>
      <c r="I11" s="249" t="n">
        <v>4028</v>
      </c>
      <c r="J11" s="249" t="n">
        <v>812</v>
      </c>
      <c r="K11" s="249" t="n">
        <v>1436</v>
      </c>
      <c r="L11" s="249" t="n">
        <v>546</v>
      </c>
      <c r="M11" s="249" t="n">
        <v>443</v>
      </c>
      <c r="N11" s="249" t="n">
        <v>100</v>
      </c>
      <c r="O11" s="249" t="n">
        <v>2756</v>
      </c>
      <c r="P11" s="249" t="n">
        <v>1031</v>
      </c>
      <c r="Q11" s="249" t="n">
        <v>10</v>
      </c>
      <c r="R11" s="249" t="n">
        <v>346</v>
      </c>
      <c r="S11" s="249" t="n">
        <v>108</v>
      </c>
      <c r="T11" s="249" t="n">
        <v>531</v>
      </c>
      <c r="U11" s="249" t="n">
        <v>2483</v>
      </c>
      <c r="V11" s="249" t="n">
        <v>1</v>
      </c>
      <c r="W11" s="249" t="n">
        <v>0</v>
      </c>
      <c r="X11" s="249" t="n">
        <v>38</v>
      </c>
    </row>
    <row r="12">
      <c r="A12" s="4" t="s">
        <v>13</v>
      </c>
      <c r="B12" s="249" t="n">
        <v>2501</v>
      </c>
      <c r="C12" s="249" t="n">
        <v>37</v>
      </c>
      <c r="D12" s="249" t="n">
        <v>0</v>
      </c>
      <c r="E12" s="249" t="n">
        <v>319</v>
      </c>
      <c r="F12" s="249" t="n">
        <v>1</v>
      </c>
      <c r="G12" s="249" t="n">
        <v>8</v>
      </c>
      <c r="H12" s="249" t="n">
        <v>136</v>
      </c>
      <c r="I12" s="249" t="n">
        <v>521</v>
      </c>
      <c r="J12" s="249" t="n">
        <v>105</v>
      </c>
      <c r="K12" s="249" t="n">
        <v>507</v>
      </c>
      <c r="L12" s="249" t="n">
        <v>62</v>
      </c>
      <c r="M12" s="249" t="n">
        <v>7</v>
      </c>
      <c r="N12" s="249" t="n">
        <v>57</v>
      </c>
      <c r="O12" s="249" t="n">
        <v>303</v>
      </c>
      <c r="P12" s="249" t="n">
        <v>210</v>
      </c>
      <c r="Q12" s="249" t="n">
        <v>1</v>
      </c>
      <c r="R12" s="249" t="n">
        <v>38</v>
      </c>
      <c r="S12" s="249" t="n">
        <v>20</v>
      </c>
      <c r="T12" s="249" t="n">
        <v>73</v>
      </c>
      <c r="U12" s="249" t="n">
        <v>94</v>
      </c>
      <c r="V12" s="249" t="n">
        <v>0</v>
      </c>
      <c r="W12" s="249" t="n">
        <v>0</v>
      </c>
      <c r="X12" s="249" t="n">
        <v>2</v>
      </c>
    </row>
    <row r="13">
      <c r="A13" s="4" t="s">
        <v>14</v>
      </c>
      <c r="B13" s="249" t="n">
        <v>0</v>
      </c>
      <c r="C13" s="249" t="n">
        <v>0</v>
      </c>
      <c r="D13" s="249" t="n">
        <v>0</v>
      </c>
      <c r="E13" s="249" t="n">
        <v>0</v>
      </c>
      <c r="F13" s="249" t="n">
        <v>0</v>
      </c>
      <c r="G13" s="249" t="n">
        <v>0</v>
      </c>
      <c r="H13" s="249" t="n">
        <v>0</v>
      </c>
      <c r="I13" s="249" t="n">
        <v>0</v>
      </c>
      <c r="J13" s="249" t="n">
        <v>0</v>
      </c>
      <c r="K13" s="249" t="n">
        <v>0</v>
      </c>
      <c r="L13" s="249" t="n">
        <v>0</v>
      </c>
      <c r="M13" s="249" t="n">
        <v>0</v>
      </c>
      <c r="N13" s="249" t="n">
        <v>0</v>
      </c>
      <c r="O13" s="249" t="n">
        <v>0</v>
      </c>
      <c r="P13" s="249" t="n">
        <v>0</v>
      </c>
      <c r="Q13" s="249" t="n">
        <v>0</v>
      </c>
      <c r="R13" s="249" t="n">
        <v>0</v>
      </c>
      <c r="S13" s="249" t="n">
        <v>0</v>
      </c>
      <c r="T13" s="249" t="n">
        <v>0</v>
      </c>
      <c r="U13" s="249" t="n">
        <v>0</v>
      </c>
      <c r="V13" s="249" t="n">
        <v>0</v>
      </c>
      <c r="W13" s="249" t="n">
        <v>0</v>
      </c>
      <c r="X13" s="249" t="n">
        <v>0</v>
      </c>
    </row>
    <row r="14">
      <c r="A14" s="4" t="s">
        <v>15</v>
      </c>
      <c r="B14" s="249" t="n">
        <v>3562</v>
      </c>
      <c r="C14" s="249" t="n">
        <v>89</v>
      </c>
      <c r="D14" s="249" t="n">
        <v>0</v>
      </c>
      <c r="E14" s="249" t="n">
        <v>331</v>
      </c>
      <c r="F14" s="249" t="n">
        <v>0</v>
      </c>
      <c r="G14" s="249" t="n">
        <v>0</v>
      </c>
      <c r="H14" s="249" t="n">
        <v>994</v>
      </c>
      <c r="I14" s="249" t="n">
        <v>461</v>
      </c>
      <c r="J14" s="249" t="n">
        <v>139</v>
      </c>
      <c r="K14" s="249" t="n">
        <v>81</v>
      </c>
      <c r="L14" s="249" t="n">
        <v>83</v>
      </c>
      <c r="M14" s="249" t="n">
        <v>48</v>
      </c>
      <c r="N14" s="249" t="n">
        <v>17</v>
      </c>
      <c r="O14" s="249" t="n">
        <v>404</v>
      </c>
      <c r="P14" s="249" t="n">
        <v>201</v>
      </c>
      <c r="Q14" s="249" t="n">
        <v>1</v>
      </c>
      <c r="R14" s="249" t="n">
        <v>59</v>
      </c>
      <c r="S14" s="249" t="n">
        <v>4</v>
      </c>
      <c r="T14" s="249" t="n">
        <v>126</v>
      </c>
      <c r="U14" s="249" t="n">
        <v>520</v>
      </c>
      <c r="V14" s="249" t="n">
        <v>0</v>
      </c>
      <c r="W14" s="249" t="n">
        <v>0</v>
      </c>
      <c r="X14" s="249" t="n">
        <v>4</v>
      </c>
    </row>
    <row r="15">
      <c r="A15" s="4" t="s">
        <v>16</v>
      </c>
      <c r="B15" s="249" t="n">
        <v>460</v>
      </c>
      <c r="C15" s="249" t="n">
        <v>5</v>
      </c>
      <c r="D15" s="249" t="n">
        <v>0</v>
      </c>
      <c r="E15" s="249" t="n">
        <v>12</v>
      </c>
      <c r="F15" s="249" t="n">
        <v>0</v>
      </c>
      <c r="G15" s="249" t="n">
        <v>0</v>
      </c>
      <c r="H15" s="249" t="n">
        <v>14</v>
      </c>
      <c r="I15" s="249" t="n">
        <v>46</v>
      </c>
      <c r="J15" s="249" t="n">
        <v>5</v>
      </c>
      <c r="K15" s="249" t="n">
        <v>13</v>
      </c>
      <c r="L15" s="249" t="n">
        <v>8</v>
      </c>
      <c r="M15" s="249" t="n">
        <v>0</v>
      </c>
      <c r="N15" s="249" t="n">
        <v>4</v>
      </c>
      <c r="O15" s="249" t="n">
        <v>27</v>
      </c>
      <c r="P15" s="249" t="n">
        <v>16</v>
      </c>
      <c r="Q15" s="249" t="n">
        <v>0</v>
      </c>
      <c r="R15" s="249" t="n">
        <v>7</v>
      </c>
      <c r="S15" s="249" t="n">
        <v>1</v>
      </c>
      <c r="T15" s="249" t="n">
        <v>7</v>
      </c>
      <c r="U15" s="249" t="n">
        <v>10</v>
      </c>
      <c r="V15" s="249" t="n">
        <v>0</v>
      </c>
      <c r="W15" s="249" t="n">
        <v>0</v>
      </c>
      <c r="X15" s="249" t="n">
        <v>285</v>
      </c>
    </row>
    <row r="16">
      <c r="A16" s="49" t="s">
        <v>237</v>
      </c>
      <c r="B16" s="251" t="n">
        <v>29868</v>
      </c>
      <c r="C16" s="251" t="n">
        <v>709</v>
      </c>
      <c r="D16" s="251" t="n">
        <v>1</v>
      </c>
      <c r="E16" s="251" t="n">
        <v>3384</v>
      </c>
      <c r="F16" s="251" t="n">
        <v>3</v>
      </c>
      <c r="G16" s="251" t="n">
        <v>23</v>
      </c>
      <c r="H16" s="251" t="n">
        <v>6469</v>
      </c>
      <c r="I16" s="251" t="n">
        <v>5061</v>
      </c>
      <c r="J16" s="251" t="n">
        <v>1062</v>
      </c>
      <c r="K16" s="251" t="n">
        <v>2052</v>
      </c>
      <c r="L16" s="251" t="n">
        <v>699</v>
      </c>
      <c r="M16" s="251" t="n">
        <v>498</v>
      </c>
      <c r="N16" s="251" t="n">
        <v>180</v>
      </c>
      <c r="O16" s="251" t="n">
        <v>3493</v>
      </c>
      <c r="P16" s="251" t="n">
        <v>1462</v>
      </c>
      <c r="Q16" s="251" t="n">
        <v>12</v>
      </c>
      <c r="R16" s="251" t="n">
        <v>451</v>
      </c>
      <c r="S16" s="251" t="n">
        <v>133</v>
      </c>
      <c r="T16" s="251" t="n">
        <v>738</v>
      </c>
      <c r="U16" s="251" t="n">
        <v>3108</v>
      </c>
      <c r="V16" s="251" t="n">
        <v>1</v>
      </c>
      <c r="W16" s="251" t="n">
        <v>0</v>
      </c>
      <c r="X16" s="251" t="n">
        <v>329</v>
      </c>
    </row>
    <row r="17">
      <c r="A17" s="110" t="s">
        <v>238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</row>
    <row r="18">
      <c r="A18" s="4" t="s">
        <v>11</v>
      </c>
      <c r="B18" s="249" t="n">
        <v>151</v>
      </c>
      <c r="C18" s="249" t="n">
        <v>1</v>
      </c>
      <c r="D18" s="249" t="n">
        <v>0</v>
      </c>
      <c r="E18" s="249" t="n">
        <v>9</v>
      </c>
      <c r="F18" s="249" t="n">
        <v>0</v>
      </c>
      <c r="G18" s="249" t="n">
        <v>0</v>
      </c>
      <c r="H18" s="249" t="n">
        <v>1</v>
      </c>
      <c r="I18" s="249" t="n">
        <v>7</v>
      </c>
      <c r="J18" s="249" t="n">
        <v>1</v>
      </c>
      <c r="K18" s="249" t="n">
        <v>91</v>
      </c>
      <c r="L18" s="249" t="n">
        <v>0</v>
      </c>
      <c r="M18" s="249" t="n">
        <v>0</v>
      </c>
      <c r="N18" s="249" t="n">
        <v>9</v>
      </c>
      <c r="O18" s="249" t="n">
        <v>10</v>
      </c>
      <c r="P18" s="249" t="n">
        <v>11</v>
      </c>
      <c r="Q18" s="249" t="n">
        <v>0</v>
      </c>
      <c r="R18" s="249" t="n">
        <v>6</v>
      </c>
      <c r="S18" s="249" t="n">
        <v>0</v>
      </c>
      <c r="T18" s="249" t="n">
        <v>3</v>
      </c>
      <c r="U18" s="249" t="n">
        <v>2</v>
      </c>
      <c r="V18" s="249" t="n">
        <v>0</v>
      </c>
      <c r="W18" s="249" t="n">
        <v>0</v>
      </c>
      <c r="X18" s="249" t="n">
        <v>0</v>
      </c>
    </row>
    <row r="19">
      <c r="A19" s="4" t="s">
        <v>12</v>
      </c>
      <c r="B19" s="249" t="n">
        <v>23292</v>
      </c>
      <c r="C19" s="249" t="n">
        <v>576</v>
      </c>
      <c r="D19" s="249" t="n">
        <v>1</v>
      </c>
      <c r="E19" s="249" t="n">
        <v>2718</v>
      </c>
      <c r="F19" s="249" t="n">
        <v>2</v>
      </c>
      <c r="G19" s="249" t="n">
        <v>15</v>
      </c>
      <c r="H19" s="249" t="n">
        <v>5322</v>
      </c>
      <c r="I19" s="249" t="n">
        <v>4023</v>
      </c>
      <c r="J19" s="249" t="n">
        <v>812</v>
      </c>
      <c r="K19" s="249" t="n">
        <v>1434</v>
      </c>
      <c r="L19" s="249" t="n">
        <v>546</v>
      </c>
      <c r="M19" s="249" t="n">
        <v>443</v>
      </c>
      <c r="N19" s="249" t="n">
        <v>100</v>
      </c>
      <c r="O19" s="249" t="n">
        <v>2754</v>
      </c>
      <c r="P19" s="249" t="n">
        <v>1030</v>
      </c>
      <c r="Q19" s="249" t="n">
        <v>10</v>
      </c>
      <c r="R19" s="249" t="n">
        <v>346</v>
      </c>
      <c r="S19" s="249" t="n">
        <v>108</v>
      </c>
      <c r="T19" s="249" t="n">
        <v>531</v>
      </c>
      <c r="U19" s="249" t="n">
        <v>2482</v>
      </c>
      <c r="V19" s="249" t="n">
        <v>1</v>
      </c>
      <c r="W19" s="249" t="n">
        <v>0</v>
      </c>
      <c r="X19" s="249" t="n">
        <v>38</v>
      </c>
    </row>
    <row r="20">
      <c r="A20" s="4" t="s">
        <v>13</v>
      </c>
      <c r="B20" s="249" t="n">
        <v>27025</v>
      </c>
      <c r="C20" s="249" t="n">
        <v>238</v>
      </c>
      <c r="D20" s="249" t="n">
        <v>0</v>
      </c>
      <c r="E20" s="249" t="n">
        <v>17184</v>
      </c>
      <c r="F20" s="249" t="n">
        <v>6</v>
      </c>
      <c r="G20" s="249" t="n">
        <v>26</v>
      </c>
      <c r="H20" s="249" t="n">
        <v>520</v>
      </c>
      <c r="I20" s="249" t="n">
        <v>1832</v>
      </c>
      <c r="J20" s="249" t="n">
        <v>1852</v>
      </c>
      <c r="K20" s="249" t="n">
        <v>2212</v>
      </c>
      <c r="L20" s="249" t="n">
        <v>202</v>
      </c>
      <c r="M20" s="249" t="n">
        <v>11</v>
      </c>
      <c r="N20" s="249" t="n">
        <v>288</v>
      </c>
      <c r="O20" s="249" t="n">
        <v>778</v>
      </c>
      <c r="P20" s="249" t="n">
        <v>1205</v>
      </c>
      <c r="Q20" s="249" t="n">
        <v>2</v>
      </c>
      <c r="R20" s="249" t="n">
        <v>133</v>
      </c>
      <c r="S20" s="249" t="n">
        <v>113</v>
      </c>
      <c r="T20" s="249" t="n">
        <v>196</v>
      </c>
      <c r="U20" s="249" t="n">
        <v>222</v>
      </c>
      <c r="V20" s="249" t="n">
        <v>0</v>
      </c>
      <c r="W20" s="249" t="n">
        <v>0</v>
      </c>
      <c r="X20" s="249" t="n">
        <v>5</v>
      </c>
    </row>
    <row r="21">
      <c r="A21" s="4" t="s">
        <v>14</v>
      </c>
      <c r="B21" s="249" t="n">
        <v>0</v>
      </c>
      <c r="C21" s="249" t="n">
        <v>0</v>
      </c>
      <c r="D21" s="249" t="n">
        <v>0</v>
      </c>
      <c r="E21" s="249" t="n">
        <v>0</v>
      </c>
      <c r="F21" s="249" t="n">
        <v>0</v>
      </c>
      <c r="G21" s="249" t="n">
        <v>0</v>
      </c>
      <c r="H21" s="249" t="n">
        <v>0</v>
      </c>
      <c r="I21" s="249" t="n">
        <v>0</v>
      </c>
      <c r="J21" s="249" t="n">
        <v>0</v>
      </c>
      <c r="K21" s="249" t="n">
        <v>0</v>
      </c>
      <c r="L21" s="249" t="n">
        <v>0</v>
      </c>
      <c r="M21" s="249" t="n">
        <v>0</v>
      </c>
      <c r="N21" s="249" t="n">
        <v>0</v>
      </c>
      <c r="O21" s="249" t="n">
        <v>0</v>
      </c>
      <c r="P21" s="249" t="n">
        <v>0</v>
      </c>
      <c r="Q21" s="249" t="n">
        <v>0</v>
      </c>
      <c r="R21" s="249" t="n">
        <v>0</v>
      </c>
      <c r="S21" s="249" t="n">
        <v>0</v>
      </c>
      <c r="T21" s="249" t="n">
        <v>0</v>
      </c>
      <c r="U21" s="249" t="n">
        <v>0</v>
      </c>
      <c r="V21" s="249" t="n">
        <v>0</v>
      </c>
      <c r="W21" s="249" t="n">
        <v>0</v>
      </c>
      <c r="X21" s="249" t="n">
        <v>0</v>
      </c>
    </row>
    <row r="22">
      <c r="A22" s="4" t="s">
        <v>15</v>
      </c>
      <c r="B22" s="249" t="n">
        <v>3562</v>
      </c>
      <c r="C22" s="249" t="n">
        <v>89</v>
      </c>
      <c r="D22" s="249" t="n">
        <v>0</v>
      </c>
      <c r="E22" s="249" t="n">
        <v>331</v>
      </c>
      <c r="F22" s="249" t="n">
        <v>0</v>
      </c>
      <c r="G22" s="249" t="n">
        <v>0</v>
      </c>
      <c r="H22" s="249" t="n">
        <v>994</v>
      </c>
      <c r="I22" s="249" t="n">
        <v>461</v>
      </c>
      <c r="J22" s="249" t="n">
        <v>139</v>
      </c>
      <c r="K22" s="249" t="n">
        <v>81</v>
      </c>
      <c r="L22" s="249" t="n">
        <v>83</v>
      </c>
      <c r="M22" s="249" t="n">
        <v>48</v>
      </c>
      <c r="N22" s="249" t="n">
        <v>17</v>
      </c>
      <c r="O22" s="249" t="n">
        <v>404</v>
      </c>
      <c r="P22" s="249" t="n">
        <v>201</v>
      </c>
      <c r="Q22" s="249" t="n">
        <v>1</v>
      </c>
      <c r="R22" s="249" t="n">
        <v>59</v>
      </c>
      <c r="S22" s="249" t="n">
        <v>4</v>
      </c>
      <c r="T22" s="249" t="n">
        <v>126</v>
      </c>
      <c r="U22" s="249" t="n">
        <v>520</v>
      </c>
      <c r="V22" s="249" t="n">
        <v>0</v>
      </c>
      <c r="W22" s="249" t="n">
        <v>0</v>
      </c>
      <c r="X22" s="249" t="n">
        <v>4</v>
      </c>
    </row>
    <row r="23">
      <c r="A23" s="4" t="s">
        <v>16</v>
      </c>
      <c r="B23" s="249" t="n">
        <v>459</v>
      </c>
      <c r="C23" s="249" t="n">
        <v>5</v>
      </c>
      <c r="D23" s="249" t="n">
        <v>0</v>
      </c>
      <c r="E23" s="249" t="n">
        <v>12</v>
      </c>
      <c r="F23" s="249" t="n">
        <v>0</v>
      </c>
      <c r="G23" s="249" t="n">
        <v>0</v>
      </c>
      <c r="H23" s="249" t="n">
        <v>14</v>
      </c>
      <c r="I23" s="249" t="n">
        <v>46</v>
      </c>
      <c r="J23" s="249" t="n">
        <v>5</v>
      </c>
      <c r="K23" s="249" t="n">
        <v>13</v>
      </c>
      <c r="L23" s="249" t="n">
        <v>8</v>
      </c>
      <c r="M23" s="249" t="n">
        <v>0</v>
      </c>
      <c r="N23" s="249" t="n">
        <v>4</v>
      </c>
      <c r="O23" s="249" t="n">
        <v>27</v>
      </c>
      <c r="P23" s="249" t="n">
        <v>16</v>
      </c>
      <c r="Q23" s="249" t="n">
        <v>0</v>
      </c>
      <c r="R23" s="249" t="n">
        <v>7</v>
      </c>
      <c r="S23" s="249" t="n">
        <v>1</v>
      </c>
      <c r="T23" s="249" t="n">
        <v>7</v>
      </c>
      <c r="U23" s="249" t="n">
        <v>10</v>
      </c>
      <c r="V23" s="249" t="n">
        <v>0</v>
      </c>
      <c r="W23" s="249" t="n">
        <v>0</v>
      </c>
      <c r="X23" s="249" t="n">
        <v>284</v>
      </c>
    </row>
    <row r="24">
      <c r="A24" s="49" t="s">
        <v>237</v>
      </c>
      <c r="B24" s="251" t="n">
        <v>54489</v>
      </c>
      <c r="C24" s="251" t="n">
        <v>909</v>
      </c>
      <c r="D24" s="251" t="n">
        <v>1</v>
      </c>
      <c r="E24" s="251" t="n">
        <v>20254</v>
      </c>
      <c r="F24" s="251" t="n">
        <v>8</v>
      </c>
      <c r="G24" s="251" t="n">
        <v>41</v>
      </c>
      <c r="H24" s="251" t="n">
        <v>6851</v>
      </c>
      <c r="I24" s="251" t="n">
        <v>6369</v>
      </c>
      <c r="J24" s="251" t="n">
        <v>2809</v>
      </c>
      <c r="K24" s="251" t="n">
        <v>3831</v>
      </c>
      <c r="L24" s="251" t="n">
        <v>839</v>
      </c>
      <c r="M24" s="251" t="n">
        <v>502</v>
      </c>
      <c r="N24" s="251" t="n">
        <v>418</v>
      </c>
      <c r="O24" s="251" t="n">
        <v>3973</v>
      </c>
      <c r="P24" s="251" t="n">
        <v>2463</v>
      </c>
      <c r="Q24" s="251" t="n">
        <v>13</v>
      </c>
      <c r="R24" s="251" t="n">
        <v>551</v>
      </c>
      <c r="S24" s="251" t="n">
        <v>226</v>
      </c>
      <c r="T24" s="251" t="n">
        <v>863</v>
      </c>
      <c r="U24" s="251" t="n">
        <v>3236</v>
      </c>
      <c r="V24" s="251" t="n">
        <v>1</v>
      </c>
      <c r="W24" s="251" t="n">
        <v>0</v>
      </c>
      <c r="X24" s="251" t="n">
        <v>331</v>
      </c>
    </row>
    <row r="25">
      <c r="A25" s="110" t="s">
        <v>239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</row>
    <row r="26">
      <c r="A26" s="4" t="s">
        <v>11</v>
      </c>
      <c r="B26" s="250" t="n">
        <v>54628.67</v>
      </c>
      <c r="C26" s="250" t="n">
        <v>512</v>
      </c>
      <c r="D26" s="250" t="n">
        <v>0</v>
      </c>
      <c r="E26" s="250" t="n">
        <v>3605.33</v>
      </c>
      <c r="F26" s="250" t="n">
        <v>0</v>
      </c>
      <c r="G26" s="250" t="n">
        <v>0</v>
      </c>
      <c r="H26" s="250" t="n">
        <v>458.24</v>
      </c>
      <c r="I26" s="250" t="n">
        <v>2262.56</v>
      </c>
      <c r="J26" s="250" t="n">
        <v>742.02</v>
      </c>
      <c r="K26" s="250" t="n">
        <v>29502.97</v>
      </c>
      <c r="L26" s="250" t="n">
        <v>0</v>
      </c>
      <c r="M26" s="250" t="n">
        <v>0</v>
      </c>
      <c r="N26" s="250" t="n">
        <v>3994.68</v>
      </c>
      <c r="O26" s="250" t="n">
        <v>3226.91</v>
      </c>
      <c r="P26" s="250" t="n">
        <v>5664.53</v>
      </c>
      <c r="Q26" s="250" t="n">
        <v>0</v>
      </c>
      <c r="R26" s="250" t="n">
        <v>3447.8</v>
      </c>
      <c r="S26" s="250" t="n">
        <v>0</v>
      </c>
      <c r="T26" s="250" t="n">
        <v>448.1</v>
      </c>
      <c r="U26" s="250" t="n">
        <v>763.53</v>
      </c>
      <c r="V26" s="250" t="n">
        <v>0</v>
      </c>
      <c r="W26" s="250" t="n">
        <v>0</v>
      </c>
      <c r="X26" s="250" t="n">
        <v>0</v>
      </c>
    </row>
    <row r="27">
      <c r="A27" s="4" t="s">
        <v>12</v>
      </c>
      <c r="B27" s="250" t="n">
        <v>10582242.28</v>
      </c>
      <c r="C27" s="250" t="n">
        <v>283911.73</v>
      </c>
      <c r="D27" s="250" t="n">
        <v>540</v>
      </c>
      <c r="E27" s="250" t="n">
        <v>1244417.35</v>
      </c>
      <c r="F27" s="250" t="n">
        <v>1080</v>
      </c>
      <c r="G27" s="250" t="n">
        <v>5940</v>
      </c>
      <c r="H27" s="250" t="n">
        <v>2674345.58</v>
      </c>
      <c r="I27" s="250" t="n">
        <v>1691261.99</v>
      </c>
      <c r="J27" s="250" t="n">
        <v>367953.37</v>
      </c>
      <c r="K27" s="250" t="n">
        <v>553727.41</v>
      </c>
      <c r="L27" s="250" t="n">
        <v>251536.61</v>
      </c>
      <c r="M27" s="250" t="n">
        <v>184331.09</v>
      </c>
      <c r="N27" s="250" t="n">
        <v>45927.82</v>
      </c>
      <c r="O27" s="250" t="n">
        <v>1244111.95</v>
      </c>
      <c r="P27" s="250" t="n">
        <v>486982.29</v>
      </c>
      <c r="Q27" s="250" t="n">
        <v>4428.67</v>
      </c>
      <c r="R27" s="250" t="n">
        <v>159234.95</v>
      </c>
      <c r="S27" s="250" t="n">
        <v>44265.97</v>
      </c>
      <c r="T27" s="250" t="n">
        <v>254741.28</v>
      </c>
      <c r="U27" s="250" t="n">
        <v>1066753.82</v>
      </c>
      <c r="V27" s="250" t="n">
        <v>300</v>
      </c>
      <c r="W27" s="250" t="n">
        <v>0</v>
      </c>
      <c r="X27" s="250" t="n">
        <v>16450.4</v>
      </c>
    </row>
    <row r="28">
      <c r="A28" s="4" t="s">
        <v>13</v>
      </c>
      <c r="B28" s="250" t="n">
        <v>6945921.13</v>
      </c>
      <c r="C28" s="250" t="n">
        <v>81090.35</v>
      </c>
      <c r="D28" s="250" t="n">
        <v>0</v>
      </c>
      <c r="E28" s="250" t="n">
        <v>3278079.03</v>
      </c>
      <c r="F28" s="250" t="n">
        <v>1800.16</v>
      </c>
      <c r="G28" s="250" t="n">
        <v>10940.89</v>
      </c>
      <c r="H28" s="250" t="n">
        <v>188046.84</v>
      </c>
      <c r="I28" s="250" t="n">
        <v>684435.56</v>
      </c>
      <c r="J28" s="250" t="n">
        <v>658182.1</v>
      </c>
      <c r="K28" s="250" t="n">
        <v>866409.45</v>
      </c>
      <c r="L28" s="250" t="n">
        <v>87068.98</v>
      </c>
      <c r="M28" s="250" t="n">
        <v>3975.62</v>
      </c>
      <c r="N28" s="250" t="n">
        <v>95469.57</v>
      </c>
      <c r="O28" s="250" t="n">
        <v>311116.07</v>
      </c>
      <c r="P28" s="250" t="n">
        <v>433132.62</v>
      </c>
      <c r="Q28" s="250" t="n">
        <v>957.05</v>
      </c>
      <c r="R28" s="250" t="n">
        <v>40666.2</v>
      </c>
      <c r="S28" s="250" t="n">
        <v>42123.2</v>
      </c>
      <c r="T28" s="250" t="n">
        <v>81568.26</v>
      </c>
      <c r="U28" s="250" t="n">
        <v>79165.81</v>
      </c>
      <c r="V28" s="250" t="n">
        <v>0</v>
      </c>
      <c r="W28" s="250" t="n">
        <v>0</v>
      </c>
      <c r="X28" s="250" t="n">
        <v>1693.37</v>
      </c>
    </row>
    <row r="29">
      <c r="A29" s="4" t="s">
        <v>14</v>
      </c>
      <c r="B29" s="250" t="n">
        <v>0</v>
      </c>
      <c r="C29" s="250" t="n">
        <v>0</v>
      </c>
      <c r="D29" s="250" t="n">
        <v>0</v>
      </c>
      <c r="E29" s="250" t="n">
        <v>0</v>
      </c>
      <c r="F29" s="250" t="n">
        <v>0</v>
      </c>
      <c r="G29" s="250" t="n">
        <v>0</v>
      </c>
      <c r="H29" s="250" t="n">
        <v>0</v>
      </c>
      <c r="I29" s="250" t="n">
        <v>0</v>
      </c>
      <c r="J29" s="250" t="n">
        <v>0</v>
      </c>
      <c r="K29" s="250" t="n">
        <v>0</v>
      </c>
      <c r="L29" s="250" t="n">
        <v>0</v>
      </c>
      <c r="M29" s="250" t="n">
        <v>0</v>
      </c>
      <c r="N29" s="250" t="n">
        <v>0</v>
      </c>
      <c r="O29" s="250" t="n">
        <v>0</v>
      </c>
      <c r="P29" s="250" t="n">
        <v>0</v>
      </c>
      <c r="Q29" s="250" t="n">
        <v>0</v>
      </c>
      <c r="R29" s="250" t="n">
        <v>0</v>
      </c>
      <c r="S29" s="250" t="n">
        <v>0</v>
      </c>
      <c r="T29" s="250" t="n">
        <v>0</v>
      </c>
      <c r="U29" s="250" t="n">
        <v>0</v>
      </c>
      <c r="V29" s="250" t="n">
        <v>0</v>
      </c>
      <c r="W29" s="250" t="n">
        <v>0</v>
      </c>
      <c r="X29" s="250" t="n">
        <v>0</v>
      </c>
    </row>
    <row r="30">
      <c r="A30" s="4" t="s">
        <v>15</v>
      </c>
      <c r="B30" s="250" t="n">
        <v>729526.36</v>
      </c>
      <c r="C30" s="250" t="n">
        <v>18403.18</v>
      </c>
      <c r="D30" s="250" t="n">
        <v>0</v>
      </c>
      <c r="E30" s="250" t="n">
        <v>67425.58</v>
      </c>
      <c r="F30" s="250" t="n">
        <v>0</v>
      </c>
      <c r="G30" s="250" t="n">
        <v>0</v>
      </c>
      <c r="H30" s="250" t="n">
        <v>205937.31</v>
      </c>
      <c r="I30" s="250" t="n">
        <v>93516.07</v>
      </c>
      <c r="J30" s="250" t="n">
        <v>28460.41</v>
      </c>
      <c r="K30" s="250" t="n">
        <v>16345.27</v>
      </c>
      <c r="L30" s="250" t="n">
        <v>17164.7</v>
      </c>
      <c r="M30" s="250" t="n">
        <v>9868.5</v>
      </c>
      <c r="N30" s="250" t="n">
        <v>3570</v>
      </c>
      <c r="O30" s="250" t="n">
        <v>83108.61</v>
      </c>
      <c r="P30" s="250" t="n">
        <v>40694.71</v>
      </c>
      <c r="Q30" s="250" t="n">
        <v>210</v>
      </c>
      <c r="R30" s="250" t="n">
        <v>11936.32</v>
      </c>
      <c r="S30" s="250" t="n">
        <v>688.06</v>
      </c>
      <c r="T30" s="250" t="n">
        <v>25436.04</v>
      </c>
      <c r="U30" s="250" t="n">
        <v>105921.6</v>
      </c>
      <c r="V30" s="250" t="n">
        <v>0</v>
      </c>
      <c r="W30" s="250" t="n">
        <v>0</v>
      </c>
      <c r="X30" s="250" t="n">
        <v>840</v>
      </c>
    </row>
    <row r="31">
      <c r="A31" s="4" t="s">
        <v>16</v>
      </c>
      <c r="B31" s="250" t="n">
        <v>93552.28</v>
      </c>
      <c r="C31" s="250" t="n">
        <v>1050</v>
      </c>
      <c r="D31" s="250" t="n">
        <v>0</v>
      </c>
      <c r="E31" s="250" t="n">
        <v>2509.88</v>
      </c>
      <c r="F31" s="250" t="n">
        <v>0</v>
      </c>
      <c r="G31" s="250" t="n">
        <v>0</v>
      </c>
      <c r="H31" s="250" t="n">
        <v>2831.22</v>
      </c>
      <c r="I31" s="250" t="n">
        <v>9473.84</v>
      </c>
      <c r="J31" s="250" t="n">
        <v>993.88</v>
      </c>
      <c r="K31" s="250" t="n">
        <v>2392.5</v>
      </c>
      <c r="L31" s="250" t="n">
        <v>1636.7</v>
      </c>
      <c r="M31" s="250" t="n">
        <v>0</v>
      </c>
      <c r="N31" s="250" t="n">
        <v>840</v>
      </c>
      <c r="O31" s="250" t="n">
        <v>5428.4</v>
      </c>
      <c r="P31" s="250" t="n">
        <v>3292.45</v>
      </c>
      <c r="Q31" s="250" t="n">
        <v>0</v>
      </c>
      <c r="R31" s="250" t="n">
        <v>1470</v>
      </c>
      <c r="S31" s="250" t="n">
        <v>210</v>
      </c>
      <c r="T31" s="250" t="n">
        <v>1470</v>
      </c>
      <c r="U31" s="250" t="n">
        <v>1959.5</v>
      </c>
      <c r="V31" s="250" t="n">
        <v>0</v>
      </c>
      <c r="W31" s="250" t="n">
        <v>0</v>
      </c>
      <c r="X31" s="250" t="n">
        <v>57993.91</v>
      </c>
    </row>
    <row r="32">
      <c r="A32" s="49" t="s">
        <v>237</v>
      </c>
      <c r="B32" s="252" t="n">
        <v>18405870.72</v>
      </c>
      <c r="C32" s="252" t="n">
        <v>384967.26</v>
      </c>
      <c r="D32" s="252" t="n">
        <v>540</v>
      </c>
      <c r="E32" s="252" t="n">
        <v>4596037.17</v>
      </c>
      <c r="F32" s="252" t="n">
        <v>2880.16</v>
      </c>
      <c r="G32" s="252" t="n">
        <v>16880.89</v>
      </c>
      <c r="H32" s="252" t="n">
        <v>3071619.19</v>
      </c>
      <c r="I32" s="252" t="n">
        <v>2480950.02</v>
      </c>
      <c r="J32" s="252" t="n">
        <v>1056331.78</v>
      </c>
      <c r="K32" s="252" t="n">
        <v>1468377.6</v>
      </c>
      <c r="L32" s="252" t="n">
        <v>357406.99</v>
      </c>
      <c r="M32" s="252" t="n">
        <v>198175.21</v>
      </c>
      <c r="N32" s="252" t="n">
        <v>149802.07</v>
      </c>
      <c r="O32" s="252" t="n">
        <v>1646991.94</v>
      </c>
      <c r="P32" s="252" t="n">
        <v>969766.6</v>
      </c>
      <c r="Q32" s="252" t="n">
        <v>5595.72</v>
      </c>
      <c r="R32" s="252" t="n">
        <v>216755.27</v>
      </c>
      <c r="S32" s="252" t="n">
        <v>87287.23</v>
      </c>
      <c r="T32" s="252" t="n">
        <v>363663.68</v>
      </c>
      <c r="U32" s="252" t="n">
        <v>1254564.26</v>
      </c>
      <c r="V32" s="252" t="n">
        <v>300</v>
      </c>
      <c r="W32" s="252" t="n">
        <v>0</v>
      </c>
      <c r="X32" s="252" t="n">
        <v>76977.68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282</v>
      </c>
      <c r="B2" s="1"/>
      <c r="C2" s="1"/>
      <c r="D2" s="1"/>
    </row>
    <row r="4">
      <c r="A4" s="46" t="s">
        <v>283</v>
      </c>
      <c r="B4" s="46" t="s">
        <v>284</v>
      </c>
      <c r="C4" s="46" t="s">
        <v>285</v>
      </c>
      <c r="D4" s="46" t="s">
        <v>286</v>
      </c>
    </row>
    <row r="5">
      <c r="A5" s="4" t="s">
        <v>287</v>
      </c>
      <c r="B5" s="4" t="s">
        <v>288</v>
      </c>
      <c r="C5" s="4" t="s">
        <v>289</v>
      </c>
      <c r="D5" s="4" t="s">
        <v>289</v>
      </c>
    </row>
    <row r="6">
      <c r="A6" s="4" t="s">
        <v>290</v>
      </c>
      <c r="B6" s="4" t="s">
        <v>291</v>
      </c>
      <c r="C6" s="4" t="s">
        <v>292</v>
      </c>
      <c r="D6" s="4" t="s">
        <v>292</v>
      </c>
    </row>
    <row r="7">
      <c r="A7" s="4" t="s">
        <v>293</v>
      </c>
      <c r="B7" s="4" t="s">
        <v>294</v>
      </c>
      <c r="C7" s="4" t="s">
        <v>295</v>
      </c>
      <c r="D7" s="4" t="s">
        <v>296</v>
      </c>
    </row>
    <row r="8">
      <c r="A8" s="10" t="s">
        <v>297</v>
      </c>
      <c r="B8" s="10" t="s">
        <v>298</v>
      </c>
      <c r="C8" s="10"/>
      <c r="D8" s="10"/>
    </row>
    <row r="9" ht="25" customHeight="1">
      <c r="A9" s="2" t="s">
        <v>299</v>
      </c>
      <c r="B9" s="2"/>
      <c r="C9" s="2"/>
      <c r="D9" s="2"/>
    </row>
    <row r="10" ht="25" customHeight="1">
      <c r="A10" s="2" t="s">
        <v>300</v>
      </c>
      <c r="B10" s="2"/>
      <c r="C10" s="2"/>
      <c r="D10" s="2"/>
    </row>
    <row r="11">
      <c r="A11" s="2" t="s">
        <v>301</v>
      </c>
      <c r="B11" s="2"/>
      <c r="C11" s="2"/>
      <c r="D11" s="2"/>
    </row>
    <row r="12">
      <c r="A12" s="2" t="s">
        <v>302</v>
      </c>
      <c r="B12" s="2"/>
      <c r="C12" s="2"/>
      <c r="D12" s="2"/>
    </row>
    <row r="15">
      <c r="A15" s="1" t="s">
        <v>303</v>
      </c>
      <c r="B15" s="1"/>
      <c r="C15" s="1"/>
      <c r="D15" s="1"/>
    </row>
    <row r="17">
      <c r="A17" s="46" t="s">
        <v>304</v>
      </c>
      <c r="B17" s="71" t="s">
        <v>305</v>
      </c>
    </row>
    <row r="18">
      <c r="A18" s="4" t="s">
        <v>260</v>
      </c>
      <c r="B18" s="253" t="s">
        <v>306</v>
      </c>
    </row>
    <row r="19">
      <c r="A19" s="4" t="s">
        <v>261</v>
      </c>
      <c r="B19" s="253" t="s">
        <v>307</v>
      </c>
    </row>
    <row r="20">
      <c r="A20" s="4" t="s">
        <v>262</v>
      </c>
      <c r="B20" s="253" t="s">
        <v>308</v>
      </c>
    </row>
    <row r="21">
      <c r="A21" s="4" t="s">
        <v>263</v>
      </c>
      <c r="B21" s="253" t="s">
        <v>309</v>
      </c>
    </row>
    <row r="22">
      <c r="A22" s="4" t="s">
        <v>264</v>
      </c>
      <c r="B22" s="253" t="s">
        <v>310</v>
      </c>
    </row>
    <row r="23">
      <c r="A23" s="4" t="s">
        <v>265</v>
      </c>
      <c r="B23" s="253" t="s">
        <v>311</v>
      </c>
    </row>
    <row r="24">
      <c r="A24" s="4" t="s">
        <v>266</v>
      </c>
      <c r="B24" s="253" t="s">
        <v>312</v>
      </c>
    </row>
    <row r="25">
      <c r="A25" s="4" t="s">
        <v>267</v>
      </c>
      <c r="B25" s="253" t="s">
        <v>313</v>
      </c>
    </row>
    <row r="26">
      <c r="A26" s="4" t="s">
        <v>268</v>
      </c>
      <c r="B26" s="253" t="s">
        <v>314</v>
      </c>
    </row>
    <row r="27">
      <c r="A27" s="4" t="s">
        <v>269</v>
      </c>
      <c r="B27" s="253" t="s">
        <v>315</v>
      </c>
    </row>
    <row r="28">
      <c r="A28" s="4" t="s">
        <v>270</v>
      </c>
      <c r="B28" s="253" t="s">
        <v>316</v>
      </c>
    </row>
    <row r="29">
      <c r="A29" s="4" t="s">
        <v>271</v>
      </c>
      <c r="B29" s="253" t="s">
        <v>317</v>
      </c>
    </row>
    <row r="30">
      <c r="A30" s="4" t="s">
        <v>272</v>
      </c>
      <c r="B30" s="253" t="s">
        <v>318</v>
      </c>
    </row>
    <row r="31">
      <c r="A31" s="4" t="s">
        <v>273</v>
      </c>
      <c r="B31" s="253" t="s">
        <v>319</v>
      </c>
    </row>
    <row r="32">
      <c r="A32" s="4" t="s">
        <v>274</v>
      </c>
      <c r="B32" s="253" t="s">
        <v>320</v>
      </c>
    </row>
    <row r="33">
      <c r="A33" s="4" t="s">
        <v>275</v>
      </c>
      <c r="B33" s="253" t="s">
        <v>321</v>
      </c>
    </row>
    <row r="34">
      <c r="A34" s="4" t="s">
        <v>276</v>
      </c>
      <c r="B34" s="253" t="s">
        <v>322</v>
      </c>
    </row>
    <row r="35">
      <c r="A35" s="4" t="s">
        <v>277</v>
      </c>
      <c r="B35" s="253" t="s">
        <v>323</v>
      </c>
    </row>
    <row r="36">
      <c r="A36" s="4" t="s">
        <v>278</v>
      </c>
      <c r="B36" s="253" t="s">
        <v>324</v>
      </c>
    </row>
    <row r="37">
      <c r="A37" s="4" t="s">
        <v>279</v>
      </c>
      <c r="B37" s="253" t="s">
        <v>325</v>
      </c>
    </row>
    <row r="38">
      <c r="A38" s="10" t="s">
        <v>280</v>
      </c>
      <c r="B38" s="254" t="s">
        <v>326</v>
      </c>
      <c r="C38" s="255"/>
      <c r="D38" s="255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  <col min="10" max="10" width="15.21" hidden="0" customWidth="1"/>
  </cols>
  <sheetData>
    <row r="2">
      <c r="A2" s="1" t="s">
        <v>76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36</v>
      </c>
    </row>
    <row r="6">
      <c r="A6" s="17" t="s">
        <v>37</v>
      </c>
      <c r="B6" s="3" t="s">
        <v>38</v>
      </c>
      <c r="C6" s="3" t="s">
        <v>39</v>
      </c>
      <c r="D6" s="3" t="s">
        <v>40</v>
      </c>
      <c r="E6" s="20" t="s">
        <v>41</v>
      </c>
      <c r="F6" s="18"/>
      <c r="G6" s="18"/>
      <c r="H6" s="20" t="s">
        <v>42</v>
      </c>
      <c r="I6" s="18"/>
      <c r="J6" s="18"/>
    </row>
    <row r="7">
      <c r="A7" s="17"/>
      <c r="B7" s="3"/>
      <c r="C7" s="3"/>
      <c r="D7" s="3"/>
      <c r="E7" s="19" t="s">
        <v>43</v>
      </c>
      <c r="F7" s="3" t="s">
        <v>44</v>
      </c>
      <c r="G7" s="3" t="s">
        <v>45</v>
      </c>
      <c r="H7" s="19" t="s">
        <v>43</v>
      </c>
      <c r="I7" s="3" t="s">
        <v>44</v>
      </c>
      <c r="J7" s="3" t="s">
        <v>45</v>
      </c>
    </row>
    <row r="8">
      <c r="A8" s="26" t="s">
        <v>46</v>
      </c>
      <c r="B8" s="55"/>
      <c r="C8" s="55"/>
      <c r="D8" s="55"/>
      <c r="E8" s="65"/>
      <c r="F8" s="55"/>
      <c r="G8" s="55"/>
      <c r="H8" s="66"/>
      <c r="I8" s="56"/>
      <c r="J8" s="56"/>
    </row>
    <row r="9">
      <c r="A9" s="21" t="s">
        <v>47</v>
      </c>
      <c r="B9" s="51"/>
      <c r="C9" s="51" t="n">
        <v>129784</v>
      </c>
      <c r="D9" s="51" t="n">
        <v>229468</v>
      </c>
      <c r="E9" s="61"/>
      <c r="F9" s="51"/>
      <c r="G9" s="51" t="n">
        <v>99684</v>
      </c>
      <c r="H9" s="62"/>
      <c r="I9" s="52"/>
      <c r="J9" s="52" t="n">
        <v>0.768</v>
      </c>
    </row>
    <row r="10">
      <c r="A10" s="21" t="s">
        <v>48</v>
      </c>
      <c r="B10" s="51"/>
      <c r="C10" s="51" t="n">
        <v>134968</v>
      </c>
      <c r="D10" s="51" t="n">
        <v>247804</v>
      </c>
      <c r="E10" s="61"/>
      <c r="F10" s="51"/>
      <c r="G10" s="51" t="n">
        <v>112836</v>
      </c>
      <c r="H10" s="62"/>
      <c r="I10" s="52"/>
      <c r="J10" s="52" t="n">
        <v>0.836</v>
      </c>
    </row>
    <row r="11">
      <c r="A11" s="21" t="s">
        <v>49</v>
      </c>
      <c r="B11" s="51" t="n">
        <v>154834</v>
      </c>
      <c r="C11" s="51" t="n">
        <v>143256</v>
      </c>
      <c r="D11" s="51" t="n">
        <v>259955</v>
      </c>
      <c r="E11" s="61" t="n">
        <v>-11578</v>
      </c>
      <c r="F11" s="51" t="n">
        <v>105121</v>
      </c>
      <c r="G11" s="51" t="n">
        <v>116699</v>
      </c>
      <c r="H11" s="62" t="n">
        <v>-0.075</v>
      </c>
      <c r="I11" s="52" t="n">
        <v>0.679</v>
      </c>
      <c r="J11" s="52" t="n">
        <v>0.815</v>
      </c>
    </row>
    <row r="12">
      <c r="A12" s="21" t="s">
        <v>50</v>
      </c>
      <c r="B12" s="51" t="n">
        <v>143625</v>
      </c>
      <c r="C12" s="51" t="n">
        <v>193587</v>
      </c>
      <c r="D12" s="51" t="n">
        <v>248957</v>
      </c>
      <c r="E12" s="61" t="n">
        <v>49962</v>
      </c>
      <c r="F12" s="51" t="n">
        <v>105332</v>
      </c>
      <c r="G12" s="51" t="n">
        <v>55370</v>
      </c>
      <c r="H12" s="62" t="n">
        <v>0.348</v>
      </c>
      <c r="I12" s="52" t="n">
        <v>0.733382071366405</v>
      </c>
      <c r="J12" s="52" t="n">
        <v>0.286021272089551</v>
      </c>
    </row>
    <row r="13">
      <c r="A13" s="21" t="s">
        <v>51</v>
      </c>
      <c r="B13" s="51" t="n">
        <v>121150</v>
      </c>
      <c r="C13" s="51" t="n">
        <v>195391</v>
      </c>
      <c r="D13" s="51" t="n">
        <v>182314</v>
      </c>
      <c r="E13" s="61" t="n">
        <v>74241</v>
      </c>
      <c r="F13" s="51" t="n">
        <v>61164</v>
      </c>
      <c r="G13" s="51" t="n">
        <v>-13077</v>
      </c>
      <c r="H13" s="62" t="n">
        <v>0.612802311184482</v>
      </c>
      <c r="I13" s="52" t="n">
        <v>0.504861741642592</v>
      </c>
      <c r="J13" s="52" t="n">
        <v>-0.0669273405632808</v>
      </c>
    </row>
    <row r="14">
      <c r="A14" s="21" t="s">
        <v>52</v>
      </c>
      <c r="B14" s="51" t="n">
        <v>115231</v>
      </c>
      <c r="C14" s="51" t="n">
        <v>146826</v>
      </c>
      <c r="D14" s="51" t="n">
        <v>145722</v>
      </c>
      <c r="E14" s="61" t="n">
        <v>31595</v>
      </c>
      <c r="F14" s="51" t="n">
        <v>30491</v>
      </c>
      <c r="G14" s="51" t="n">
        <v>-1104</v>
      </c>
      <c r="H14" s="62" t="n">
        <v>0.274</v>
      </c>
      <c r="I14" s="52" t="n">
        <v>0.264607614270465</v>
      </c>
      <c r="J14" s="52" t="n">
        <v>-0.00751910424584202</v>
      </c>
    </row>
    <row r="15">
      <c r="A15" s="21" t="s">
        <v>53</v>
      </c>
      <c r="B15" s="51" t="n">
        <v>114831</v>
      </c>
      <c r="C15" s="51" t="n">
        <v>125594</v>
      </c>
      <c r="D15" s="51" t="n">
        <v>121481</v>
      </c>
      <c r="E15" s="61" t="n">
        <v>10763</v>
      </c>
      <c r="F15" s="51" t="n">
        <v>6650</v>
      </c>
      <c r="G15" s="51" t="n">
        <v>-4113</v>
      </c>
      <c r="H15" s="62" t="n">
        <v>0.094</v>
      </c>
      <c r="I15" s="52" t="n">
        <v>0.0579111912288493</v>
      </c>
      <c r="J15" s="52" t="n">
        <v>-0.0327483796996672</v>
      </c>
    </row>
    <row r="16">
      <c r="A16" s="21" t="s">
        <v>54</v>
      </c>
      <c r="B16" s="51" t="n">
        <v>105385</v>
      </c>
      <c r="C16" s="51" t="n">
        <v>120112</v>
      </c>
      <c r="D16" s="51" t="n">
        <v>115335</v>
      </c>
      <c r="E16" s="61" t="n">
        <v>14727</v>
      </c>
      <c r="F16" s="51" t="n">
        <v>9950</v>
      </c>
      <c r="G16" s="51" t="n">
        <v>-4777</v>
      </c>
      <c r="H16" s="62" t="n">
        <v>0.14</v>
      </c>
      <c r="I16" s="52" t="n">
        <v>0.0944157138112635</v>
      </c>
      <c r="J16" s="52" t="n">
        <v>-0.0397712135340349</v>
      </c>
    </row>
    <row r="17">
      <c r="A17" s="21" t="s">
        <v>55</v>
      </c>
      <c r="B17" s="51" t="n">
        <v>106004</v>
      </c>
      <c r="C17" s="51" t="n">
        <v>119297</v>
      </c>
      <c r="D17" s="51" t="n">
        <v>114759</v>
      </c>
      <c r="E17" s="61" t="n">
        <v>13293</v>
      </c>
      <c r="F17" s="51" t="n">
        <v>8755</v>
      </c>
      <c r="G17" s="51" t="n">
        <v>-4538</v>
      </c>
      <c r="H17" s="62" t="n">
        <v>0.125</v>
      </c>
      <c r="I17" s="52" t="n">
        <v>0.082591222972718</v>
      </c>
      <c r="J17" s="52" t="n">
        <v>-0.038039514824346</v>
      </c>
    </row>
    <row r="18">
      <c r="A18" s="21" t="s">
        <v>56</v>
      </c>
      <c r="B18" s="51" t="n">
        <v>112567</v>
      </c>
      <c r="C18" s="51" t="n">
        <v>122233</v>
      </c>
      <c r="D18" s="51" t="n">
        <v>127411</v>
      </c>
      <c r="E18" s="61" t="n">
        <v>9666</v>
      </c>
      <c r="F18" s="51" t="n">
        <v>14844</v>
      </c>
      <c r="G18" s="51" t="n">
        <v>5178</v>
      </c>
      <c r="H18" s="62" t="n">
        <v>0.086</v>
      </c>
      <c r="I18" s="52" t="n">
        <v>0.131868131868132</v>
      </c>
      <c r="J18" s="52" t="n">
        <v>0.0423617190120508</v>
      </c>
    </row>
    <row r="19">
      <c r="A19" s="21" t="s">
        <v>57</v>
      </c>
      <c r="B19" s="51" t="n">
        <v>125958</v>
      </c>
      <c r="C19" s="51" t="n">
        <v>181356</v>
      </c>
      <c r="D19" s="51"/>
      <c r="E19" s="61" t="n">
        <v>55398</v>
      </c>
      <c r="F19" s="51"/>
      <c r="G19" s="51"/>
      <c r="H19" s="62" t="n">
        <v>0.44</v>
      </c>
      <c r="I19" s="52"/>
      <c r="J19" s="52"/>
    </row>
    <row r="20">
      <c r="A20" s="30" t="s">
        <v>58</v>
      </c>
      <c r="B20" s="57" t="n">
        <v>121756</v>
      </c>
      <c r="C20" s="57" t="n">
        <v>232845</v>
      </c>
      <c r="D20" s="57"/>
      <c r="E20" s="67" t="n">
        <v>111089</v>
      </c>
      <c r="F20" s="57"/>
      <c r="G20" s="57"/>
      <c r="H20" s="68" t="n">
        <v>0.912</v>
      </c>
      <c r="I20" s="58"/>
      <c r="J20" s="58"/>
    </row>
    <row r="21">
      <c r="A21" s="29" t="s">
        <v>59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47</v>
      </c>
      <c r="B22" s="53"/>
      <c r="C22" s="53" t="n">
        <v>41409448.77</v>
      </c>
      <c r="D22" s="53" t="n">
        <v>67465597.63</v>
      </c>
      <c r="E22" s="63"/>
      <c r="F22" s="53"/>
      <c r="G22" s="53" t="n">
        <v>26056148.86</v>
      </c>
      <c r="H22" s="64"/>
      <c r="I22" s="54"/>
      <c r="J22" s="54" t="n">
        <v>0.629231965987361</v>
      </c>
    </row>
    <row r="23">
      <c r="A23" s="21" t="s">
        <v>48</v>
      </c>
      <c r="B23" s="53"/>
      <c r="C23" s="53" t="n">
        <v>41458299.1</v>
      </c>
      <c r="D23" s="53" t="n">
        <v>73017970.65</v>
      </c>
      <c r="E23" s="63"/>
      <c r="F23" s="53"/>
      <c r="G23" s="53" t="n">
        <v>31559671.55</v>
      </c>
      <c r="H23" s="64"/>
      <c r="I23" s="54"/>
      <c r="J23" s="54" t="n">
        <v>0.761238937320514</v>
      </c>
    </row>
    <row r="24">
      <c r="A24" s="21" t="s">
        <v>49</v>
      </c>
      <c r="B24" s="53" t="n">
        <v>39278114.75</v>
      </c>
      <c r="C24" s="53" t="n">
        <v>43000851.38</v>
      </c>
      <c r="D24" s="53" t="n">
        <v>75021369.44</v>
      </c>
      <c r="E24" s="63" t="n">
        <v>3722736.63</v>
      </c>
      <c r="F24" s="53" t="n">
        <v>35743254.69</v>
      </c>
      <c r="G24" s="53" t="n">
        <v>32020518.06</v>
      </c>
      <c r="H24" s="64" t="n">
        <v>0.0947789030531309</v>
      </c>
      <c r="I24" s="54" t="n">
        <v>0.910004334920377</v>
      </c>
      <c r="J24" s="54" t="n">
        <v>0.744648467004376</v>
      </c>
    </row>
    <row r="25">
      <c r="A25" s="21" t="s">
        <v>50</v>
      </c>
      <c r="B25" s="53" t="n">
        <v>40582739.83</v>
      </c>
      <c r="C25" s="53" t="n">
        <v>51420984.73</v>
      </c>
      <c r="D25" s="53" t="n">
        <v>79436447.17</v>
      </c>
      <c r="E25" s="63" t="n">
        <v>10838244.9</v>
      </c>
      <c r="F25" s="53" t="n">
        <v>38853707.34</v>
      </c>
      <c r="G25" s="53" t="n">
        <v>28015462.44</v>
      </c>
      <c r="H25" s="64" t="n">
        <v>0.267065381622855</v>
      </c>
      <c r="I25" s="54" t="n">
        <v>0.957394880255919</v>
      </c>
      <c r="J25" s="54" t="n">
        <v>0.544825475184944</v>
      </c>
    </row>
    <row r="26">
      <c r="A26" s="21" t="s">
        <v>51</v>
      </c>
      <c r="B26" s="53" t="n">
        <v>37332972.71</v>
      </c>
      <c r="C26" s="53" t="n">
        <v>61536175.18</v>
      </c>
      <c r="D26" s="53" t="n">
        <v>64058384.3522</v>
      </c>
      <c r="E26" s="63" t="n">
        <v>24203202.47</v>
      </c>
      <c r="F26" s="53" t="n">
        <v>26725411.6422</v>
      </c>
      <c r="G26" s="53" t="n">
        <v>2522209.17220005</v>
      </c>
      <c r="H26" s="64" t="n">
        <v>0.648306328510425</v>
      </c>
      <c r="I26" s="54" t="n">
        <v>0.71586615536355</v>
      </c>
      <c r="J26" s="54" t="n">
        <v>0.0409874218672564</v>
      </c>
    </row>
    <row r="27">
      <c r="A27" s="21" t="s">
        <v>52</v>
      </c>
      <c r="B27" s="53" t="n">
        <v>36153616.2</v>
      </c>
      <c r="C27" s="53" t="n">
        <v>52924231.6</v>
      </c>
      <c r="D27" s="53" t="n">
        <v>51742571.7169</v>
      </c>
      <c r="E27" s="63" t="n">
        <v>16770615.4</v>
      </c>
      <c r="F27" s="53" t="n">
        <v>15588955.5169</v>
      </c>
      <c r="G27" s="53" t="n">
        <v>-1181659.8831</v>
      </c>
      <c r="H27" s="64" t="n">
        <v>0.463871035949095</v>
      </c>
      <c r="I27" s="54" t="n">
        <v>0.431186618529739</v>
      </c>
      <c r="J27" s="54" t="n">
        <v>-0.0223273885586276</v>
      </c>
    </row>
    <row r="28">
      <c r="A28" s="21" t="s">
        <v>53</v>
      </c>
      <c r="B28" s="53" t="n">
        <v>34957463.48</v>
      </c>
      <c r="C28" s="53" t="n">
        <v>44764626.43</v>
      </c>
      <c r="D28" s="53" t="n">
        <v>44955912.97</v>
      </c>
      <c r="E28" s="63" t="n">
        <v>9807162.95</v>
      </c>
      <c r="F28" s="53" t="n">
        <v>9998449.48950001</v>
      </c>
      <c r="G28" s="53" t="n">
        <v>191286.540000007</v>
      </c>
      <c r="H28" s="64" t="n">
        <v>0.2805456109712</v>
      </c>
      <c r="I28" s="54" t="n">
        <v>0.28601759092382</v>
      </c>
      <c r="J28" s="54" t="n">
        <v>0.00427316288005057</v>
      </c>
    </row>
    <row r="29">
      <c r="A29" s="21" t="s">
        <v>54</v>
      </c>
      <c r="B29" s="53" t="n">
        <v>34782406.57</v>
      </c>
      <c r="C29" s="53" t="n">
        <v>44121771.9</v>
      </c>
      <c r="D29" s="53" t="n">
        <v>44040491.97</v>
      </c>
      <c r="E29" s="63" t="n">
        <v>9339365.33</v>
      </c>
      <c r="F29" s="53" t="n">
        <v>9258085.40000003</v>
      </c>
      <c r="G29" s="53" t="n">
        <v>-81279.9299999699</v>
      </c>
      <c r="H29" s="64" t="n">
        <v>0.268508313569517</v>
      </c>
      <c r="I29" s="54" t="n">
        <v>0.266171502002543</v>
      </c>
      <c r="J29" s="54" t="n">
        <v>-0.00184217284347028</v>
      </c>
    </row>
    <row r="30">
      <c r="A30" s="21" t="s">
        <v>55</v>
      </c>
      <c r="B30" s="53" t="n">
        <v>34418007.32</v>
      </c>
      <c r="C30" s="53" t="n">
        <v>43146794.07</v>
      </c>
      <c r="D30" s="53" t="n">
        <v>42822776.91</v>
      </c>
      <c r="E30" s="63" t="n">
        <v>8728786.75</v>
      </c>
      <c r="F30" s="53" t="n">
        <v>8404769.58999997</v>
      </c>
      <c r="G30" s="53" t="n">
        <v>-324017.160000063</v>
      </c>
      <c r="H30" s="64" t="n">
        <v>0.253611043453053</v>
      </c>
      <c r="I30" s="54" t="n">
        <v>0.244196867989973</v>
      </c>
      <c r="J30" s="54" t="n">
        <v>-0.00750964624334285</v>
      </c>
    </row>
    <row r="31">
      <c r="A31" s="21" t="s">
        <v>56</v>
      </c>
      <c r="B31" s="53" t="n">
        <v>33885806.68</v>
      </c>
      <c r="C31" s="53" t="n">
        <v>41702024.92</v>
      </c>
      <c r="D31" s="53" t="n">
        <v>43644555.99</v>
      </c>
      <c r="E31" s="63" t="n">
        <v>7816218.24</v>
      </c>
      <c r="F31" s="53" t="n">
        <v>9758749.30999998</v>
      </c>
      <c r="G31" s="53" t="n">
        <v>1942531.06999996</v>
      </c>
      <c r="H31" s="64" t="n">
        <v>0.230663484384843</v>
      </c>
      <c r="I31" s="54" t="n">
        <v>0.287989287141857</v>
      </c>
      <c r="J31" s="54" t="n">
        <v>0.0465812169487323</v>
      </c>
    </row>
    <row r="32">
      <c r="A32" s="21" t="s">
        <v>57</v>
      </c>
      <c r="B32" s="53" t="n">
        <v>38460201.39</v>
      </c>
      <c r="C32" s="53" t="n">
        <v>52952283.26</v>
      </c>
      <c r="D32" s="53"/>
      <c r="E32" s="63" t="n">
        <v>14492081.87</v>
      </c>
      <c r="F32" s="53"/>
      <c r="G32" s="53"/>
      <c r="H32" s="64" t="n">
        <v>0.376807227893717</v>
      </c>
      <c r="I32" s="54"/>
      <c r="J32" s="54"/>
    </row>
    <row r="33">
      <c r="A33" s="30" t="s">
        <v>58</v>
      </c>
      <c r="B33" s="59" t="n">
        <v>37581193.28</v>
      </c>
      <c r="C33" s="59" t="n">
        <v>63886269.22</v>
      </c>
      <c r="D33" s="59"/>
      <c r="E33" s="69" t="n">
        <v>26305075.94</v>
      </c>
      <c r="F33" s="59"/>
      <c r="G33" s="59"/>
      <c r="H33" s="70" t="n">
        <v>0.699953185201255</v>
      </c>
      <c r="I33" s="60"/>
      <c r="J33" s="60"/>
    </row>
    <row r="34">
      <c r="A34" s="21" t="s">
        <v>60</v>
      </c>
      <c r="B34" s="53"/>
      <c r="C34" s="53"/>
      <c r="D34" s="53"/>
      <c r="E34" s="53"/>
      <c r="F34" s="53"/>
      <c r="G34" s="53"/>
      <c r="H34" s="54"/>
      <c r="I34" s="54"/>
      <c r="J34" s="54"/>
    </row>
    <row r="35">
      <c r="A35" s="21"/>
      <c r="B35" s="53"/>
      <c r="C35" s="53"/>
      <c r="D35" s="53"/>
      <c r="E35" s="53"/>
      <c r="F35" s="53"/>
      <c r="G35" s="53"/>
      <c r="H35" s="54"/>
      <c r="I35" s="54"/>
      <c r="J35" s="54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77</v>
      </c>
      <c r="B2" s="1"/>
      <c r="C2" s="1"/>
      <c r="D2" s="1"/>
    </row>
    <row r="4">
      <c r="A4" t="s">
        <v>78</v>
      </c>
    </row>
    <row r="6">
      <c r="A6" s="71" t="s">
        <v>37</v>
      </c>
      <c r="B6" s="73" t="s">
        <v>79</v>
      </c>
      <c r="C6" s="73" t="s">
        <v>80</v>
      </c>
      <c r="D6" s="72" t="s">
        <v>81</v>
      </c>
    </row>
    <row r="7">
      <c r="A7" s="71"/>
      <c r="B7" s="72" t="s">
        <v>82</v>
      </c>
      <c r="C7" s="72" t="s">
        <v>83</v>
      </c>
      <c r="D7" s="72"/>
    </row>
    <row r="8">
      <c r="A8" s="26" t="s">
        <v>84</v>
      </c>
      <c r="B8" s="76"/>
      <c r="C8" s="76"/>
      <c r="D8" s="76"/>
    </row>
    <row r="9">
      <c r="A9" s="21" t="s">
        <v>85</v>
      </c>
      <c r="B9" s="74" t="n">
        <v>5051</v>
      </c>
      <c r="C9" s="74" t="n">
        <v>6139</v>
      </c>
      <c r="D9" s="74" t="n">
        <v>11190</v>
      </c>
    </row>
    <row r="10">
      <c r="A10" s="21" t="s">
        <v>86</v>
      </c>
      <c r="B10" s="74" t="n">
        <v>13608</v>
      </c>
      <c r="C10" s="74" t="n">
        <v>19409</v>
      </c>
      <c r="D10" s="74" t="n">
        <v>33017</v>
      </c>
    </row>
    <row r="11">
      <c r="A11" s="21" t="s">
        <v>87</v>
      </c>
      <c r="B11" s="74" t="n">
        <v>2508</v>
      </c>
      <c r="C11" s="74" t="n">
        <v>3405</v>
      </c>
      <c r="D11" s="74" t="n">
        <v>5913</v>
      </c>
    </row>
    <row r="12">
      <c r="A12" s="21" t="s">
        <v>88</v>
      </c>
      <c r="B12" s="74" t="n">
        <v>1194</v>
      </c>
      <c r="C12" s="74" t="n">
        <v>1338</v>
      </c>
      <c r="D12" s="74" t="n">
        <v>2532</v>
      </c>
    </row>
    <row r="13">
      <c r="A13" s="21" t="s">
        <v>89</v>
      </c>
      <c r="B13" s="74" t="n">
        <v>974</v>
      </c>
      <c r="C13" s="74" t="n">
        <v>866</v>
      </c>
      <c r="D13" s="74" t="n">
        <v>1840</v>
      </c>
    </row>
    <row r="14">
      <c r="A14" s="21" t="s">
        <v>90</v>
      </c>
      <c r="B14" s="74" t="n">
        <v>1009</v>
      </c>
      <c r="C14" s="74" t="n">
        <v>1756</v>
      </c>
      <c r="D14" s="74" t="n">
        <v>2765</v>
      </c>
    </row>
    <row r="15">
      <c r="A15" s="21" t="s">
        <v>91</v>
      </c>
      <c r="B15" s="74" t="n">
        <v>1398</v>
      </c>
      <c r="C15" s="74" t="n">
        <v>2513</v>
      </c>
      <c r="D15" s="74" t="n">
        <v>3911</v>
      </c>
    </row>
    <row r="16">
      <c r="A16" s="21" t="s">
        <v>92</v>
      </c>
      <c r="B16" s="74" t="n">
        <v>1364</v>
      </c>
      <c r="C16" s="74" t="n">
        <v>2211</v>
      </c>
      <c r="D16" s="74" t="n">
        <v>3575</v>
      </c>
    </row>
    <row r="17">
      <c r="A17" s="21" t="s">
        <v>93</v>
      </c>
      <c r="B17" s="74" t="n">
        <v>1226</v>
      </c>
      <c r="C17" s="74" t="n">
        <v>1988</v>
      </c>
      <c r="D17" s="74" t="n">
        <v>3214</v>
      </c>
    </row>
    <row r="18">
      <c r="A18" s="21" t="s">
        <v>94</v>
      </c>
      <c r="B18" s="74" t="n">
        <v>876</v>
      </c>
      <c r="C18" s="74" t="n">
        <v>1517</v>
      </c>
      <c r="D18" s="74" t="n">
        <v>2393</v>
      </c>
    </row>
    <row r="19">
      <c r="A19" s="30" t="s">
        <v>95</v>
      </c>
      <c r="B19" s="77" t="n">
        <v>624</v>
      </c>
      <c r="C19" s="77" t="n">
        <v>1029</v>
      </c>
      <c r="D19" s="77" t="n">
        <v>1653</v>
      </c>
    </row>
    <row r="20">
      <c r="A20" s="29" t="s">
        <v>96</v>
      </c>
      <c r="B20" s="29"/>
      <c r="C20" s="29"/>
      <c r="D20" s="29"/>
    </row>
    <row r="21">
      <c r="A21" s="21" t="s">
        <v>85</v>
      </c>
      <c r="B21" s="75" t="n">
        <v>852902.23</v>
      </c>
      <c r="C21" s="75" t="n">
        <v>18158453.27</v>
      </c>
      <c r="D21" s="75" t="n">
        <v>19011355.5</v>
      </c>
    </row>
    <row r="22">
      <c r="A22" s="21" t="s">
        <v>86</v>
      </c>
      <c r="B22" s="75" t="n">
        <v>2414313.8</v>
      </c>
      <c r="C22" s="75" t="n">
        <v>66161246.2</v>
      </c>
      <c r="D22" s="75" t="n">
        <v>68575560</v>
      </c>
    </row>
    <row r="23">
      <c r="A23" s="21" t="s">
        <v>87</v>
      </c>
      <c r="B23" s="75" t="n">
        <v>469122.53</v>
      </c>
      <c r="C23" s="75" t="n">
        <v>20282064.34</v>
      </c>
      <c r="D23" s="75" t="n">
        <v>20751186.87</v>
      </c>
    </row>
    <row r="24">
      <c r="A24" s="21" t="s">
        <v>88</v>
      </c>
      <c r="B24" s="75" t="n">
        <v>225601.83</v>
      </c>
      <c r="C24" s="75" t="n">
        <v>10204243.18</v>
      </c>
      <c r="D24" s="75" t="n">
        <v>10429845.01</v>
      </c>
    </row>
    <row r="25">
      <c r="A25" s="21" t="s">
        <v>89</v>
      </c>
      <c r="B25" s="75" t="n">
        <v>180372.06</v>
      </c>
      <c r="C25" s="75" t="n">
        <v>3773324.31</v>
      </c>
      <c r="D25" s="75" t="n">
        <v>3953696.37</v>
      </c>
    </row>
    <row r="26">
      <c r="A26" s="21" t="s">
        <v>90</v>
      </c>
      <c r="B26" s="75" t="n">
        <v>182979.04</v>
      </c>
      <c r="C26" s="75" t="n">
        <v>5578375.74</v>
      </c>
      <c r="D26" s="75" t="n">
        <v>5761354.78</v>
      </c>
    </row>
    <row r="27">
      <c r="A27" s="21" t="s">
        <v>91</v>
      </c>
      <c r="B27" s="75" t="n">
        <v>271400.9</v>
      </c>
      <c r="C27" s="75" t="n">
        <v>7608316.07</v>
      </c>
      <c r="D27" s="75" t="n">
        <v>7879716.97</v>
      </c>
    </row>
    <row r="28">
      <c r="A28" s="21" t="s">
        <v>97</v>
      </c>
      <c r="B28" s="75" t="n">
        <v>275448.25</v>
      </c>
      <c r="C28" s="75" t="n">
        <v>6564171.53</v>
      </c>
      <c r="D28" s="75" t="n">
        <v>6839619.78</v>
      </c>
    </row>
    <row r="29">
      <c r="A29" s="21" t="s">
        <v>93</v>
      </c>
      <c r="B29" s="75" t="n">
        <v>251579.89</v>
      </c>
      <c r="C29" s="75" t="n">
        <v>6954703.39</v>
      </c>
      <c r="D29" s="75" t="n">
        <v>7206283.28</v>
      </c>
    </row>
    <row r="30">
      <c r="A30" s="21" t="s">
        <v>94</v>
      </c>
      <c r="B30" s="75" t="n">
        <v>184533.98</v>
      </c>
      <c r="C30" s="75" t="n">
        <v>5296556.07</v>
      </c>
      <c r="D30" s="75" t="n">
        <v>5481090.05</v>
      </c>
    </row>
    <row r="31">
      <c r="A31" s="30" t="s">
        <v>95</v>
      </c>
      <c r="B31" s="78" t="n">
        <v>130257.27</v>
      </c>
      <c r="C31" s="78" t="n">
        <v>4136386.8</v>
      </c>
      <c r="D31" s="78" t="n">
        <v>4266644.07</v>
      </c>
    </row>
    <row r="32" ht="68" customHeight="1">
      <c r="A32" s="79" t="s">
        <v>98</v>
      </c>
      <c r="B32" s="80"/>
      <c r="C32" s="80"/>
      <c r="D32" s="80"/>
    </row>
    <row r="33">
      <c r="A33" s="21"/>
      <c r="B33" s="75"/>
      <c r="C33" s="75"/>
      <c r="D33" s="75"/>
    </row>
    <row r="34">
      <c r="A34" s="13" t="str">
        <f>=HYPERLINK("#'Obsah'!A1", "Späť na obsah dátovej prílohy")</f>
      </c>
      <c r="B34" s="14"/>
    </row>
  </sheetData>
  <mergeCells count="7">
    <mergeCell ref="A2:D2"/>
    <mergeCell ref="A4:D4"/>
    <mergeCell ref="A6:A7"/>
    <mergeCell ref="B6:C6"/>
    <mergeCell ref="D6:D7"/>
    <mergeCell ref="A32:D32"/>
    <mergeCell ref="A34:B3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99</v>
      </c>
      <c r="B2" s="1"/>
      <c r="C2" s="1"/>
      <c r="D2" s="1"/>
      <c r="E2" s="1"/>
    </row>
    <row r="4">
      <c r="A4" t="s">
        <v>100</v>
      </c>
    </row>
    <row r="6">
      <c r="A6" s="71" t="s">
        <v>101</v>
      </c>
      <c r="B6" s="81" t="s">
        <v>102</v>
      </c>
      <c r="C6" s="81" t="s">
        <v>103</v>
      </c>
      <c r="D6" s="72" t="s">
        <v>41</v>
      </c>
      <c r="E6" s="72" t="s">
        <v>42</v>
      </c>
    </row>
    <row r="7">
      <c r="A7" s="21" t="s">
        <v>104</v>
      </c>
      <c r="B7" s="82" t="n">
        <v>189644</v>
      </c>
      <c r="C7" s="82" t="n">
        <v>188528</v>
      </c>
      <c r="D7" s="82" t="n">
        <v>-1116</v>
      </c>
      <c r="E7" s="83" t="n">
        <v>-0.00588471029929763</v>
      </c>
    </row>
    <row r="8">
      <c r="A8" s="21" t="s">
        <v>105</v>
      </c>
      <c r="B8" s="82" t="n">
        <v>1985162</v>
      </c>
      <c r="C8" s="82" t="n">
        <v>1984760</v>
      </c>
      <c r="D8" s="82" t="n">
        <v>-402</v>
      </c>
      <c r="E8" s="83" t="n">
        <v>-0.000202502365046278</v>
      </c>
    </row>
    <row r="9">
      <c r="A9" s="21" t="s">
        <v>106</v>
      </c>
      <c r="B9" s="82" t="n">
        <v>388810</v>
      </c>
      <c r="C9" s="82" t="n">
        <v>387124</v>
      </c>
      <c r="D9" s="82" t="n">
        <v>-1686</v>
      </c>
      <c r="E9" s="83" t="n">
        <v>-0.00433630822252514</v>
      </c>
    </row>
    <row r="10">
      <c r="A10" s="21" t="s">
        <v>107</v>
      </c>
      <c r="B10" s="82" t="n">
        <v>216594</v>
      </c>
      <c r="C10" s="82" t="n">
        <v>219227</v>
      </c>
      <c r="D10" s="82" t="n">
        <v>2633</v>
      </c>
      <c r="E10" s="83" t="n">
        <v>0.0121563847567338</v>
      </c>
    </row>
    <row r="11">
      <c r="A11" s="84" t="s">
        <v>108</v>
      </c>
      <c r="B11" s="85" t="n">
        <v>2590566</v>
      </c>
      <c r="C11" s="85" t="n">
        <v>2591111</v>
      </c>
      <c r="D11" s="85" t="n">
        <v>545</v>
      </c>
      <c r="E11" s="86" t="n">
        <v>0.000210378735766624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109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110</v>
      </c>
    </row>
    <row r="6" ht="25" customHeight="1">
      <c r="A6" s="3" t="s">
        <v>37</v>
      </c>
      <c r="B6" s="3" t="s">
        <v>111</v>
      </c>
      <c r="C6" s="3" t="s">
        <v>112</v>
      </c>
      <c r="D6" s="3" t="s">
        <v>113</v>
      </c>
      <c r="E6" s="3" t="s">
        <v>114</v>
      </c>
      <c r="F6" s="3" t="s">
        <v>115</v>
      </c>
      <c r="G6" s="3" t="s">
        <v>116</v>
      </c>
      <c r="H6" s="3" t="s">
        <v>117</v>
      </c>
      <c r="I6" s="3" t="s">
        <v>118</v>
      </c>
      <c r="J6" s="3" t="s">
        <v>119</v>
      </c>
    </row>
    <row r="7">
      <c r="A7" s="29" t="s">
        <v>120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121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122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123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124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125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126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127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128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129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130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131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132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133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134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21" t="s">
        <v>30</v>
      </c>
      <c r="B36" s="87" t="n">
        <v>8.47</v>
      </c>
      <c r="C36" s="87" t="n">
        <v>5.1</v>
      </c>
      <c r="D36" s="87" t="n">
        <v>5.64</v>
      </c>
      <c r="E36" s="87" t="n">
        <v>5.82</v>
      </c>
      <c r="F36" s="87" t="n">
        <v>6.34</v>
      </c>
      <c r="G36" s="87" t="n">
        <v>7.09</v>
      </c>
      <c r="H36" s="87" t="n">
        <v>10.99</v>
      </c>
      <c r="I36" s="87" t="n">
        <v>12.92</v>
      </c>
      <c r="J36" s="87" t="n">
        <v>12.16</v>
      </c>
    </row>
    <row r="37">
      <c r="A37" s="21" t="s">
        <v>31</v>
      </c>
      <c r="B37" s="87" t="n">
        <v>8.37</v>
      </c>
      <c r="C37" s="87" t="n">
        <v>5.17</v>
      </c>
      <c r="D37" s="87" t="n">
        <v>5.49</v>
      </c>
      <c r="E37" s="87" t="n">
        <v>5.67</v>
      </c>
      <c r="F37" s="87" t="n">
        <v>6.25</v>
      </c>
      <c r="G37" s="87" t="n">
        <v>6.93</v>
      </c>
      <c r="H37" s="87" t="n">
        <v>10.71</v>
      </c>
      <c r="I37" s="87" t="n">
        <v>12.78</v>
      </c>
      <c r="J37" s="87" t="n">
        <v>12.18</v>
      </c>
    </row>
    <row r="38">
      <c r="A38" s="21" t="s">
        <v>32</v>
      </c>
      <c r="B38" s="87" t="n">
        <v>8.29</v>
      </c>
      <c r="C38" s="87" t="n">
        <v>5.26</v>
      </c>
      <c r="D38" s="87" t="n">
        <v>5.4</v>
      </c>
      <c r="E38" s="87" t="n">
        <v>5.6</v>
      </c>
      <c r="F38" s="87" t="n">
        <v>6.09</v>
      </c>
      <c r="G38" s="87" t="n">
        <v>6.69</v>
      </c>
      <c r="H38" s="87" t="n">
        <v>10.85</v>
      </c>
      <c r="I38" s="87" t="n">
        <v>12.68</v>
      </c>
      <c r="J38" s="87" t="n">
        <v>12.21</v>
      </c>
    </row>
    <row r="39">
      <c r="A39" s="21" t="s">
        <v>33</v>
      </c>
      <c r="B39" s="87" t="n">
        <v>8.02</v>
      </c>
      <c r="C39" s="87" t="n">
        <v>5.21</v>
      </c>
      <c r="D39" s="87" t="n">
        <v>5.2</v>
      </c>
      <c r="E39" s="87" t="n">
        <v>5.33</v>
      </c>
      <c r="F39" s="87" t="n">
        <v>5.86</v>
      </c>
      <c r="G39" s="87" t="n">
        <v>6.41</v>
      </c>
      <c r="H39" s="87" t="n">
        <v>10.5</v>
      </c>
      <c r="I39" s="87" t="n">
        <v>12.29</v>
      </c>
      <c r="J39" s="87" t="n">
        <v>11.85</v>
      </c>
    </row>
    <row r="40">
      <c r="A40" s="30" t="s">
        <v>34</v>
      </c>
      <c r="B40" s="88" t="n">
        <v>7.78</v>
      </c>
      <c r="C40" s="88" t="n">
        <v>5.17</v>
      </c>
      <c r="D40" s="88" t="n">
        <v>4.96</v>
      </c>
      <c r="E40" s="88" t="n">
        <v>5.09</v>
      </c>
      <c r="F40" s="88" t="n">
        <v>5.66</v>
      </c>
      <c r="G40" s="88" t="n">
        <v>6.18</v>
      </c>
      <c r="H40" s="88" t="n">
        <v>10.21</v>
      </c>
      <c r="I40" s="88" t="n">
        <v>12</v>
      </c>
      <c r="J40" s="88" t="n">
        <v>11.43</v>
      </c>
    </row>
    <row r="41">
      <c r="A41" s="29" t="s">
        <v>135</v>
      </c>
      <c r="B41" s="29"/>
      <c r="C41" s="29"/>
      <c r="D41" s="29"/>
      <c r="E41" s="29"/>
      <c r="F41" s="29"/>
      <c r="G41" s="29"/>
      <c r="H41" s="29"/>
      <c r="I41" s="29"/>
      <c r="J41" s="29"/>
    </row>
    <row r="42">
      <c r="A42" s="21" t="s">
        <v>121</v>
      </c>
      <c r="B42" s="89" t="n">
        <v>5.26</v>
      </c>
      <c r="C42" s="89" t="n">
        <v>2.76</v>
      </c>
      <c r="D42" s="89" t="n">
        <v>2.53</v>
      </c>
      <c r="E42" s="89" t="n">
        <v>3.12</v>
      </c>
      <c r="F42" s="89" t="n">
        <v>3.21</v>
      </c>
      <c r="G42" s="89" t="n">
        <v>4.21</v>
      </c>
      <c r="H42" s="89" t="n">
        <v>7.21</v>
      </c>
      <c r="I42" s="89" t="n">
        <v>9.08</v>
      </c>
      <c r="J42" s="89" t="n">
        <v>8.38</v>
      </c>
    </row>
    <row r="43">
      <c r="A43" s="21" t="s">
        <v>122</v>
      </c>
      <c r="B43" s="89" t="n">
        <v>5.16</v>
      </c>
      <c r="C43" s="89" t="n">
        <v>2.74</v>
      </c>
      <c r="D43" s="89" t="n">
        <v>2.44</v>
      </c>
      <c r="E43" s="89" t="n">
        <v>2.98</v>
      </c>
      <c r="F43" s="89" t="n">
        <v>3.14</v>
      </c>
      <c r="G43" s="89" t="n">
        <v>4.09</v>
      </c>
      <c r="H43" s="89" t="n">
        <v>7.09</v>
      </c>
      <c r="I43" s="89" t="n">
        <v>8.98</v>
      </c>
      <c r="J43" s="89" t="n">
        <v>8.23</v>
      </c>
    </row>
    <row r="44">
      <c r="A44" s="21" t="s">
        <v>123</v>
      </c>
      <c r="B44" s="89" t="n">
        <v>5.03</v>
      </c>
      <c r="C44" s="89" t="n">
        <v>2.69</v>
      </c>
      <c r="D44" s="89" t="n">
        <v>2.38</v>
      </c>
      <c r="E44" s="89" t="n">
        <v>2.89</v>
      </c>
      <c r="F44" s="89" t="n">
        <v>3.05</v>
      </c>
      <c r="G44" s="89" t="n">
        <v>3.91</v>
      </c>
      <c r="H44" s="89" t="n">
        <v>6.95</v>
      </c>
      <c r="I44" s="89" t="n">
        <v>8.72</v>
      </c>
      <c r="J44" s="89" t="n">
        <v>8.11</v>
      </c>
    </row>
    <row r="45">
      <c r="A45" s="21" t="s">
        <v>124</v>
      </c>
      <c r="B45" s="89" t="n">
        <v>4.9</v>
      </c>
      <c r="C45" s="89" t="n">
        <v>2.65</v>
      </c>
      <c r="D45" s="89" t="n">
        <v>2.33</v>
      </c>
      <c r="E45" s="89" t="n">
        <v>2.87</v>
      </c>
      <c r="F45" s="89" t="n">
        <v>2.9</v>
      </c>
      <c r="G45" s="89" t="n">
        <v>3.74</v>
      </c>
      <c r="H45" s="89" t="n">
        <v>6.78</v>
      </c>
      <c r="I45" s="89" t="n">
        <v>8.54</v>
      </c>
      <c r="J45" s="89" t="n">
        <v>7.9</v>
      </c>
    </row>
    <row r="46">
      <c r="A46" s="21" t="s">
        <v>125</v>
      </c>
      <c r="B46" s="89" t="n">
        <v>4.88</v>
      </c>
      <c r="C46" s="89" t="n">
        <v>2.68</v>
      </c>
      <c r="D46" s="89" t="n">
        <v>2.41</v>
      </c>
      <c r="E46" s="89" t="n">
        <v>2.84</v>
      </c>
      <c r="F46" s="89" t="n">
        <v>2.93</v>
      </c>
      <c r="G46" s="89" t="n">
        <v>3.7</v>
      </c>
      <c r="H46" s="89" t="n">
        <v>6.64</v>
      </c>
      <c r="I46" s="89" t="n">
        <v>8.55</v>
      </c>
      <c r="J46" s="89" t="n">
        <v>7.79</v>
      </c>
    </row>
    <row r="47">
      <c r="A47" s="21" t="s">
        <v>126</v>
      </c>
      <c r="B47" s="89" t="n">
        <v>4.97</v>
      </c>
      <c r="C47" s="89" t="n">
        <v>2.84</v>
      </c>
      <c r="D47" s="89" t="n">
        <v>2.58</v>
      </c>
      <c r="E47" s="89" t="n">
        <v>3.03</v>
      </c>
      <c r="F47" s="89" t="n">
        <v>2.95</v>
      </c>
      <c r="G47" s="89" t="n">
        <v>3.89</v>
      </c>
      <c r="H47" s="89" t="n">
        <v>6.65</v>
      </c>
      <c r="I47" s="89" t="n">
        <v>8.54</v>
      </c>
      <c r="J47" s="89" t="n">
        <v>7.81</v>
      </c>
    </row>
    <row r="48">
      <c r="A48" s="21" t="s">
        <v>127</v>
      </c>
      <c r="B48" s="89" t="n">
        <v>4.97</v>
      </c>
      <c r="C48" s="89" t="n">
        <v>3.06</v>
      </c>
      <c r="D48" s="89" t="n">
        <v>2.73</v>
      </c>
      <c r="E48" s="89" t="n">
        <v>3.14</v>
      </c>
      <c r="F48" s="89" t="n">
        <v>2.88</v>
      </c>
      <c r="G48" s="89" t="n">
        <v>3.91</v>
      </c>
      <c r="H48" s="89" t="n">
        <v>6.59</v>
      </c>
      <c r="I48" s="89" t="n">
        <v>8.41</v>
      </c>
      <c r="J48" s="89" t="n">
        <v>7.65</v>
      </c>
    </row>
    <row r="49">
      <c r="A49" s="21" t="s">
        <v>128</v>
      </c>
      <c r="B49" s="89" t="n">
        <v>4.97</v>
      </c>
      <c r="C49" s="89" t="n">
        <v>3.1</v>
      </c>
      <c r="D49" s="89" t="n">
        <v>2.76</v>
      </c>
      <c r="E49" s="89" t="n">
        <v>3.13</v>
      </c>
      <c r="F49" s="89" t="n">
        <v>2.98</v>
      </c>
      <c r="G49" s="89" t="n">
        <v>3.89</v>
      </c>
      <c r="H49" s="89" t="n">
        <v>6.59</v>
      </c>
      <c r="I49" s="89" t="n">
        <v>8.37</v>
      </c>
      <c r="J49" s="89" t="n">
        <v>7.59</v>
      </c>
    </row>
    <row r="50">
      <c r="A50" s="21" t="s">
        <v>129</v>
      </c>
      <c r="B50" s="89" t="n">
        <v>5.04</v>
      </c>
      <c r="C50" s="89" t="n">
        <v>3.07</v>
      </c>
      <c r="D50" s="89" t="n">
        <v>2.78</v>
      </c>
      <c r="E50" s="89" t="n">
        <v>3.18</v>
      </c>
      <c r="F50" s="89" t="n">
        <v>3.01</v>
      </c>
      <c r="G50" s="89" t="n">
        <v>4.04</v>
      </c>
      <c r="H50" s="89" t="n">
        <v>6.62</v>
      </c>
      <c r="I50" s="89" t="n">
        <v>8.52</v>
      </c>
      <c r="J50" s="89" t="n">
        <v>7.71</v>
      </c>
    </row>
    <row r="51">
      <c r="A51" s="21" t="s">
        <v>130</v>
      </c>
      <c r="B51" s="89" t="n">
        <v>4.94</v>
      </c>
      <c r="C51" s="89" t="n">
        <v>2.98</v>
      </c>
      <c r="D51" s="89" t="n">
        <v>2.67</v>
      </c>
      <c r="E51" s="89" t="n">
        <v>3.11</v>
      </c>
      <c r="F51" s="89" t="n">
        <v>2.96</v>
      </c>
      <c r="G51" s="89" t="n">
        <v>3.94</v>
      </c>
      <c r="H51" s="89" t="n">
        <v>6.58</v>
      </c>
      <c r="I51" s="89" t="n">
        <v>8.31</v>
      </c>
      <c r="J51" s="89" t="n">
        <v>7.62</v>
      </c>
    </row>
    <row r="52">
      <c r="A52" s="21" t="s">
        <v>131</v>
      </c>
      <c r="B52" s="89" t="n">
        <v>4.92</v>
      </c>
      <c r="C52" s="89" t="n">
        <v>2.87</v>
      </c>
      <c r="D52" s="89" t="n">
        <v>2.59</v>
      </c>
      <c r="E52" s="89" t="n">
        <v>3.17</v>
      </c>
      <c r="F52" s="89" t="n">
        <v>2.95</v>
      </c>
      <c r="G52" s="89" t="n">
        <v>3.85</v>
      </c>
      <c r="H52" s="89" t="n">
        <v>6.76</v>
      </c>
      <c r="I52" s="89" t="n">
        <v>8.26</v>
      </c>
      <c r="J52" s="89" t="n">
        <v>7.55</v>
      </c>
    </row>
    <row r="53">
      <c r="A53" s="21" t="s">
        <v>132</v>
      </c>
      <c r="B53" s="89" t="n">
        <v>4.92</v>
      </c>
      <c r="C53" s="89" t="n">
        <v>2.83</v>
      </c>
      <c r="D53" s="89" t="n">
        <v>2.63</v>
      </c>
      <c r="E53" s="89" t="n">
        <v>3.2</v>
      </c>
      <c r="F53" s="89" t="n">
        <v>2.93</v>
      </c>
      <c r="G53" s="89" t="n">
        <v>3.96</v>
      </c>
      <c r="H53" s="89" t="n">
        <v>6.69</v>
      </c>
      <c r="I53" s="89" t="n">
        <v>8.19</v>
      </c>
      <c r="J53" s="89" t="n">
        <v>7.57</v>
      </c>
    </row>
    <row r="54">
      <c r="A54" s="21" t="s">
        <v>133</v>
      </c>
      <c r="B54" s="89" t="n">
        <v>4.98</v>
      </c>
      <c r="C54" s="89" t="n">
        <v>2.84</v>
      </c>
      <c r="D54" s="89" t="n">
        <v>2.68</v>
      </c>
      <c r="E54" s="89" t="n">
        <v>3.33</v>
      </c>
      <c r="F54" s="89" t="n">
        <v>2.9</v>
      </c>
      <c r="G54" s="89" t="n">
        <v>4.15</v>
      </c>
      <c r="H54" s="89" t="n">
        <v>6.67</v>
      </c>
      <c r="I54" s="89" t="n">
        <v>8.29</v>
      </c>
      <c r="J54" s="89" t="n">
        <v>7.67</v>
      </c>
    </row>
    <row r="55">
      <c r="A55" s="21" t="s">
        <v>134</v>
      </c>
      <c r="B55" s="89" t="n">
        <v>5.05</v>
      </c>
      <c r="C55" s="89" t="n">
        <v>2.83</v>
      </c>
      <c r="D55" s="89" t="n">
        <v>2.8</v>
      </c>
      <c r="E55" s="89" t="n">
        <v>3.21</v>
      </c>
      <c r="F55" s="89" t="n">
        <v>3.04</v>
      </c>
      <c r="G55" s="89" t="n">
        <v>4.07</v>
      </c>
      <c r="H55" s="89" t="n">
        <v>6.94</v>
      </c>
      <c r="I55" s="89" t="n">
        <v>8.45</v>
      </c>
      <c r="J55" s="89" t="n">
        <v>7.7</v>
      </c>
    </row>
    <row r="56">
      <c r="A56" s="21" t="s">
        <v>10</v>
      </c>
      <c r="B56" s="89" t="n">
        <v>5.19</v>
      </c>
      <c r="C56" s="89" t="n">
        <v>2.91</v>
      </c>
      <c r="D56" s="89" t="n">
        <v>2.94</v>
      </c>
      <c r="E56" s="89" t="n">
        <v>3.27</v>
      </c>
      <c r="F56" s="89" t="n">
        <v>3.5</v>
      </c>
      <c r="G56" s="89" t="n">
        <v>4.09</v>
      </c>
      <c r="H56" s="89" t="n">
        <v>7.12</v>
      </c>
      <c r="I56" s="89" t="n">
        <v>8.7</v>
      </c>
      <c r="J56" s="89" t="n">
        <v>7.68</v>
      </c>
    </row>
    <row r="57">
      <c r="A57" s="21" t="s">
        <v>17</v>
      </c>
      <c r="B57" s="89" t="n">
        <v>6.57</v>
      </c>
      <c r="C57" s="89" t="n">
        <v>3.71</v>
      </c>
      <c r="D57" s="89" t="n">
        <v>4.35</v>
      </c>
      <c r="E57" s="89" t="n">
        <v>4.67</v>
      </c>
      <c r="F57" s="89" t="n">
        <v>4.95</v>
      </c>
      <c r="G57" s="89" t="n">
        <v>5.49</v>
      </c>
      <c r="H57" s="89" t="n">
        <v>8.71</v>
      </c>
      <c r="I57" s="89" t="n">
        <v>10.37</v>
      </c>
      <c r="J57" s="89" t="n">
        <v>8.96</v>
      </c>
    </row>
    <row r="58">
      <c r="A58" s="21" t="s">
        <v>18</v>
      </c>
      <c r="B58" s="89" t="n">
        <v>7.2</v>
      </c>
      <c r="C58" s="89" t="n">
        <v>4.27</v>
      </c>
      <c r="D58" s="89" t="n">
        <v>4.85</v>
      </c>
      <c r="E58" s="89" t="n">
        <v>5.27</v>
      </c>
      <c r="F58" s="89" t="n">
        <v>5.6</v>
      </c>
      <c r="G58" s="89" t="n">
        <v>6.04</v>
      </c>
      <c r="H58" s="89" t="n">
        <v>9.56</v>
      </c>
      <c r="I58" s="89" t="n">
        <v>10.93</v>
      </c>
      <c r="J58" s="89" t="n">
        <v>9.77</v>
      </c>
    </row>
    <row r="59">
      <c r="A59" s="21" t="s">
        <v>19</v>
      </c>
      <c r="B59" s="89" t="n">
        <v>7.4</v>
      </c>
      <c r="C59" s="89" t="n">
        <v>4.45</v>
      </c>
      <c r="D59" s="89" t="n">
        <v>5.08</v>
      </c>
      <c r="E59" s="89" t="n">
        <v>5.46</v>
      </c>
      <c r="F59" s="89" t="n">
        <v>5.86</v>
      </c>
      <c r="G59" s="89" t="n">
        <v>6.27</v>
      </c>
      <c r="H59" s="89" t="n">
        <v>9.6</v>
      </c>
      <c r="I59" s="89" t="n">
        <v>11.18</v>
      </c>
      <c r="J59" s="89" t="n">
        <v>9.93</v>
      </c>
    </row>
    <row r="60">
      <c r="A60" s="21" t="s">
        <v>20</v>
      </c>
      <c r="B60" s="89" t="n">
        <v>7.65</v>
      </c>
      <c r="C60" s="89" t="n">
        <v>4.69</v>
      </c>
      <c r="D60" s="89" t="n">
        <v>5.22</v>
      </c>
      <c r="E60" s="89" t="n">
        <v>5.75</v>
      </c>
      <c r="F60" s="89" t="n">
        <v>6.08</v>
      </c>
      <c r="G60" s="89" t="n">
        <v>6.53</v>
      </c>
      <c r="H60" s="89" t="n">
        <v>9.76</v>
      </c>
      <c r="I60" s="89" t="n">
        <v>11.34</v>
      </c>
      <c r="J60" s="89" t="n">
        <v>10.47</v>
      </c>
    </row>
    <row r="61">
      <c r="A61" s="21" t="s">
        <v>21</v>
      </c>
      <c r="B61" s="89" t="n">
        <v>7.6</v>
      </c>
      <c r="C61" s="89" t="n">
        <v>4.75</v>
      </c>
      <c r="D61" s="89" t="n">
        <v>5.18</v>
      </c>
      <c r="E61" s="89" t="n">
        <v>5.68</v>
      </c>
      <c r="F61" s="89" t="n">
        <v>5.91</v>
      </c>
      <c r="G61" s="89" t="n">
        <v>6.41</v>
      </c>
      <c r="H61" s="89" t="n">
        <v>9.79</v>
      </c>
      <c r="I61" s="89" t="n">
        <v>11.25</v>
      </c>
      <c r="J61" s="89" t="n">
        <v>10.46</v>
      </c>
    </row>
    <row r="62">
      <c r="A62" s="21" t="s">
        <v>22</v>
      </c>
      <c r="B62" s="89" t="n">
        <v>7.43</v>
      </c>
      <c r="C62" s="89" t="n">
        <v>4.66</v>
      </c>
      <c r="D62" s="89" t="n">
        <v>5.09</v>
      </c>
      <c r="E62" s="89" t="n">
        <v>5.38</v>
      </c>
      <c r="F62" s="89" t="n">
        <v>5.55</v>
      </c>
      <c r="G62" s="89" t="n">
        <v>6.35</v>
      </c>
      <c r="H62" s="89" t="n">
        <v>9.57</v>
      </c>
      <c r="I62" s="89" t="n">
        <v>11.08</v>
      </c>
      <c r="J62" s="89" t="n">
        <v>10.35</v>
      </c>
    </row>
    <row r="63">
      <c r="A63" s="21" t="s">
        <v>23</v>
      </c>
      <c r="B63" s="89" t="n">
        <v>7.35</v>
      </c>
      <c r="C63" s="89" t="n">
        <v>4.62</v>
      </c>
      <c r="D63" s="89" t="n">
        <v>5.03</v>
      </c>
      <c r="E63" s="89" t="n">
        <v>5.28</v>
      </c>
      <c r="F63" s="89" t="n">
        <v>5.35</v>
      </c>
      <c r="G63" s="89" t="n">
        <v>6.29</v>
      </c>
      <c r="H63" s="89" t="n">
        <v>9.46</v>
      </c>
      <c r="I63" s="89" t="n">
        <v>11.03</v>
      </c>
      <c r="J63" s="89" t="n">
        <v>10.33</v>
      </c>
    </row>
    <row r="64">
      <c r="A64" s="21" t="s">
        <v>24</v>
      </c>
      <c r="B64" s="89" t="n">
        <v>7.38</v>
      </c>
      <c r="C64" s="89" t="n">
        <v>4.65</v>
      </c>
      <c r="D64" s="89" t="n">
        <v>5.05</v>
      </c>
      <c r="E64" s="89" t="n">
        <v>5.27</v>
      </c>
      <c r="F64" s="89" t="n">
        <v>5.36</v>
      </c>
      <c r="G64" s="89" t="n">
        <v>6.3</v>
      </c>
      <c r="H64" s="89" t="n">
        <v>9.57</v>
      </c>
      <c r="I64" s="89" t="n">
        <v>11.06</v>
      </c>
      <c r="J64" s="89" t="n">
        <v>10.33</v>
      </c>
    </row>
    <row r="65">
      <c r="A65" s="21" t="s">
        <v>25</v>
      </c>
      <c r="B65" s="89" t="n">
        <v>7.57</v>
      </c>
      <c r="C65" s="89" t="n">
        <v>4.71</v>
      </c>
      <c r="D65" s="89" t="n">
        <v>5.18</v>
      </c>
      <c r="E65" s="89" t="n">
        <v>5.39</v>
      </c>
      <c r="F65" s="89" t="n">
        <v>5.5</v>
      </c>
      <c r="G65" s="89" t="n">
        <v>6.53</v>
      </c>
      <c r="H65" s="89" t="n">
        <v>9.83</v>
      </c>
      <c r="I65" s="89" t="n">
        <v>11.39</v>
      </c>
      <c r="J65" s="89" t="n">
        <v>10.55</v>
      </c>
    </row>
    <row r="66">
      <c r="A66" s="21" t="s">
        <v>26</v>
      </c>
      <c r="B66" s="89" t="n">
        <v>7.81</v>
      </c>
      <c r="C66" s="89" t="n">
        <v>4.87</v>
      </c>
      <c r="D66" s="89" t="n">
        <v>5.35</v>
      </c>
      <c r="E66" s="89" t="n">
        <v>5.55</v>
      </c>
      <c r="F66" s="89" t="n">
        <v>5.77</v>
      </c>
      <c r="G66" s="89" t="n">
        <v>6.71</v>
      </c>
      <c r="H66" s="89" t="n">
        <v>10.07</v>
      </c>
      <c r="I66" s="89" t="n">
        <v>11.83</v>
      </c>
      <c r="J66" s="89" t="n">
        <v>10.81</v>
      </c>
    </row>
    <row r="67">
      <c r="A67" s="21" t="s">
        <v>27</v>
      </c>
      <c r="B67" s="89" t="n">
        <v>7.9</v>
      </c>
      <c r="C67" s="89" t="n">
        <v>4.91</v>
      </c>
      <c r="D67" s="89" t="n">
        <v>5.36</v>
      </c>
      <c r="E67" s="89" t="n">
        <v>5.55</v>
      </c>
      <c r="F67" s="89" t="n">
        <v>5.88</v>
      </c>
      <c r="G67" s="89" t="n">
        <v>6.77</v>
      </c>
      <c r="H67" s="89" t="n">
        <v>10.22</v>
      </c>
      <c r="I67" s="89" t="n">
        <v>12</v>
      </c>
      <c r="J67" s="89" t="n">
        <v>10.97</v>
      </c>
    </row>
    <row r="68">
      <c r="A68" s="21" t="s">
        <v>28</v>
      </c>
      <c r="B68" s="89" t="n">
        <v>7.98</v>
      </c>
      <c r="C68" s="89" t="n">
        <v>4.98</v>
      </c>
      <c r="D68" s="89" t="n">
        <v>5.44</v>
      </c>
      <c r="E68" s="89" t="n">
        <v>5.52</v>
      </c>
      <c r="F68" s="89" t="n">
        <v>5.94</v>
      </c>
      <c r="G68" s="89" t="n">
        <v>6.76</v>
      </c>
      <c r="H68" s="89" t="n">
        <v>10.34</v>
      </c>
      <c r="I68" s="89" t="n">
        <v>12.12</v>
      </c>
      <c r="J68" s="89" t="n">
        <v>11.16</v>
      </c>
    </row>
    <row r="69">
      <c r="A69" s="21" t="s">
        <v>29</v>
      </c>
      <c r="B69" s="89" t="n">
        <v>8</v>
      </c>
      <c r="C69" s="89" t="n">
        <v>4.99</v>
      </c>
      <c r="D69" s="89" t="n">
        <v>5.44</v>
      </c>
      <c r="E69" s="89" t="n">
        <v>5.55</v>
      </c>
      <c r="F69" s="89" t="n">
        <v>5.94</v>
      </c>
      <c r="G69" s="89" t="n">
        <v>6.71</v>
      </c>
      <c r="H69" s="89" t="n">
        <v>10.37</v>
      </c>
      <c r="I69" s="89" t="n">
        <v>12.15</v>
      </c>
      <c r="J69" s="89" t="n">
        <v>11.28</v>
      </c>
    </row>
    <row r="70">
      <c r="A70" s="21" t="s">
        <v>30</v>
      </c>
      <c r="B70" s="89" t="n">
        <v>7.92</v>
      </c>
      <c r="C70" s="89" t="n">
        <v>4.94</v>
      </c>
      <c r="D70" s="89" t="n">
        <v>5.32</v>
      </c>
      <c r="E70" s="89" t="n">
        <v>5.45</v>
      </c>
      <c r="F70" s="89" t="n">
        <v>5.81</v>
      </c>
      <c r="G70" s="89" t="n">
        <v>6.6</v>
      </c>
      <c r="H70" s="89" t="n">
        <v>10.21</v>
      </c>
      <c r="I70" s="89" t="n">
        <v>12.11</v>
      </c>
      <c r="J70" s="89" t="n">
        <v>11.33</v>
      </c>
    </row>
    <row r="71">
      <c r="A71" s="21" t="s">
        <v>31</v>
      </c>
      <c r="B71" s="89" t="n">
        <v>7.76</v>
      </c>
      <c r="C71" s="89" t="n">
        <v>5.01</v>
      </c>
      <c r="D71" s="89" t="n">
        <v>5.13</v>
      </c>
      <c r="E71" s="89" t="n">
        <v>5.27</v>
      </c>
      <c r="F71" s="89" t="n">
        <v>5.68</v>
      </c>
      <c r="G71" s="89" t="n">
        <v>6.44</v>
      </c>
      <c r="H71" s="89" t="n">
        <v>9.79</v>
      </c>
      <c r="I71" s="89" t="n">
        <v>11.89</v>
      </c>
      <c r="J71" s="89" t="n">
        <v>11.21</v>
      </c>
    </row>
    <row r="72">
      <c r="A72" s="21" t="s">
        <v>32</v>
      </c>
      <c r="B72" s="89" t="n">
        <v>7.66</v>
      </c>
      <c r="C72" s="89" t="n">
        <v>5.1</v>
      </c>
      <c r="D72" s="89" t="n">
        <v>5.05</v>
      </c>
      <c r="E72" s="89" t="n">
        <v>5.2</v>
      </c>
      <c r="F72" s="89" t="n">
        <v>5.5</v>
      </c>
      <c r="G72" s="89" t="n">
        <v>6.17</v>
      </c>
      <c r="H72" s="89" t="n">
        <v>9.91</v>
      </c>
      <c r="I72" s="89" t="n">
        <v>11.73</v>
      </c>
      <c r="J72" s="89" t="n">
        <v>11.19</v>
      </c>
    </row>
    <row r="73">
      <c r="A73" s="21" t="s">
        <v>33</v>
      </c>
      <c r="B73" s="89" t="n">
        <v>7.37</v>
      </c>
      <c r="C73" s="89" t="n">
        <v>5.05</v>
      </c>
      <c r="D73" s="89" t="n">
        <v>4.83</v>
      </c>
      <c r="E73" s="89" t="n">
        <v>4.91</v>
      </c>
      <c r="F73" s="89" t="n">
        <v>5.25</v>
      </c>
      <c r="G73" s="89" t="n">
        <v>5.88</v>
      </c>
      <c r="H73" s="89" t="n">
        <v>9.52</v>
      </c>
      <c r="I73" s="89" t="n">
        <v>11.31</v>
      </c>
      <c r="J73" s="89" t="n">
        <v>10.82</v>
      </c>
    </row>
    <row r="74">
      <c r="A74" s="30" t="s">
        <v>34</v>
      </c>
      <c r="B74" s="90" t="n">
        <v>7.09</v>
      </c>
      <c r="C74" s="90" t="n">
        <v>5</v>
      </c>
      <c r="D74" s="90" t="n">
        <v>4.56</v>
      </c>
      <c r="E74" s="90" t="n">
        <v>4.64</v>
      </c>
      <c r="F74" s="90" t="n">
        <v>5</v>
      </c>
      <c r="G74" s="90" t="n">
        <v>5.61</v>
      </c>
      <c r="H74" s="90" t="n">
        <v>9.16</v>
      </c>
      <c r="I74" s="90" t="n">
        <v>10.98</v>
      </c>
      <c r="J74" s="90" t="n">
        <v>10.39</v>
      </c>
    </row>
    <row r="75">
      <c r="A75" s="29" t="s">
        <v>136</v>
      </c>
      <c r="B75" s="29"/>
      <c r="C75" s="29"/>
      <c r="D75" s="29"/>
      <c r="E75" s="29"/>
      <c r="F75" s="29"/>
      <c r="G75" s="29"/>
      <c r="H75" s="29"/>
      <c r="I75" s="29"/>
      <c r="J75" s="29"/>
    </row>
    <row r="76">
      <c r="A76" s="21" t="s">
        <v>121</v>
      </c>
      <c r="B76" s="91" t="n">
        <v>21632</v>
      </c>
      <c r="C76" s="91" t="n">
        <v>1840</v>
      </c>
      <c r="D76" s="91" t="n">
        <v>1992</v>
      </c>
      <c r="E76" s="91" t="n">
        <v>2229</v>
      </c>
      <c r="F76" s="91" t="n">
        <v>1971</v>
      </c>
      <c r="G76" s="91" t="n">
        <v>2767</v>
      </c>
      <c r="H76" s="91" t="n">
        <v>2717</v>
      </c>
      <c r="I76" s="91" t="n">
        <v>4599</v>
      </c>
      <c r="J76" s="91" t="n">
        <v>3517</v>
      </c>
    </row>
    <row r="77">
      <c r="A77" s="21" t="s">
        <v>122</v>
      </c>
      <c r="B77" s="91" t="n">
        <v>15352</v>
      </c>
      <c r="C77" s="91" t="n">
        <v>1433</v>
      </c>
      <c r="D77" s="91" t="n">
        <v>1501</v>
      </c>
      <c r="E77" s="91" t="n">
        <v>1553</v>
      </c>
      <c r="F77" s="91" t="n">
        <v>1635</v>
      </c>
      <c r="G77" s="91" t="n">
        <v>1919</v>
      </c>
      <c r="H77" s="91" t="n">
        <v>1766</v>
      </c>
      <c r="I77" s="91" t="n">
        <v>3113</v>
      </c>
      <c r="J77" s="91" t="n">
        <v>2432</v>
      </c>
    </row>
    <row r="78">
      <c r="A78" s="21" t="s">
        <v>123</v>
      </c>
      <c r="B78" s="91" t="n">
        <v>16682</v>
      </c>
      <c r="C78" s="91" t="n">
        <v>1577</v>
      </c>
      <c r="D78" s="91" t="n">
        <v>1609</v>
      </c>
      <c r="E78" s="91" t="n">
        <v>1680</v>
      </c>
      <c r="F78" s="91" t="n">
        <v>1785</v>
      </c>
      <c r="G78" s="91" t="n">
        <v>2044</v>
      </c>
      <c r="H78" s="91" t="n">
        <v>2000</v>
      </c>
      <c r="I78" s="91" t="n">
        <v>3286</v>
      </c>
      <c r="J78" s="91" t="n">
        <v>2701</v>
      </c>
    </row>
    <row r="79">
      <c r="A79" s="21" t="s">
        <v>124</v>
      </c>
      <c r="B79" s="91" t="n">
        <v>16396</v>
      </c>
      <c r="C79" s="91" t="n">
        <v>1581</v>
      </c>
      <c r="D79" s="91" t="n">
        <v>1469</v>
      </c>
      <c r="E79" s="91" t="n">
        <v>1735</v>
      </c>
      <c r="F79" s="91" t="n">
        <v>1666</v>
      </c>
      <c r="G79" s="91" t="n">
        <v>2146</v>
      </c>
      <c r="H79" s="91" t="n">
        <v>1854</v>
      </c>
      <c r="I79" s="91" t="n">
        <v>3431</v>
      </c>
      <c r="J79" s="91" t="n">
        <v>2514</v>
      </c>
    </row>
    <row r="80">
      <c r="A80" s="21" t="s">
        <v>125</v>
      </c>
      <c r="B80" s="91" t="n">
        <v>18122</v>
      </c>
      <c r="C80" s="91" t="n">
        <v>1612</v>
      </c>
      <c r="D80" s="91" t="n">
        <v>1645</v>
      </c>
      <c r="E80" s="91" t="n">
        <v>1861</v>
      </c>
      <c r="F80" s="91" t="n">
        <v>1856</v>
      </c>
      <c r="G80" s="91" t="n">
        <v>2408</v>
      </c>
      <c r="H80" s="91" t="n">
        <v>2161</v>
      </c>
      <c r="I80" s="91" t="n">
        <v>3803</v>
      </c>
      <c r="J80" s="91" t="n">
        <v>2776</v>
      </c>
    </row>
    <row r="81">
      <c r="A81" s="21" t="s">
        <v>126</v>
      </c>
      <c r="B81" s="91" t="n">
        <v>18297</v>
      </c>
      <c r="C81" s="91" t="n">
        <v>1874</v>
      </c>
      <c r="D81" s="91" t="n">
        <v>1681</v>
      </c>
      <c r="E81" s="91" t="n">
        <v>1931</v>
      </c>
      <c r="F81" s="91" t="n">
        <v>1752</v>
      </c>
      <c r="G81" s="91" t="n">
        <v>2448</v>
      </c>
      <c r="H81" s="91" t="n">
        <v>2163</v>
      </c>
      <c r="I81" s="91" t="n">
        <v>3507</v>
      </c>
      <c r="J81" s="91" t="n">
        <v>2941</v>
      </c>
    </row>
    <row r="82">
      <c r="A82" s="21" t="s">
        <v>127</v>
      </c>
      <c r="B82" s="91" t="n">
        <v>17837</v>
      </c>
      <c r="C82" s="91" t="n">
        <v>1988</v>
      </c>
      <c r="D82" s="91" t="n">
        <v>1744</v>
      </c>
      <c r="E82" s="91" t="n">
        <v>1950</v>
      </c>
      <c r="F82" s="91" t="n">
        <v>1586</v>
      </c>
      <c r="G82" s="91" t="n">
        <v>2233</v>
      </c>
      <c r="H82" s="91" t="n">
        <v>2227</v>
      </c>
      <c r="I82" s="91" t="n">
        <v>3604</v>
      </c>
      <c r="J82" s="91" t="n">
        <v>2505</v>
      </c>
    </row>
    <row r="83">
      <c r="A83" s="21" t="s">
        <v>128</v>
      </c>
      <c r="B83" s="91" t="n">
        <v>14570</v>
      </c>
      <c r="C83" s="91" t="n">
        <v>1383</v>
      </c>
      <c r="D83" s="91" t="n">
        <v>1461</v>
      </c>
      <c r="E83" s="91" t="n">
        <v>1561</v>
      </c>
      <c r="F83" s="91" t="n">
        <v>1321</v>
      </c>
      <c r="G83" s="91" t="n">
        <v>1823</v>
      </c>
      <c r="H83" s="91" t="n">
        <v>1885</v>
      </c>
      <c r="I83" s="91" t="n">
        <v>2894</v>
      </c>
      <c r="J83" s="91" t="n">
        <v>2242</v>
      </c>
    </row>
    <row r="84">
      <c r="A84" s="21" t="s">
        <v>129</v>
      </c>
      <c r="B84" s="91" t="n">
        <v>25335</v>
      </c>
      <c r="C84" s="91" t="n">
        <v>2062</v>
      </c>
      <c r="D84" s="91" t="n">
        <v>2288</v>
      </c>
      <c r="E84" s="91" t="n">
        <v>2589</v>
      </c>
      <c r="F84" s="91" t="n">
        <v>2398</v>
      </c>
      <c r="G84" s="91" t="n">
        <v>3370</v>
      </c>
      <c r="H84" s="91" t="n">
        <v>3238</v>
      </c>
      <c r="I84" s="91" t="n">
        <v>5054</v>
      </c>
      <c r="J84" s="91" t="n">
        <v>4336</v>
      </c>
    </row>
    <row r="85">
      <c r="A85" s="21" t="s">
        <v>130</v>
      </c>
      <c r="B85" s="91" t="n">
        <v>18698</v>
      </c>
      <c r="C85" s="91" t="n">
        <v>1596</v>
      </c>
      <c r="D85" s="91" t="n">
        <v>1688</v>
      </c>
      <c r="E85" s="91" t="n">
        <v>1918</v>
      </c>
      <c r="F85" s="91" t="n">
        <v>1802</v>
      </c>
      <c r="G85" s="91" t="n">
        <v>2339</v>
      </c>
      <c r="H85" s="91" t="n">
        <v>2565</v>
      </c>
      <c r="I85" s="91" t="n">
        <v>3839</v>
      </c>
      <c r="J85" s="91" t="n">
        <v>2951</v>
      </c>
    </row>
    <row r="86">
      <c r="A86" s="21" t="s">
        <v>131</v>
      </c>
      <c r="B86" s="91" t="n">
        <v>18143</v>
      </c>
      <c r="C86" s="91" t="n">
        <v>1489</v>
      </c>
      <c r="D86" s="91" t="n">
        <v>1539</v>
      </c>
      <c r="E86" s="91" t="n">
        <v>1917</v>
      </c>
      <c r="F86" s="91" t="n">
        <v>1772</v>
      </c>
      <c r="G86" s="91" t="n">
        <v>2213</v>
      </c>
      <c r="H86" s="91" t="n">
        <v>2550</v>
      </c>
      <c r="I86" s="91" t="n">
        <v>3798</v>
      </c>
      <c r="J86" s="91" t="n">
        <v>2865</v>
      </c>
    </row>
    <row r="87">
      <c r="A87" s="21" t="s">
        <v>132</v>
      </c>
      <c r="B87" s="91" t="n">
        <v>12922</v>
      </c>
      <c r="C87" s="91" t="n">
        <v>1001</v>
      </c>
      <c r="D87" s="91" t="n">
        <v>1028</v>
      </c>
      <c r="E87" s="91" t="n">
        <v>1218</v>
      </c>
      <c r="F87" s="91" t="n">
        <v>1091</v>
      </c>
      <c r="G87" s="91" t="n">
        <v>1884</v>
      </c>
      <c r="H87" s="91" t="n">
        <v>1622</v>
      </c>
      <c r="I87" s="91" t="n">
        <v>3077</v>
      </c>
      <c r="J87" s="91" t="n">
        <v>2001</v>
      </c>
    </row>
    <row r="88">
      <c r="A88" s="21" t="s">
        <v>133</v>
      </c>
      <c r="B88" s="91" t="n">
        <v>18766</v>
      </c>
      <c r="C88" s="91" t="n">
        <v>1783</v>
      </c>
      <c r="D88" s="91" t="n">
        <v>1523</v>
      </c>
      <c r="E88" s="91" t="n">
        <v>2137</v>
      </c>
      <c r="F88" s="91" t="n">
        <v>1728</v>
      </c>
      <c r="G88" s="91" t="n">
        <v>2768</v>
      </c>
      <c r="H88" s="91" t="n">
        <v>2036</v>
      </c>
      <c r="I88" s="91" t="n">
        <v>3761</v>
      </c>
      <c r="J88" s="91" t="n">
        <v>3030</v>
      </c>
    </row>
    <row r="89">
      <c r="A89" s="21" t="s">
        <v>134</v>
      </c>
      <c r="B89" s="91" t="n">
        <v>14498</v>
      </c>
      <c r="C89" s="91" t="n">
        <v>1369</v>
      </c>
      <c r="D89" s="91" t="n">
        <v>1301</v>
      </c>
      <c r="E89" s="91" t="n">
        <v>1400</v>
      </c>
      <c r="F89" s="91" t="n">
        <v>1396</v>
      </c>
      <c r="G89" s="91" t="n">
        <v>1933</v>
      </c>
      <c r="H89" s="91" t="n">
        <v>1944</v>
      </c>
      <c r="I89" s="91" t="n">
        <v>2771</v>
      </c>
      <c r="J89" s="91" t="n">
        <v>2384</v>
      </c>
    </row>
    <row r="90">
      <c r="A90" s="21" t="s">
        <v>10</v>
      </c>
      <c r="B90" s="91" t="n">
        <v>13885</v>
      </c>
      <c r="C90" s="91" t="n">
        <v>1388</v>
      </c>
      <c r="D90" s="91" t="n">
        <v>1302</v>
      </c>
      <c r="E90" s="91" t="n">
        <v>1448</v>
      </c>
      <c r="F90" s="91" t="n">
        <v>2134</v>
      </c>
      <c r="G90" s="91" t="n">
        <v>1676</v>
      </c>
      <c r="H90" s="91" t="n">
        <v>1837</v>
      </c>
      <c r="I90" s="91" t="n">
        <v>2638</v>
      </c>
      <c r="J90" s="91" t="n">
        <v>1462</v>
      </c>
    </row>
    <row r="91">
      <c r="A91" s="21" t="s">
        <v>17</v>
      </c>
      <c r="B91" s="91" t="n">
        <v>29275</v>
      </c>
      <c r="C91" s="91" t="n">
        <v>2533</v>
      </c>
      <c r="D91" s="91" t="n">
        <v>3171</v>
      </c>
      <c r="E91" s="91" t="n">
        <v>3208</v>
      </c>
      <c r="F91" s="91" t="n">
        <v>4168</v>
      </c>
      <c r="G91" s="91" t="n">
        <v>3836</v>
      </c>
      <c r="H91" s="91" t="n">
        <v>3754</v>
      </c>
      <c r="I91" s="91" t="n">
        <v>5225</v>
      </c>
      <c r="J91" s="91" t="n">
        <v>3380</v>
      </c>
    </row>
    <row r="92">
      <c r="A92" s="21" t="s">
        <v>18</v>
      </c>
      <c r="B92" s="91" t="n">
        <v>19504</v>
      </c>
      <c r="C92" s="91" t="n">
        <v>1649</v>
      </c>
      <c r="D92" s="91" t="n">
        <v>1702</v>
      </c>
      <c r="E92" s="91" t="n">
        <v>2236</v>
      </c>
      <c r="F92" s="91" t="n">
        <v>2716</v>
      </c>
      <c r="G92" s="91" t="n">
        <v>2456</v>
      </c>
      <c r="H92" s="91" t="n">
        <v>2573</v>
      </c>
      <c r="I92" s="91" t="n">
        <v>3381</v>
      </c>
      <c r="J92" s="91" t="n">
        <v>2791</v>
      </c>
    </row>
    <row r="93">
      <c r="A93" s="21" t="s">
        <v>19</v>
      </c>
      <c r="B93" s="91" t="n">
        <v>21755</v>
      </c>
      <c r="C93" s="91" t="n">
        <v>1938</v>
      </c>
      <c r="D93" s="91" t="n">
        <v>2133</v>
      </c>
      <c r="E93" s="91" t="n">
        <v>2311</v>
      </c>
      <c r="F93" s="91" t="n">
        <v>2890</v>
      </c>
      <c r="G93" s="91" t="n">
        <v>2795</v>
      </c>
      <c r="H93" s="91" t="n">
        <v>2664</v>
      </c>
      <c r="I93" s="91" t="n">
        <v>4064</v>
      </c>
      <c r="J93" s="91" t="n">
        <v>2960</v>
      </c>
    </row>
    <row r="94">
      <c r="A94" s="21" t="s">
        <v>20</v>
      </c>
      <c r="B94" s="91" t="n">
        <v>22529</v>
      </c>
      <c r="C94" s="91" t="n">
        <v>1993</v>
      </c>
      <c r="D94" s="91" t="n">
        <v>2072</v>
      </c>
      <c r="E94" s="91" t="n">
        <v>2384</v>
      </c>
      <c r="F94" s="91" t="n">
        <v>2805</v>
      </c>
      <c r="G94" s="91" t="n">
        <v>2761</v>
      </c>
      <c r="H94" s="91" t="n">
        <v>2822</v>
      </c>
      <c r="I94" s="91" t="n">
        <v>4008</v>
      </c>
      <c r="J94" s="91" t="n">
        <v>3684</v>
      </c>
    </row>
    <row r="95">
      <c r="A95" s="21" t="s">
        <v>21</v>
      </c>
      <c r="B95" s="91" t="n">
        <v>16605</v>
      </c>
      <c r="C95" s="91" t="n">
        <v>1596</v>
      </c>
      <c r="D95" s="91" t="n">
        <v>1522</v>
      </c>
      <c r="E95" s="91" t="n">
        <v>1694</v>
      </c>
      <c r="F95" s="91" t="n">
        <v>1973</v>
      </c>
      <c r="G95" s="91" t="n">
        <v>1992</v>
      </c>
      <c r="H95" s="91" t="n">
        <v>2274</v>
      </c>
      <c r="I95" s="91" t="n">
        <v>3059</v>
      </c>
      <c r="J95" s="91" t="n">
        <v>2495</v>
      </c>
    </row>
    <row r="96">
      <c r="A96" s="21" t="s">
        <v>22</v>
      </c>
      <c r="B96" s="91" t="n">
        <v>24012</v>
      </c>
      <c r="C96" s="91" t="n">
        <v>2161</v>
      </c>
      <c r="D96" s="91" t="n">
        <v>2232</v>
      </c>
      <c r="E96" s="91" t="n">
        <v>2424</v>
      </c>
      <c r="F96" s="91" t="n">
        <v>2815</v>
      </c>
      <c r="G96" s="91" t="n">
        <v>3200</v>
      </c>
      <c r="H96" s="91" t="n">
        <v>2963</v>
      </c>
      <c r="I96" s="91" t="n">
        <v>4618</v>
      </c>
      <c r="J96" s="91" t="n">
        <v>3599</v>
      </c>
    </row>
    <row r="97">
      <c r="A97" s="21" t="s">
        <v>23</v>
      </c>
      <c r="B97" s="91" t="n">
        <v>20689</v>
      </c>
      <c r="C97" s="91" t="n">
        <v>2050</v>
      </c>
      <c r="D97" s="91" t="n">
        <v>2014</v>
      </c>
      <c r="E97" s="91" t="n">
        <v>2112</v>
      </c>
      <c r="F97" s="91" t="n">
        <v>2401</v>
      </c>
      <c r="G97" s="91" t="n">
        <v>2640</v>
      </c>
      <c r="H97" s="91" t="n">
        <v>2628</v>
      </c>
      <c r="I97" s="91" t="n">
        <v>3899</v>
      </c>
      <c r="J97" s="91" t="n">
        <v>2945</v>
      </c>
    </row>
    <row r="98">
      <c r="A98" s="21" t="s">
        <v>24</v>
      </c>
      <c r="B98" s="91" t="n">
        <v>16515</v>
      </c>
      <c r="C98" s="91" t="n">
        <v>1490</v>
      </c>
      <c r="D98" s="91" t="n">
        <v>1533</v>
      </c>
      <c r="E98" s="91" t="n">
        <v>1583</v>
      </c>
      <c r="F98" s="91" t="n">
        <v>2019</v>
      </c>
      <c r="G98" s="91" t="n">
        <v>2018</v>
      </c>
      <c r="H98" s="91" t="n">
        <v>2330</v>
      </c>
      <c r="I98" s="91" t="n">
        <v>3161</v>
      </c>
      <c r="J98" s="91" t="n">
        <v>2381</v>
      </c>
    </row>
    <row r="99">
      <c r="A99" s="21" t="s">
        <v>25</v>
      </c>
      <c r="B99" s="91" t="n">
        <v>14789</v>
      </c>
      <c r="C99" s="91" t="n">
        <v>1090</v>
      </c>
      <c r="D99" s="91" t="n">
        <v>1247</v>
      </c>
      <c r="E99" s="91" t="n">
        <v>1453</v>
      </c>
      <c r="F99" s="91" t="n">
        <v>1662</v>
      </c>
      <c r="G99" s="91" t="n">
        <v>1956</v>
      </c>
      <c r="H99" s="91" t="n">
        <v>2058</v>
      </c>
      <c r="I99" s="91" t="n">
        <v>3168</v>
      </c>
      <c r="J99" s="91" t="n">
        <v>2155</v>
      </c>
    </row>
    <row r="100">
      <c r="A100" s="21" t="s">
        <v>26</v>
      </c>
      <c r="B100" s="91" t="n">
        <v>18638</v>
      </c>
      <c r="C100" s="91" t="n">
        <v>1716</v>
      </c>
      <c r="D100" s="91" t="n">
        <v>1688</v>
      </c>
      <c r="E100" s="91" t="n">
        <v>1967</v>
      </c>
      <c r="F100" s="91" t="n">
        <v>2177</v>
      </c>
      <c r="G100" s="91" t="n">
        <v>2361</v>
      </c>
      <c r="H100" s="91" t="n">
        <v>2441</v>
      </c>
      <c r="I100" s="91" t="n">
        <v>3559</v>
      </c>
      <c r="J100" s="91" t="n">
        <v>2729</v>
      </c>
    </row>
    <row r="101">
      <c r="A101" s="21" t="s">
        <v>27</v>
      </c>
      <c r="B101" s="91" t="n">
        <v>13370</v>
      </c>
      <c r="C101" s="91" t="n">
        <v>1410</v>
      </c>
      <c r="D101" s="91" t="n">
        <v>1173</v>
      </c>
      <c r="E101" s="91" t="n">
        <v>1325</v>
      </c>
      <c r="F101" s="91" t="n">
        <v>1715</v>
      </c>
      <c r="G101" s="91" t="n">
        <v>1616</v>
      </c>
      <c r="H101" s="91" t="n">
        <v>1677</v>
      </c>
      <c r="I101" s="91" t="n">
        <v>2588</v>
      </c>
      <c r="J101" s="91" t="n">
        <v>1866</v>
      </c>
    </row>
    <row r="102">
      <c r="A102" s="21" t="s">
        <v>28</v>
      </c>
      <c r="B102" s="91" t="n">
        <v>13631</v>
      </c>
      <c r="C102" s="91" t="n">
        <v>1371</v>
      </c>
      <c r="D102" s="91" t="n">
        <v>1362</v>
      </c>
      <c r="E102" s="91" t="n">
        <v>1284</v>
      </c>
      <c r="F102" s="91" t="n">
        <v>1840</v>
      </c>
      <c r="G102" s="91" t="n">
        <v>1552</v>
      </c>
      <c r="H102" s="91" t="n">
        <v>1692</v>
      </c>
      <c r="I102" s="91" t="n">
        <v>2544</v>
      </c>
      <c r="J102" s="91" t="n">
        <v>1986</v>
      </c>
    </row>
    <row r="103">
      <c r="A103" s="21" t="s">
        <v>29</v>
      </c>
      <c r="B103" s="91" t="n">
        <v>13975</v>
      </c>
      <c r="C103" s="91" t="n">
        <v>1390</v>
      </c>
      <c r="D103" s="91" t="n">
        <v>1274</v>
      </c>
      <c r="E103" s="91" t="n">
        <v>1389</v>
      </c>
      <c r="F103" s="91" t="n">
        <v>1767</v>
      </c>
      <c r="G103" s="91" t="n">
        <v>1613</v>
      </c>
      <c r="H103" s="91" t="n">
        <v>1708</v>
      </c>
      <c r="I103" s="91" t="n">
        <v>2617</v>
      </c>
      <c r="J103" s="91" t="n">
        <v>2217</v>
      </c>
    </row>
    <row r="104">
      <c r="A104" s="21" t="s">
        <v>30</v>
      </c>
      <c r="B104" s="91" t="n">
        <v>15776</v>
      </c>
      <c r="C104" s="91" t="n">
        <v>1401</v>
      </c>
      <c r="D104" s="91" t="n">
        <v>1310</v>
      </c>
      <c r="E104" s="91" t="n">
        <v>1493</v>
      </c>
      <c r="F104" s="91" t="n">
        <v>1768</v>
      </c>
      <c r="G104" s="91" t="n">
        <v>1873</v>
      </c>
      <c r="H104" s="91" t="n">
        <v>1977</v>
      </c>
      <c r="I104" s="91" t="n">
        <v>3237</v>
      </c>
      <c r="J104" s="91" t="n">
        <v>2717</v>
      </c>
    </row>
    <row r="105">
      <c r="A105" s="21" t="s">
        <v>31</v>
      </c>
      <c r="B105" s="91" t="n">
        <v>17982</v>
      </c>
      <c r="C105" s="91" t="n">
        <v>1732</v>
      </c>
      <c r="D105" s="91" t="n">
        <v>1588</v>
      </c>
      <c r="E105" s="91" t="n">
        <v>1706</v>
      </c>
      <c r="F105" s="91" t="n">
        <v>2141</v>
      </c>
      <c r="G105" s="91" t="n">
        <v>2218</v>
      </c>
      <c r="H105" s="91" t="n">
        <v>2294</v>
      </c>
      <c r="I105" s="91" t="n">
        <v>3441</v>
      </c>
      <c r="J105" s="91" t="n">
        <v>2862</v>
      </c>
    </row>
    <row r="106">
      <c r="A106" s="21" t="s">
        <v>32</v>
      </c>
      <c r="B106" s="91" t="n">
        <v>16605</v>
      </c>
      <c r="C106" s="91" t="n">
        <v>1680</v>
      </c>
      <c r="D106" s="91" t="n">
        <v>1509</v>
      </c>
      <c r="E106" s="91" t="n">
        <v>1613</v>
      </c>
      <c r="F106" s="91" t="n">
        <v>1968</v>
      </c>
      <c r="G106" s="91" t="n">
        <v>1870</v>
      </c>
      <c r="H106" s="91" t="n">
        <v>2164</v>
      </c>
      <c r="I106" s="91" t="n">
        <v>3121</v>
      </c>
      <c r="J106" s="91" t="n">
        <v>2680</v>
      </c>
    </row>
    <row r="107">
      <c r="A107" s="21" t="s">
        <v>33</v>
      </c>
      <c r="B107" s="91" t="n">
        <v>13843</v>
      </c>
      <c r="C107" s="91" t="n">
        <v>1326</v>
      </c>
      <c r="D107" s="91" t="n">
        <v>1289</v>
      </c>
      <c r="E107" s="91" t="n">
        <v>1299</v>
      </c>
      <c r="F107" s="91" t="n">
        <v>1745</v>
      </c>
      <c r="G107" s="91" t="n">
        <v>1663</v>
      </c>
      <c r="H107" s="91" t="n">
        <v>1863</v>
      </c>
      <c r="I107" s="91" t="n">
        <v>2473</v>
      </c>
      <c r="J107" s="91" t="n">
        <v>2185</v>
      </c>
    </row>
    <row r="108">
      <c r="A108" s="30" t="s">
        <v>34</v>
      </c>
      <c r="B108" s="92" t="n">
        <v>20524</v>
      </c>
      <c r="C108" s="92" t="n">
        <v>1789</v>
      </c>
      <c r="D108" s="92" t="n">
        <v>1850</v>
      </c>
      <c r="E108" s="92" t="n">
        <v>2068</v>
      </c>
      <c r="F108" s="92" t="n">
        <v>2427</v>
      </c>
      <c r="G108" s="92" t="n">
        <v>2641</v>
      </c>
      <c r="H108" s="92" t="n">
        <v>2666</v>
      </c>
      <c r="I108" s="92" t="n">
        <v>3874</v>
      </c>
      <c r="J108" s="92" t="n">
        <v>3209</v>
      </c>
    </row>
    <row r="109">
      <c r="A109" s="29" t="s">
        <v>137</v>
      </c>
      <c r="B109" s="29"/>
      <c r="C109" s="29"/>
      <c r="D109" s="29"/>
      <c r="E109" s="29"/>
      <c r="F109" s="29"/>
      <c r="G109" s="29"/>
      <c r="H109" s="29"/>
      <c r="I109" s="29"/>
      <c r="J109" s="29"/>
    </row>
    <row r="110">
      <c r="A110" s="21" t="s">
        <v>121</v>
      </c>
      <c r="B110" s="93" t="n">
        <v>20313</v>
      </c>
      <c r="C110" s="93" t="n">
        <v>1812</v>
      </c>
      <c r="D110" s="93" t="n">
        <v>1889</v>
      </c>
      <c r="E110" s="93" t="n">
        <v>2031</v>
      </c>
      <c r="F110" s="93" t="n">
        <v>2621</v>
      </c>
      <c r="G110" s="93" t="n">
        <v>2394</v>
      </c>
      <c r="H110" s="93" t="n">
        <v>2762</v>
      </c>
      <c r="I110" s="93" t="n">
        <v>3641</v>
      </c>
      <c r="J110" s="93" t="n">
        <v>3163</v>
      </c>
    </row>
    <row r="111">
      <c r="A111" s="21" t="s">
        <v>122</v>
      </c>
      <c r="B111" s="93" t="n">
        <v>20131</v>
      </c>
      <c r="C111" s="93" t="n">
        <v>1770</v>
      </c>
      <c r="D111" s="93" t="n">
        <v>1890</v>
      </c>
      <c r="E111" s="93" t="n">
        <v>2139</v>
      </c>
      <c r="F111" s="93" t="n">
        <v>2457</v>
      </c>
      <c r="G111" s="93" t="n">
        <v>2360</v>
      </c>
      <c r="H111" s="93" t="n">
        <v>2706</v>
      </c>
      <c r="I111" s="93" t="n">
        <v>3573</v>
      </c>
      <c r="J111" s="93" t="n">
        <v>3236</v>
      </c>
    </row>
    <row r="112">
      <c r="A112" s="21" t="s">
        <v>123</v>
      </c>
      <c r="B112" s="93" t="n">
        <v>22284</v>
      </c>
      <c r="C112" s="93" t="n">
        <v>1871</v>
      </c>
      <c r="D112" s="93" t="n">
        <v>2022</v>
      </c>
      <c r="E112" s="93" t="n">
        <v>2050</v>
      </c>
      <c r="F112" s="93" t="n">
        <v>2705</v>
      </c>
      <c r="G112" s="93" t="n">
        <v>2665</v>
      </c>
      <c r="H112" s="93" t="n">
        <v>3010</v>
      </c>
      <c r="I112" s="93" t="n">
        <v>4374</v>
      </c>
      <c r="J112" s="93" t="n">
        <v>3587</v>
      </c>
    </row>
    <row r="113">
      <c r="A113" s="21" t="s">
        <v>124</v>
      </c>
      <c r="B113" s="93" t="n">
        <v>21148</v>
      </c>
      <c r="C113" s="93" t="n">
        <v>1793</v>
      </c>
      <c r="D113" s="93" t="n">
        <v>1770</v>
      </c>
      <c r="E113" s="93" t="n">
        <v>2003</v>
      </c>
      <c r="F113" s="93" t="n">
        <v>2362</v>
      </c>
      <c r="G113" s="93" t="n">
        <v>2586</v>
      </c>
      <c r="H113" s="93" t="n">
        <v>2918</v>
      </c>
      <c r="I113" s="93" t="n">
        <v>4190</v>
      </c>
      <c r="J113" s="93" t="n">
        <v>3526</v>
      </c>
    </row>
    <row r="114">
      <c r="A114" s="21" t="s">
        <v>125</v>
      </c>
      <c r="B114" s="93" t="n">
        <v>20747</v>
      </c>
      <c r="C114" s="93" t="n">
        <v>1558</v>
      </c>
      <c r="D114" s="93" t="n">
        <v>1732</v>
      </c>
      <c r="E114" s="93" t="n">
        <v>2016</v>
      </c>
      <c r="F114" s="93" t="n">
        <v>2189</v>
      </c>
      <c r="G114" s="93" t="n">
        <v>2446</v>
      </c>
      <c r="H114" s="93" t="n">
        <v>2991</v>
      </c>
      <c r="I114" s="93" t="n">
        <v>4307</v>
      </c>
      <c r="J114" s="93" t="n">
        <v>3508</v>
      </c>
    </row>
    <row r="115">
      <c r="A115" s="21" t="s">
        <v>126</v>
      </c>
      <c r="B115" s="93" t="n">
        <v>20139</v>
      </c>
      <c r="C115" s="93" t="n">
        <v>1495</v>
      </c>
      <c r="D115" s="93" t="n">
        <v>1757</v>
      </c>
      <c r="E115" s="93" t="n">
        <v>1824</v>
      </c>
      <c r="F115" s="93" t="n">
        <v>2206</v>
      </c>
      <c r="G115" s="93" t="n">
        <v>2323</v>
      </c>
      <c r="H115" s="93" t="n">
        <v>2885</v>
      </c>
      <c r="I115" s="93" t="n">
        <v>4238</v>
      </c>
      <c r="J115" s="93" t="n">
        <v>3411</v>
      </c>
    </row>
    <row r="116">
      <c r="A116" s="21" t="s">
        <v>127</v>
      </c>
      <c r="B116" s="93" t="n">
        <v>18012</v>
      </c>
      <c r="C116" s="93" t="n">
        <v>1374</v>
      </c>
      <c r="D116" s="93" t="n">
        <v>1531</v>
      </c>
      <c r="E116" s="93" t="n">
        <v>1710</v>
      </c>
      <c r="F116" s="93" t="n">
        <v>2047</v>
      </c>
      <c r="G116" s="93" t="n">
        <v>2074</v>
      </c>
      <c r="H116" s="93" t="n">
        <v>2586</v>
      </c>
      <c r="I116" s="93" t="n">
        <v>3671</v>
      </c>
      <c r="J116" s="93" t="n">
        <v>3019</v>
      </c>
    </row>
    <row r="117">
      <c r="A117" s="21" t="s">
        <v>128</v>
      </c>
      <c r="B117" s="93" t="n">
        <v>17444</v>
      </c>
      <c r="C117" s="93" t="n">
        <v>1552</v>
      </c>
      <c r="D117" s="93" t="n">
        <v>1609</v>
      </c>
      <c r="E117" s="93" t="n">
        <v>1776</v>
      </c>
      <c r="F117" s="93" t="n">
        <v>1885</v>
      </c>
      <c r="G117" s="93" t="n">
        <v>1969</v>
      </c>
      <c r="H117" s="93" t="n">
        <v>2468</v>
      </c>
      <c r="I117" s="93" t="n">
        <v>3220</v>
      </c>
      <c r="J117" s="93" t="n">
        <v>2965</v>
      </c>
    </row>
    <row r="118">
      <c r="A118" s="21" t="s">
        <v>129</v>
      </c>
      <c r="B118" s="93" t="n">
        <v>26614</v>
      </c>
      <c r="C118" s="93" t="n">
        <v>2524</v>
      </c>
      <c r="D118" s="93" t="n">
        <v>2502</v>
      </c>
      <c r="E118" s="93" t="n">
        <v>2733</v>
      </c>
      <c r="F118" s="93" t="n">
        <v>3170</v>
      </c>
      <c r="G118" s="93" t="n">
        <v>3132</v>
      </c>
      <c r="H118" s="93" t="n">
        <v>3691</v>
      </c>
      <c r="I118" s="93" t="n">
        <v>4668</v>
      </c>
      <c r="J118" s="93" t="n">
        <v>4194</v>
      </c>
    </row>
    <row r="119">
      <c r="A119" s="21" t="s">
        <v>130</v>
      </c>
      <c r="B119" s="93" t="n">
        <v>21609</v>
      </c>
      <c r="C119" s="93" t="n">
        <v>2056</v>
      </c>
      <c r="D119" s="93" t="n">
        <v>2023</v>
      </c>
      <c r="E119" s="93" t="n">
        <v>2139</v>
      </c>
      <c r="F119" s="93" t="n">
        <v>2502</v>
      </c>
      <c r="G119" s="93" t="n">
        <v>2583</v>
      </c>
      <c r="H119" s="93" t="n">
        <v>2691</v>
      </c>
      <c r="I119" s="93" t="n">
        <v>3980</v>
      </c>
      <c r="J119" s="93" t="n">
        <v>3635</v>
      </c>
    </row>
    <row r="120">
      <c r="A120" s="21" t="s">
        <v>131</v>
      </c>
      <c r="B120" s="93" t="n">
        <v>19231</v>
      </c>
      <c r="C120" s="93" t="n">
        <v>1746</v>
      </c>
      <c r="D120" s="93" t="n">
        <v>1784</v>
      </c>
      <c r="E120" s="93" t="n">
        <v>1858</v>
      </c>
      <c r="F120" s="93" t="n">
        <v>2156</v>
      </c>
      <c r="G120" s="93" t="n">
        <v>2282</v>
      </c>
      <c r="H120" s="93" t="n">
        <v>2460</v>
      </c>
      <c r="I120" s="93" t="n">
        <v>3675</v>
      </c>
      <c r="J120" s="93" t="n">
        <v>3270</v>
      </c>
    </row>
    <row r="121">
      <c r="A121" s="21" t="s">
        <v>132</v>
      </c>
      <c r="B121" s="93" t="n">
        <v>13834</v>
      </c>
      <c r="C121" s="93" t="n">
        <v>1151</v>
      </c>
      <c r="D121" s="93" t="n">
        <v>1030</v>
      </c>
      <c r="E121" s="93" t="n">
        <v>1324</v>
      </c>
      <c r="F121" s="93" t="n">
        <v>1419</v>
      </c>
      <c r="G121" s="93" t="n">
        <v>1657</v>
      </c>
      <c r="H121" s="93" t="n">
        <v>1908</v>
      </c>
      <c r="I121" s="93" t="n">
        <v>3032</v>
      </c>
      <c r="J121" s="93" t="n">
        <v>2313</v>
      </c>
    </row>
    <row r="122">
      <c r="A122" s="21" t="s">
        <v>133</v>
      </c>
      <c r="B122" s="93" t="n">
        <v>19287</v>
      </c>
      <c r="C122" s="93" t="n">
        <v>1910</v>
      </c>
      <c r="D122" s="93" t="n">
        <v>1773</v>
      </c>
      <c r="E122" s="93" t="n">
        <v>2084</v>
      </c>
      <c r="F122" s="93" t="n">
        <v>2180</v>
      </c>
      <c r="G122" s="93" t="n">
        <v>2240</v>
      </c>
      <c r="H122" s="93" t="n">
        <v>2528</v>
      </c>
      <c r="I122" s="93" t="n">
        <v>3616</v>
      </c>
      <c r="J122" s="93" t="n">
        <v>2956</v>
      </c>
    </row>
    <row r="123">
      <c r="A123" s="21" t="s">
        <v>134</v>
      </c>
      <c r="B123" s="93" t="n">
        <v>19022</v>
      </c>
      <c r="C123" s="93" t="n">
        <v>1710</v>
      </c>
      <c r="D123" s="93" t="n">
        <v>1519</v>
      </c>
      <c r="E123" s="93" t="n">
        <v>1935</v>
      </c>
      <c r="F123" s="93" t="n">
        <v>2258</v>
      </c>
      <c r="G123" s="93" t="n">
        <v>2253</v>
      </c>
      <c r="H123" s="93" t="n">
        <v>2721</v>
      </c>
      <c r="I123" s="93" t="n">
        <v>3714</v>
      </c>
      <c r="J123" s="93" t="n">
        <v>2912</v>
      </c>
    </row>
    <row r="124">
      <c r="A124" s="21" t="s">
        <v>10</v>
      </c>
      <c r="B124" s="93" t="n">
        <v>14204</v>
      </c>
      <c r="C124" s="93" t="n">
        <v>1267</v>
      </c>
      <c r="D124" s="93" t="n">
        <v>1282</v>
      </c>
      <c r="E124" s="93" t="n">
        <v>1472</v>
      </c>
      <c r="F124" s="93" t="n">
        <v>1693</v>
      </c>
      <c r="G124" s="93" t="n">
        <v>1712</v>
      </c>
      <c r="H124" s="93" t="n">
        <v>2034</v>
      </c>
      <c r="I124" s="93" t="n">
        <v>2618</v>
      </c>
      <c r="J124" s="93" t="n">
        <v>2126</v>
      </c>
    </row>
    <row r="125">
      <c r="A125" s="21" t="s">
        <v>17</v>
      </c>
      <c r="B125" s="93" t="n">
        <v>7397</v>
      </c>
      <c r="C125" s="93" t="n">
        <v>639</v>
      </c>
      <c r="D125" s="93" t="n">
        <v>619</v>
      </c>
      <c r="E125" s="93" t="n">
        <v>661</v>
      </c>
      <c r="F125" s="93" t="n">
        <v>764</v>
      </c>
      <c r="G125" s="93" t="n">
        <v>918</v>
      </c>
      <c r="H125" s="93" t="n">
        <v>1087</v>
      </c>
      <c r="I125" s="93" t="n">
        <v>1542</v>
      </c>
      <c r="J125" s="93" t="n">
        <v>1167</v>
      </c>
    </row>
    <row r="126">
      <c r="A126" s="21" t="s">
        <v>18</v>
      </c>
      <c r="B126" s="93" t="n">
        <v>11860</v>
      </c>
      <c r="C126" s="93" t="n">
        <v>1131</v>
      </c>
      <c r="D126" s="93" t="n">
        <v>1095</v>
      </c>
      <c r="E126" s="93" t="n">
        <v>1212</v>
      </c>
      <c r="F126" s="93" t="n">
        <v>1364</v>
      </c>
      <c r="G126" s="93" t="n">
        <v>1549</v>
      </c>
      <c r="H126" s="93" t="n">
        <v>1634</v>
      </c>
      <c r="I126" s="93" t="n">
        <v>2294</v>
      </c>
      <c r="J126" s="93" t="n">
        <v>1581</v>
      </c>
    </row>
    <row r="127">
      <c r="A127" s="21" t="s">
        <v>19</v>
      </c>
      <c r="B127" s="93" t="n">
        <v>16956</v>
      </c>
      <c r="C127" s="93" t="n">
        <v>1551</v>
      </c>
      <c r="D127" s="93" t="n">
        <v>1743</v>
      </c>
      <c r="E127" s="93" t="n">
        <v>1828</v>
      </c>
      <c r="F127" s="93" t="n">
        <v>2137</v>
      </c>
      <c r="G127" s="93" t="n">
        <v>2130</v>
      </c>
      <c r="H127" s="93" t="n">
        <v>2250</v>
      </c>
      <c r="I127" s="93" t="n">
        <v>3254</v>
      </c>
      <c r="J127" s="93" t="n">
        <v>2063</v>
      </c>
    </row>
    <row r="128">
      <c r="A128" s="21" t="s">
        <v>20</v>
      </c>
      <c r="B128" s="93" t="n">
        <v>18391</v>
      </c>
      <c r="C128" s="93" t="n">
        <v>1595</v>
      </c>
      <c r="D128" s="93" t="n">
        <v>1714</v>
      </c>
      <c r="E128" s="93" t="n">
        <v>1844</v>
      </c>
      <c r="F128" s="93" t="n">
        <v>2383</v>
      </c>
      <c r="G128" s="93" t="n">
        <v>2333</v>
      </c>
      <c r="H128" s="93" t="n">
        <v>2460</v>
      </c>
      <c r="I128" s="93" t="n">
        <v>3726</v>
      </c>
      <c r="J128" s="93" t="n">
        <v>2336</v>
      </c>
    </row>
    <row r="129">
      <c r="A129" s="21" t="s">
        <v>21</v>
      </c>
      <c r="B129" s="93" t="n">
        <v>17350</v>
      </c>
      <c r="C129" s="93" t="n">
        <v>1522</v>
      </c>
      <c r="D129" s="93" t="n">
        <v>1584</v>
      </c>
      <c r="E129" s="93" t="n">
        <v>1895</v>
      </c>
      <c r="F129" s="93" t="n">
        <v>2310</v>
      </c>
      <c r="G129" s="93" t="n">
        <v>2278</v>
      </c>
      <c r="H129" s="93" t="n">
        <v>2273</v>
      </c>
      <c r="I129" s="93" t="n">
        <v>3119</v>
      </c>
      <c r="J129" s="93" t="n">
        <v>2369</v>
      </c>
    </row>
    <row r="130">
      <c r="A130" s="21" t="s">
        <v>22</v>
      </c>
      <c r="B130" s="93" t="n">
        <v>28652</v>
      </c>
      <c r="C130" s="93" t="n">
        <v>2621</v>
      </c>
      <c r="D130" s="93" t="n">
        <v>2691</v>
      </c>
      <c r="E130" s="93" t="n">
        <v>3212</v>
      </c>
      <c r="F130" s="93" t="n">
        <v>3816</v>
      </c>
      <c r="G130" s="93" t="n">
        <v>3389</v>
      </c>
      <c r="H130" s="93" t="n">
        <v>3710</v>
      </c>
      <c r="I130" s="93" t="n">
        <v>5260</v>
      </c>
      <c r="J130" s="93" t="n">
        <v>3953</v>
      </c>
    </row>
    <row r="131">
      <c r="A131" s="21" t="s">
        <v>23</v>
      </c>
      <c r="B131" s="93" t="n">
        <v>20489</v>
      </c>
      <c r="C131" s="93" t="n">
        <v>2074</v>
      </c>
      <c r="D131" s="93" t="n">
        <v>2012</v>
      </c>
      <c r="E131" s="93" t="n">
        <v>2278</v>
      </c>
      <c r="F131" s="93" t="n">
        <v>2820</v>
      </c>
      <c r="G131" s="93" t="n">
        <v>2241</v>
      </c>
      <c r="H131" s="93" t="n">
        <v>2651</v>
      </c>
      <c r="I131" s="93" t="n">
        <v>3615</v>
      </c>
      <c r="J131" s="93" t="n">
        <v>2798</v>
      </c>
    </row>
    <row r="132">
      <c r="A132" s="21" t="s">
        <v>24</v>
      </c>
      <c r="B132" s="93" t="n">
        <v>16047</v>
      </c>
      <c r="C132" s="93" t="n">
        <v>1473</v>
      </c>
      <c r="D132" s="93" t="n">
        <v>1511</v>
      </c>
      <c r="E132" s="93" t="n">
        <v>1705</v>
      </c>
      <c r="F132" s="93" t="n">
        <v>2165</v>
      </c>
      <c r="G132" s="93" t="n">
        <v>1947</v>
      </c>
      <c r="H132" s="93" t="n">
        <v>2067</v>
      </c>
      <c r="I132" s="93" t="n">
        <v>2869</v>
      </c>
      <c r="J132" s="93" t="n">
        <v>2310</v>
      </c>
    </row>
    <row r="133">
      <c r="A133" s="21" t="s">
        <v>25</v>
      </c>
      <c r="B133" s="93" t="n">
        <v>10269</v>
      </c>
      <c r="C133" s="93" t="n">
        <v>978</v>
      </c>
      <c r="D133" s="93" t="n">
        <v>998</v>
      </c>
      <c r="E133" s="93" t="n">
        <v>1152</v>
      </c>
      <c r="F133" s="93" t="n">
        <v>1308</v>
      </c>
      <c r="G133" s="93" t="n">
        <v>1155</v>
      </c>
      <c r="H133" s="93" t="n">
        <v>1254</v>
      </c>
      <c r="I133" s="93" t="n">
        <v>1965</v>
      </c>
      <c r="J133" s="93" t="n">
        <v>1459</v>
      </c>
    </row>
    <row r="134">
      <c r="A134" s="21" t="s">
        <v>26</v>
      </c>
      <c r="B134" s="93" t="n">
        <v>13409</v>
      </c>
      <c r="C134" s="93" t="n">
        <v>1291</v>
      </c>
      <c r="D134" s="93" t="n">
        <v>1213</v>
      </c>
      <c r="E134" s="93" t="n">
        <v>1555</v>
      </c>
      <c r="F134" s="93" t="n">
        <v>1640</v>
      </c>
      <c r="G134" s="93" t="n">
        <v>1775</v>
      </c>
      <c r="H134" s="93" t="n">
        <v>1723</v>
      </c>
      <c r="I134" s="93" t="n">
        <v>2280</v>
      </c>
      <c r="J134" s="93" t="n">
        <v>1932</v>
      </c>
    </row>
    <row r="135">
      <c r="A135" s="21" t="s">
        <v>27</v>
      </c>
      <c r="B135" s="93" t="n">
        <v>12228</v>
      </c>
      <c r="C135" s="93" t="n">
        <v>1275</v>
      </c>
      <c r="D135" s="93" t="n">
        <v>1265</v>
      </c>
      <c r="E135" s="93" t="n">
        <v>1449</v>
      </c>
      <c r="F135" s="93" t="n">
        <v>1569</v>
      </c>
      <c r="G135" s="93" t="n">
        <v>1585</v>
      </c>
      <c r="H135" s="93" t="n">
        <v>1432</v>
      </c>
      <c r="I135" s="93" t="n">
        <v>2071</v>
      </c>
      <c r="J135" s="93" t="n">
        <v>1582</v>
      </c>
    </row>
    <row r="136">
      <c r="A136" s="21" t="s">
        <v>28</v>
      </c>
      <c r="B136" s="93" t="n">
        <v>12982</v>
      </c>
      <c r="C136" s="93" t="n">
        <v>1158</v>
      </c>
      <c r="D136" s="93" t="n">
        <v>1247</v>
      </c>
      <c r="E136" s="93" t="n">
        <v>1506</v>
      </c>
      <c r="F136" s="93" t="n">
        <v>1767</v>
      </c>
      <c r="G136" s="93" t="n">
        <v>1697</v>
      </c>
      <c r="H136" s="93" t="n">
        <v>1574</v>
      </c>
      <c r="I136" s="93" t="n">
        <v>2336</v>
      </c>
      <c r="J136" s="93" t="n">
        <v>1697</v>
      </c>
    </row>
    <row r="137">
      <c r="A137" s="21" t="s">
        <v>29</v>
      </c>
      <c r="B137" s="93" t="n">
        <v>13654</v>
      </c>
      <c r="C137" s="93" t="n">
        <v>1164</v>
      </c>
      <c r="D137" s="93" t="n">
        <v>1280</v>
      </c>
      <c r="E137" s="93" t="n">
        <v>1368</v>
      </c>
      <c r="F137" s="93" t="n">
        <v>1780</v>
      </c>
      <c r="G137" s="93" t="n">
        <v>1846</v>
      </c>
      <c r="H137" s="93" t="n">
        <v>1766</v>
      </c>
      <c r="I137" s="93" t="n">
        <v>2539</v>
      </c>
      <c r="J137" s="93" t="n">
        <v>1911</v>
      </c>
    </row>
    <row r="138">
      <c r="A138" s="21" t="s">
        <v>30</v>
      </c>
      <c r="B138" s="93" t="n">
        <v>16435</v>
      </c>
      <c r="C138" s="93" t="n">
        <v>1268</v>
      </c>
      <c r="D138" s="93" t="n">
        <v>1584</v>
      </c>
      <c r="E138" s="93" t="n">
        <v>1651</v>
      </c>
      <c r="F138" s="93" t="n">
        <v>2045</v>
      </c>
      <c r="G138" s="93" t="n">
        <v>2045</v>
      </c>
      <c r="H138" s="93" t="n">
        <v>2248</v>
      </c>
      <c r="I138" s="93" t="n">
        <v>3250</v>
      </c>
      <c r="J138" s="93" t="n">
        <v>2344</v>
      </c>
    </row>
    <row r="139">
      <c r="A139" s="21" t="s">
        <v>31</v>
      </c>
      <c r="B139" s="93" t="n">
        <v>19962</v>
      </c>
      <c r="C139" s="93" t="n">
        <v>1323</v>
      </c>
      <c r="D139" s="93" t="n">
        <v>1964</v>
      </c>
      <c r="E139" s="93" t="n">
        <v>2153</v>
      </c>
      <c r="F139" s="93" t="n">
        <v>2397</v>
      </c>
      <c r="G139" s="93" t="n">
        <v>2729</v>
      </c>
      <c r="H139" s="93" t="n">
        <v>2975</v>
      </c>
      <c r="I139" s="93" t="n">
        <v>3785</v>
      </c>
      <c r="J139" s="93" t="n">
        <v>2636</v>
      </c>
    </row>
    <row r="140">
      <c r="A140" s="21" t="s">
        <v>32</v>
      </c>
      <c r="B140" s="93" t="n">
        <v>18278</v>
      </c>
      <c r="C140" s="93" t="n">
        <v>1099</v>
      </c>
      <c r="D140" s="93" t="n">
        <v>1535</v>
      </c>
      <c r="E140" s="93" t="n">
        <v>1726</v>
      </c>
      <c r="F140" s="93" t="n">
        <v>2245</v>
      </c>
      <c r="G140" s="93" t="n">
        <v>2363</v>
      </c>
      <c r="H140" s="93" t="n">
        <v>2520</v>
      </c>
      <c r="I140" s="93" t="n">
        <v>3910</v>
      </c>
      <c r="J140" s="93" t="n">
        <v>2880</v>
      </c>
    </row>
    <row r="141">
      <c r="A141" s="21" t="s">
        <v>33</v>
      </c>
      <c r="B141" s="93" t="n">
        <v>17424</v>
      </c>
      <c r="C141" s="93" t="n">
        <v>1111</v>
      </c>
      <c r="D141" s="93" t="n">
        <v>1632</v>
      </c>
      <c r="E141" s="93" t="n">
        <v>1881</v>
      </c>
      <c r="F141" s="93" t="n">
        <v>2154</v>
      </c>
      <c r="G141" s="93" t="n">
        <v>2064</v>
      </c>
      <c r="H141" s="93" t="n">
        <v>2472</v>
      </c>
      <c r="I141" s="93" t="n">
        <v>3343</v>
      </c>
      <c r="J141" s="93" t="n">
        <v>2767</v>
      </c>
    </row>
    <row r="142">
      <c r="A142" s="30" t="s">
        <v>34</v>
      </c>
      <c r="B142" s="94" t="n">
        <v>24107</v>
      </c>
      <c r="C142" s="94" t="n">
        <v>1575</v>
      </c>
      <c r="D142" s="94" t="n">
        <v>2351</v>
      </c>
      <c r="E142" s="94" t="n">
        <v>2555</v>
      </c>
      <c r="F142" s="94" t="n">
        <v>2993</v>
      </c>
      <c r="G142" s="94" t="n">
        <v>2994</v>
      </c>
      <c r="H142" s="94" t="n">
        <v>3106</v>
      </c>
      <c r="I142" s="94" t="n">
        <v>4558</v>
      </c>
      <c r="J142" s="94" t="n">
        <v>3975</v>
      </c>
    </row>
    <row r="143">
      <c r="A143" s="29" t="s">
        <v>138</v>
      </c>
      <c r="B143" s="29"/>
      <c r="C143" s="29"/>
      <c r="D143" s="29"/>
      <c r="E143" s="29"/>
      <c r="F143" s="29"/>
      <c r="G143" s="29"/>
      <c r="H143" s="29"/>
      <c r="I143" s="29"/>
      <c r="J143" s="29"/>
    </row>
    <row r="144">
      <c r="A144" s="21" t="s">
        <v>121</v>
      </c>
      <c r="B144" s="95" t="n">
        <v>1319</v>
      </c>
      <c r="C144" s="95" t="n">
        <v>28</v>
      </c>
      <c r="D144" s="95" t="n">
        <v>103</v>
      </c>
      <c r="E144" s="95" t="n">
        <v>198</v>
      </c>
      <c r="F144" s="95" t="n">
        <v>-650</v>
      </c>
      <c r="G144" s="95" t="n">
        <v>373</v>
      </c>
      <c r="H144" s="95" t="n">
        <v>-45</v>
      </c>
      <c r="I144" s="95" t="n">
        <v>958</v>
      </c>
      <c r="J144" s="95" t="n">
        <v>354</v>
      </c>
    </row>
    <row r="145">
      <c r="A145" s="21" t="s">
        <v>122</v>
      </c>
      <c r="B145" s="95" t="n">
        <v>-4779</v>
      </c>
      <c r="C145" s="95" t="n">
        <v>-337</v>
      </c>
      <c r="D145" s="95" t="n">
        <v>-389</v>
      </c>
      <c r="E145" s="95" t="n">
        <v>-586</v>
      </c>
      <c r="F145" s="95" t="n">
        <v>-822</v>
      </c>
      <c r="G145" s="95" t="n">
        <v>-441</v>
      </c>
      <c r="H145" s="95" t="n">
        <v>-940</v>
      </c>
      <c r="I145" s="95" t="n">
        <v>-460</v>
      </c>
      <c r="J145" s="95" t="n">
        <v>-804</v>
      </c>
    </row>
    <row r="146">
      <c r="A146" s="21" t="s">
        <v>123</v>
      </c>
      <c r="B146" s="95" t="n">
        <v>-5602</v>
      </c>
      <c r="C146" s="95" t="n">
        <v>-294</v>
      </c>
      <c r="D146" s="95" t="n">
        <v>-413</v>
      </c>
      <c r="E146" s="95" t="n">
        <v>-370</v>
      </c>
      <c r="F146" s="95" t="n">
        <v>-920</v>
      </c>
      <c r="G146" s="95" t="n">
        <v>-621</v>
      </c>
      <c r="H146" s="95" t="n">
        <v>-1010</v>
      </c>
      <c r="I146" s="95" t="n">
        <v>-1088</v>
      </c>
      <c r="J146" s="95" t="n">
        <v>-886</v>
      </c>
    </row>
    <row r="147">
      <c r="A147" s="21" t="s">
        <v>124</v>
      </c>
      <c r="B147" s="95" t="n">
        <v>-4752</v>
      </c>
      <c r="C147" s="95" t="n">
        <v>-212</v>
      </c>
      <c r="D147" s="95" t="n">
        <v>-301</v>
      </c>
      <c r="E147" s="95" t="n">
        <v>-268</v>
      </c>
      <c r="F147" s="95" t="n">
        <v>-696</v>
      </c>
      <c r="G147" s="95" t="n">
        <v>-440</v>
      </c>
      <c r="H147" s="95" t="n">
        <v>-1064</v>
      </c>
      <c r="I147" s="95" t="n">
        <v>-759</v>
      </c>
      <c r="J147" s="95" t="n">
        <v>-1012</v>
      </c>
    </row>
    <row r="148">
      <c r="A148" s="21" t="s">
        <v>125</v>
      </c>
      <c r="B148" s="95" t="n">
        <v>-2625</v>
      </c>
      <c r="C148" s="95" t="n">
        <v>54</v>
      </c>
      <c r="D148" s="95" t="n">
        <v>-87</v>
      </c>
      <c r="E148" s="95" t="n">
        <v>-155</v>
      </c>
      <c r="F148" s="95" t="n">
        <v>-333</v>
      </c>
      <c r="G148" s="95" t="n">
        <v>-38</v>
      </c>
      <c r="H148" s="95" t="n">
        <v>-830</v>
      </c>
      <c r="I148" s="95" t="n">
        <v>-504</v>
      </c>
      <c r="J148" s="95" t="n">
        <v>-732</v>
      </c>
    </row>
    <row r="149">
      <c r="A149" s="21" t="s">
        <v>126</v>
      </c>
      <c r="B149" s="95" t="n">
        <v>-1842</v>
      </c>
      <c r="C149" s="95" t="n">
        <v>379</v>
      </c>
      <c r="D149" s="95" t="n">
        <v>-76</v>
      </c>
      <c r="E149" s="95" t="n">
        <v>107</v>
      </c>
      <c r="F149" s="95" t="n">
        <v>-454</v>
      </c>
      <c r="G149" s="95" t="n">
        <v>125</v>
      </c>
      <c r="H149" s="95" t="n">
        <v>-722</v>
      </c>
      <c r="I149" s="95" t="n">
        <v>-731</v>
      </c>
      <c r="J149" s="95" t="n">
        <v>-470</v>
      </c>
    </row>
    <row r="150">
      <c r="A150" s="21" t="s">
        <v>127</v>
      </c>
      <c r="B150" s="95" t="n">
        <v>-175</v>
      </c>
      <c r="C150" s="95" t="n">
        <v>614</v>
      </c>
      <c r="D150" s="95" t="n">
        <v>213</v>
      </c>
      <c r="E150" s="95" t="n">
        <v>240</v>
      </c>
      <c r="F150" s="95" t="n">
        <v>-461</v>
      </c>
      <c r="G150" s="95" t="n">
        <v>159</v>
      </c>
      <c r="H150" s="95" t="n">
        <v>-359</v>
      </c>
      <c r="I150" s="95" t="n">
        <v>-67</v>
      </c>
      <c r="J150" s="95" t="n">
        <v>-514</v>
      </c>
    </row>
    <row r="151">
      <c r="A151" s="21" t="s">
        <v>128</v>
      </c>
      <c r="B151" s="95" t="n">
        <v>-2874</v>
      </c>
      <c r="C151" s="95" t="n">
        <v>-169</v>
      </c>
      <c r="D151" s="95" t="n">
        <v>-148</v>
      </c>
      <c r="E151" s="95" t="n">
        <v>-215</v>
      </c>
      <c r="F151" s="95" t="n">
        <v>-564</v>
      </c>
      <c r="G151" s="95" t="n">
        <v>-146</v>
      </c>
      <c r="H151" s="95" t="n">
        <v>-583</v>
      </c>
      <c r="I151" s="95" t="n">
        <v>-326</v>
      </c>
      <c r="J151" s="95" t="n">
        <v>-723</v>
      </c>
    </row>
    <row r="152">
      <c r="A152" s="21" t="s">
        <v>129</v>
      </c>
      <c r="B152" s="95" t="n">
        <v>-1279</v>
      </c>
      <c r="C152" s="95" t="n">
        <v>-462</v>
      </c>
      <c r="D152" s="95" t="n">
        <v>-214</v>
      </c>
      <c r="E152" s="95" t="n">
        <v>-144</v>
      </c>
      <c r="F152" s="95" t="n">
        <v>-772</v>
      </c>
      <c r="G152" s="95" t="n">
        <v>238</v>
      </c>
      <c r="H152" s="95" t="n">
        <v>-453</v>
      </c>
      <c r="I152" s="95" t="n">
        <v>386</v>
      </c>
      <c r="J152" s="95" t="n">
        <v>142</v>
      </c>
    </row>
    <row r="153">
      <c r="A153" s="21" t="s">
        <v>130</v>
      </c>
      <c r="B153" s="95" t="n">
        <v>-2911</v>
      </c>
      <c r="C153" s="95" t="n">
        <v>-460</v>
      </c>
      <c r="D153" s="95" t="n">
        <v>-335</v>
      </c>
      <c r="E153" s="95" t="n">
        <v>-221</v>
      </c>
      <c r="F153" s="95" t="n">
        <v>-700</v>
      </c>
      <c r="G153" s="95" t="n">
        <v>-244</v>
      </c>
      <c r="H153" s="95" t="n">
        <v>-126</v>
      </c>
      <c r="I153" s="95" t="n">
        <v>-141</v>
      </c>
      <c r="J153" s="95" t="n">
        <v>-684</v>
      </c>
    </row>
    <row r="154">
      <c r="A154" s="21" t="s">
        <v>131</v>
      </c>
      <c r="B154" s="95" t="n">
        <v>-1088</v>
      </c>
      <c r="C154" s="95" t="n">
        <v>-257</v>
      </c>
      <c r="D154" s="95" t="n">
        <v>-245</v>
      </c>
      <c r="E154" s="95" t="n">
        <v>59</v>
      </c>
      <c r="F154" s="95" t="n">
        <v>-384</v>
      </c>
      <c r="G154" s="95" t="n">
        <v>-69</v>
      </c>
      <c r="H154" s="95" t="n">
        <v>90</v>
      </c>
      <c r="I154" s="95" t="n">
        <v>123</v>
      </c>
      <c r="J154" s="95" t="n">
        <v>-405</v>
      </c>
    </row>
    <row r="155">
      <c r="A155" s="21" t="s">
        <v>132</v>
      </c>
      <c r="B155" s="95" t="n">
        <v>-912</v>
      </c>
      <c r="C155" s="95" t="n">
        <v>-150</v>
      </c>
      <c r="D155" s="95" t="n">
        <v>-2</v>
      </c>
      <c r="E155" s="95" t="n">
        <v>-106</v>
      </c>
      <c r="F155" s="95" t="n">
        <v>-328</v>
      </c>
      <c r="G155" s="95" t="n">
        <v>227</v>
      </c>
      <c r="H155" s="95" t="n">
        <v>-286</v>
      </c>
      <c r="I155" s="95" t="n">
        <v>45</v>
      </c>
      <c r="J155" s="95" t="n">
        <v>-312</v>
      </c>
    </row>
    <row r="156">
      <c r="A156" s="21" t="s">
        <v>133</v>
      </c>
      <c r="B156" s="95" t="n">
        <v>-521</v>
      </c>
      <c r="C156" s="95" t="n">
        <v>-127</v>
      </c>
      <c r="D156" s="95" t="n">
        <v>-250</v>
      </c>
      <c r="E156" s="95" t="n">
        <v>53</v>
      </c>
      <c r="F156" s="95" t="n">
        <v>-452</v>
      </c>
      <c r="G156" s="95" t="n">
        <v>528</v>
      </c>
      <c r="H156" s="95" t="n">
        <v>-492</v>
      </c>
      <c r="I156" s="95" t="n">
        <v>145</v>
      </c>
      <c r="J156" s="95" t="n">
        <v>74</v>
      </c>
    </row>
    <row r="157">
      <c r="A157" s="21" t="s">
        <v>134</v>
      </c>
      <c r="B157" s="95" t="n">
        <v>-4524</v>
      </c>
      <c r="C157" s="95" t="n">
        <v>-341</v>
      </c>
      <c r="D157" s="95" t="n">
        <v>-218</v>
      </c>
      <c r="E157" s="95" t="n">
        <v>-535</v>
      </c>
      <c r="F157" s="95" t="n">
        <v>-862</v>
      </c>
      <c r="G157" s="95" t="n">
        <v>-320</v>
      </c>
      <c r="H157" s="95" t="n">
        <v>-777</v>
      </c>
      <c r="I157" s="95" t="n">
        <v>-943</v>
      </c>
      <c r="J157" s="95" t="n">
        <v>-528</v>
      </c>
    </row>
    <row r="158">
      <c r="A158" s="21" t="s">
        <v>10</v>
      </c>
      <c r="B158" s="95" t="n">
        <v>-319</v>
      </c>
      <c r="C158" s="95" t="n">
        <v>121</v>
      </c>
      <c r="D158" s="95" t="n">
        <v>20</v>
      </c>
      <c r="E158" s="95" t="n">
        <v>-24</v>
      </c>
      <c r="F158" s="95" t="n">
        <v>441</v>
      </c>
      <c r="G158" s="95" t="n">
        <v>-36</v>
      </c>
      <c r="H158" s="95" t="n">
        <v>-197</v>
      </c>
      <c r="I158" s="95" t="n">
        <v>20</v>
      </c>
      <c r="J158" s="95" t="n">
        <v>-664</v>
      </c>
    </row>
    <row r="159">
      <c r="A159" s="21" t="s">
        <v>17</v>
      </c>
      <c r="B159" s="95" t="n">
        <v>21878</v>
      </c>
      <c r="C159" s="95" t="n">
        <v>1894</v>
      </c>
      <c r="D159" s="95" t="n">
        <v>2552</v>
      </c>
      <c r="E159" s="95" t="n">
        <v>2547</v>
      </c>
      <c r="F159" s="95" t="n">
        <v>3404</v>
      </c>
      <c r="G159" s="95" t="n">
        <v>2918</v>
      </c>
      <c r="H159" s="95" t="n">
        <v>2667</v>
      </c>
      <c r="I159" s="95" t="n">
        <v>3683</v>
      </c>
      <c r="J159" s="95" t="n">
        <v>2213</v>
      </c>
    </row>
    <row r="160">
      <c r="A160" s="21" t="s">
        <v>18</v>
      </c>
      <c r="B160" s="95" t="n">
        <v>7644</v>
      </c>
      <c r="C160" s="95" t="n">
        <v>518</v>
      </c>
      <c r="D160" s="95" t="n">
        <v>607</v>
      </c>
      <c r="E160" s="95" t="n">
        <v>1024</v>
      </c>
      <c r="F160" s="95" t="n">
        <v>1352</v>
      </c>
      <c r="G160" s="95" t="n">
        <v>907</v>
      </c>
      <c r="H160" s="95" t="n">
        <v>939</v>
      </c>
      <c r="I160" s="95" t="n">
        <v>1087</v>
      </c>
      <c r="J160" s="95" t="n">
        <v>1210</v>
      </c>
    </row>
    <row r="161">
      <c r="A161" s="21" t="s">
        <v>19</v>
      </c>
      <c r="B161" s="95" t="n">
        <v>4799</v>
      </c>
      <c r="C161" s="95" t="n">
        <v>387</v>
      </c>
      <c r="D161" s="95" t="n">
        <v>390</v>
      </c>
      <c r="E161" s="95" t="n">
        <v>483</v>
      </c>
      <c r="F161" s="95" t="n">
        <v>753</v>
      </c>
      <c r="G161" s="95" t="n">
        <v>665</v>
      </c>
      <c r="H161" s="95" t="n">
        <v>414</v>
      </c>
      <c r="I161" s="95" t="n">
        <v>810</v>
      </c>
      <c r="J161" s="95" t="n">
        <v>897</v>
      </c>
    </row>
    <row r="162">
      <c r="A162" s="21" t="s">
        <v>20</v>
      </c>
      <c r="B162" s="95" t="n">
        <v>4138</v>
      </c>
      <c r="C162" s="95" t="n">
        <v>398</v>
      </c>
      <c r="D162" s="95" t="n">
        <v>358</v>
      </c>
      <c r="E162" s="95" t="n">
        <v>540</v>
      </c>
      <c r="F162" s="95" t="n">
        <v>422</v>
      </c>
      <c r="G162" s="95" t="n">
        <v>428</v>
      </c>
      <c r="H162" s="95" t="n">
        <v>362</v>
      </c>
      <c r="I162" s="95" t="n">
        <v>282</v>
      </c>
      <c r="J162" s="95" t="n">
        <v>1348</v>
      </c>
    </row>
    <row r="163">
      <c r="A163" s="21" t="s">
        <v>21</v>
      </c>
      <c r="B163" s="95" t="n">
        <v>-745</v>
      </c>
      <c r="C163" s="95" t="n">
        <v>74</v>
      </c>
      <c r="D163" s="95" t="n">
        <v>-62</v>
      </c>
      <c r="E163" s="95" t="n">
        <v>-201</v>
      </c>
      <c r="F163" s="95" t="n">
        <v>-337</v>
      </c>
      <c r="G163" s="95" t="n">
        <v>-286</v>
      </c>
      <c r="H163" s="95" t="n">
        <v>1</v>
      </c>
      <c r="I163" s="95" t="n">
        <v>-60</v>
      </c>
      <c r="J163" s="95" t="n">
        <v>126</v>
      </c>
    </row>
    <row r="164">
      <c r="A164" s="21" t="s">
        <v>22</v>
      </c>
      <c r="B164" s="95" t="n">
        <v>-4640</v>
      </c>
      <c r="C164" s="95" t="n">
        <v>-460</v>
      </c>
      <c r="D164" s="95" t="n">
        <v>-459</v>
      </c>
      <c r="E164" s="95" t="n">
        <v>-788</v>
      </c>
      <c r="F164" s="95" t="n">
        <v>-1001</v>
      </c>
      <c r="G164" s="95" t="n">
        <v>-189</v>
      </c>
      <c r="H164" s="95" t="n">
        <v>-747</v>
      </c>
      <c r="I164" s="95" t="n">
        <v>-642</v>
      </c>
      <c r="J164" s="95" t="n">
        <v>-354</v>
      </c>
    </row>
    <row r="165">
      <c r="A165" s="21" t="s">
        <v>23</v>
      </c>
      <c r="B165" s="95" t="n">
        <v>200</v>
      </c>
      <c r="C165" s="95" t="n">
        <v>-24</v>
      </c>
      <c r="D165" s="95" t="n">
        <v>2</v>
      </c>
      <c r="E165" s="95" t="n">
        <v>-166</v>
      </c>
      <c r="F165" s="95" t="n">
        <v>-419</v>
      </c>
      <c r="G165" s="95" t="n">
        <v>399</v>
      </c>
      <c r="H165" s="95" t="n">
        <v>-23</v>
      </c>
      <c r="I165" s="95" t="n">
        <v>284</v>
      </c>
      <c r="J165" s="95" t="n">
        <v>147</v>
      </c>
    </row>
    <row r="166">
      <c r="A166" s="21" t="s">
        <v>24</v>
      </c>
      <c r="B166" s="95" t="n">
        <v>468</v>
      </c>
      <c r="C166" s="95" t="n">
        <v>17</v>
      </c>
      <c r="D166" s="95" t="n">
        <v>22</v>
      </c>
      <c r="E166" s="95" t="n">
        <v>-122</v>
      </c>
      <c r="F166" s="95" t="n">
        <v>-146</v>
      </c>
      <c r="G166" s="95" t="n">
        <v>71</v>
      </c>
      <c r="H166" s="95" t="n">
        <v>263</v>
      </c>
      <c r="I166" s="95" t="n">
        <v>292</v>
      </c>
      <c r="J166" s="95" t="n">
        <v>71</v>
      </c>
    </row>
    <row r="167">
      <c r="A167" s="21" t="s">
        <v>25</v>
      </c>
      <c r="B167" s="95" t="n">
        <v>4520</v>
      </c>
      <c r="C167" s="95" t="n">
        <v>112</v>
      </c>
      <c r="D167" s="95" t="n">
        <v>249</v>
      </c>
      <c r="E167" s="95" t="n">
        <v>301</v>
      </c>
      <c r="F167" s="95" t="n">
        <v>354</v>
      </c>
      <c r="G167" s="95" t="n">
        <v>801</v>
      </c>
      <c r="H167" s="95" t="n">
        <v>804</v>
      </c>
      <c r="I167" s="95" t="n">
        <v>1203</v>
      </c>
      <c r="J167" s="95" t="n">
        <v>696</v>
      </c>
    </row>
    <row r="168">
      <c r="A168" s="21" t="s">
        <v>26</v>
      </c>
      <c r="B168" s="95" t="n">
        <v>5229</v>
      </c>
      <c r="C168" s="95" t="n">
        <v>425</v>
      </c>
      <c r="D168" s="95" t="n">
        <v>475</v>
      </c>
      <c r="E168" s="95" t="n">
        <v>412</v>
      </c>
      <c r="F168" s="95" t="n">
        <v>537</v>
      </c>
      <c r="G168" s="95" t="n">
        <v>586</v>
      </c>
      <c r="H168" s="95" t="n">
        <v>718</v>
      </c>
      <c r="I168" s="95" t="n">
        <v>1279</v>
      </c>
      <c r="J168" s="95" t="n">
        <v>797</v>
      </c>
    </row>
    <row r="169">
      <c r="A169" s="21" t="s">
        <v>27</v>
      </c>
      <c r="B169" s="95" t="n">
        <v>1142</v>
      </c>
      <c r="C169" s="95" t="n">
        <v>135</v>
      </c>
      <c r="D169" s="95" t="n">
        <v>-92</v>
      </c>
      <c r="E169" s="95" t="n">
        <v>-124</v>
      </c>
      <c r="F169" s="95" t="n">
        <v>146</v>
      </c>
      <c r="G169" s="95" t="n">
        <v>31</v>
      </c>
      <c r="H169" s="95" t="n">
        <v>245</v>
      </c>
      <c r="I169" s="95" t="n">
        <v>517</v>
      </c>
      <c r="J169" s="95" t="n">
        <v>284</v>
      </c>
    </row>
    <row r="170">
      <c r="A170" s="21" t="s">
        <v>28</v>
      </c>
      <c r="B170" s="95" t="n">
        <v>649</v>
      </c>
      <c r="C170" s="95" t="n">
        <v>213</v>
      </c>
      <c r="D170" s="95" t="n">
        <v>115</v>
      </c>
      <c r="E170" s="95" t="n">
        <v>-222</v>
      </c>
      <c r="F170" s="95" t="n">
        <v>73</v>
      </c>
      <c r="G170" s="95" t="n">
        <v>-145</v>
      </c>
      <c r="H170" s="95" t="n">
        <v>118</v>
      </c>
      <c r="I170" s="95" t="n">
        <v>208</v>
      </c>
      <c r="J170" s="95" t="n">
        <v>289</v>
      </c>
    </row>
    <row r="171">
      <c r="A171" s="21" t="s">
        <v>29</v>
      </c>
      <c r="B171" s="95" t="n">
        <v>321</v>
      </c>
      <c r="C171" s="95" t="n">
        <v>226</v>
      </c>
      <c r="D171" s="95" t="n">
        <v>-6</v>
      </c>
      <c r="E171" s="95" t="n">
        <v>21</v>
      </c>
      <c r="F171" s="95" t="n">
        <v>-13</v>
      </c>
      <c r="G171" s="95" t="n">
        <v>-233</v>
      </c>
      <c r="H171" s="95" t="n">
        <v>-58</v>
      </c>
      <c r="I171" s="95" t="n">
        <v>78</v>
      </c>
      <c r="J171" s="95" t="n">
        <v>306</v>
      </c>
    </row>
    <row r="172">
      <c r="A172" s="21" t="s">
        <v>30</v>
      </c>
      <c r="B172" s="95" t="n">
        <v>-659</v>
      </c>
      <c r="C172" s="95" t="n">
        <v>133</v>
      </c>
      <c r="D172" s="95" t="n">
        <v>-274</v>
      </c>
      <c r="E172" s="95" t="n">
        <v>-158</v>
      </c>
      <c r="F172" s="95" t="n">
        <v>-277</v>
      </c>
      <c r="G172" s="95" t="n">
        <v>-172</v>
      </c>
      <c r="H172" s="95" t="n">
        <v>-271</v>
      </c>
      <c r="I172" s="95" t="n">
        <v>-13</v>
      </c>
      <c r="J172" s="95" t="n">
        <v>373</v>
      </c>
    </row>
    <row r="173">
      <c r="A173" s="21" t="s">
        <v>31</v>
      </c>
      <c r="B173" s="95" t="n">
        <v>-1980</v>
      </c>
      <c r="C173" s="95" t="n">
        <v>409</v>
      </c>
      <c r="D173" s="95" t="n">
        <v>-376</v>
      </c>
      <c r="E173" s="95" t="n">
        <v>-447</v>
      </c>
      <c r="F173" s="95" t="n">
        <v>-256</v>
      </c>
      <c r="G173" s="95" t="n">
        <v>-511</v>
      </c>
      <c r="H173" s="95" t="n">
        <v>-681</v>
      </c>
      <c r="I173" s="95" t="n">
        <v>-344</v>
      </c>
      <c r="J173" s="95" t="n">
        <v>226</v>
      </c>
    </row>
    <row r="174">
      <c r="A174" s="21" t="s">
        <v>32</v>
      </c>
      <c r="B174" s="95" t="n">
        <v>-1673</v>
      </c>
      <c r="C174" s="95" t="n">
        <v>581</v>
      </c>
      <c r="D174" s="95" t="n">
        <v>-26</v>
      </c>
      <c r="E174" s="95" t="n">
        <v>-113</v>
      </c>
      <c r="F174" s="95" t="n">
        <v>-277</v>
      </c>
      <c r="G174" s="95" t="n">
        <v>-493</v>
      </c>
      <c r="H174" s="95" t="n">
        <v>-356</v>
      </c>
      <c r="I174" s="95" t="n">
        <v>-789</v>
      </c>
      <c r="J174" s="95" t="n">
        <v>-200</v>
      </c>
    </row>
    <row r="175">
      <c r="A175" s="21" t="s">
        <v>33</v>
      </c>
      <c r="B175" s="95" t="n">
        <v>-3581</v>
      </c>
      <c r="C175" s="95" t="n">
        <v>215</v>
      </c>
      <c r="D175" s="95" t="n">
        <v>-343</v>
      </c>
      <c r="E175" s="95" t="n">
        <v>-582</v>
      </c>
      <c r="F175" s="95" t="n">
        <v>-409</v>
      </c>
      <c r="G175" s="95" t="n">
        <v>-401</v>
      </c>
      <c r="H175" s="95" t="n">
        <v>-609</v>
      </c>
      <c r="I175" s="95" t="n">
        <v>-870</v>
      </c>
      <c r="J175" s="95" t="n">
        <v>-582</v>
      </c>
    </row>
    <row r="176">
      <c r="A176" s="30" t="s">
        <v>34</v>
      </c>
      <c r="B176" s="96" t="n">
        <v>-3583</v>
      </c>
      <c r="C176" s="96" t="n">
        <v>214</v>
      </c>
      <c r="D176" s="96" t="n">
        <v>-501</v>
      </c>
      <c r="E176" s="96" t="n">
        <v>-487</v>
      </c>
      <c r="F176" s="96" t="n">
        <v>-566</v>
      </c>
      <c r="G176" s="96" t="n">
        <v>-353</v>
      </c>
      <c r="H176" s="96" t="n">
        <v>-440</v>
      </c>
      <c r="I176" s="96" t="n">
        <v>-684</v>
      </c>
      <c r="J176" s="96" t="n">
        <v>-766</v>
      </c>
    </row>
    <row r="178">
      <c r="A178" s="13" t="str">
        <f>=HYPERLINK("#'Obsah'!A1", "Späť na obsah dátovej prílohy")</f>
      </c>
      <c r="B178" s="14"/>
    </row>
  </sheetData>
  <mergeCells count="3">
    <mergeCell ref="A2:J2"/>
    <mergeCell ref="A4:J4"/>
    <mergeCell ref="A178:B17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false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139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141</v>
      </c>
      <c r="C6" s="18" t="s">
        <v>80</v>
      </c>
      <c r="D6" s="3" t="s">
        <v>142</v>
      </c>
    </row>
    <row r="7">
      <c r="A7" s="3"/>
      <c r="B7" s="3" t="s">
        <v>143</v>
      </c>
      <c r="C7" s="3" t="s">
        <v>144</v>
      </c>
      <c r="D7" s="3"/>
    </row>
    <row r="8">
      <c r="A8" s="4" t="s">
        <v>11</v>
      </c>
      <c r="B8" s="97" t="n">
        <v>8.34055566399896</v>
      </c>
      <c r="C8" s="97" t="n">
        <v>5.61858286160453</v>
      </c>
      <c r="D8" s="98" t="n">
        <v>46107</v>
      </c>
    </row>
    <row r="9">
      <c r="A9" s="4" t="s">
        <v>12</v>
      </c>
      <c r="B9" s="97" t="n">
        <v>5.20614863676454</v>
      </c>
      <c r="C9" s="97" t="n">
        <v>3.71098041349429</v>
      </c>
      <c r="D9" s="98" t="n">
        <v>790289</v>
      </c>
    </row>
    <row r="10">
      <c r="A10" s="4" t="s">
        <v>13</v>
      </c>
      <c r="B10" s="97" t="n">
        <v>6.04108828428651</v>
      </c>
      <c r="C10" s="97" t="n">
        <v>4.27059435065626</v>
      </c>
      <c r="D10" s="98" t="n">
        <v>84647</v>
      </c>
    </row>
    <row r="11">
      <c r="A11" s="4" t="s">
        <v>14</v>
      </c>
      <c r="B11" s="97" t="n">
        <v>6.31397164664062</v>
      </c>
      <c r="C11" s="97" t="n">
        <v>4.45190123287096</v>
      </c>
      <c r="D11" s="98" t="n">
        <v>261909</v>
      </c>
    </row>
    <row r="12">
      <c r="A12" s="4" t="s">
        <v>15</v>
      </c>
      <c r="B12" s="97" t="n">
        <v>8.51748332754141</v>
      </c>
      <c r="C12" s="97" t="n">
        <v>5.93194492710454</v>
      </c>
      <c r="D12" s="98" t="n">
        <v>120858</v>
      </c>
    </row>
    <row r="13">
      <c r="A13" s="4" t="s">
        <v>16</v>
      </c>
      <c r="B13" s="97" t="n">
        <v>8.82652515843323</v>
      </c>
      <c r="C13" s="97" t="n">
        <v>6.1867603267924</v>
      </c>
      <c r="D13" s="98" t="n">
        <v>13097</v>
      </c>
    </row>
    <row r="14">
      <c r="A14" s="49" t="s">
        <v>81</v>
      </c>
      <c r="B14" s="99" t="n">
        <v>5.92978319653554</v>
      </c>
      <c r="C14" s="99" t="n">
        <v>4.18954413637411</v>
      </c>
      <c r="D14" s="100" t="n">
        <v>1316907</v>
      </c>
    </row>
    <row r="15" ht="25" customHeight="1">
      <c r="A15" s="2" t="s">
        <v>140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2021-11-16T14:29:13Z</dcterms:created>
  <dc:title>Prvá pomoc Slovensku</dc:title>
</coreProperties>
</file>