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60" windowWidth="15600" windowHeight="8085" tabRatio="199" firstSheet="1" activeTab="1"/>
  </bookViews>
  <sheets>
    <sheet name="Sumar_kriteria" sheetId="1" r:id="rId1"/>
    <sheet name="Hárok1" sheetId="2" r:id="rId2"/>
  </sheets>
  <calcPr calcId="145621"/>
</workbook>
</file>

<file path=xl/calcChain.xml><?xml version="1.0" encoding="utf-8"?>
<calcChain xmlns="http://schemas.openxmlformats.org/spreadsheetml/2006/main">
  <c r="E12" i="2" l="1"/>
  <c r="F12" i="2"/>
  <c r="I12" i="2"/>
  <c r="G16" i="2"/>
  <c r="G13" i="2"/>
  <c r="G14" i="2"/>
  <c r="G11" i="2"/>
  <c r="E9" i="2"/>
  <c r="I9" i="2"/>
  <c r="E11" i="2"/>
  <c r="E13" i="2"/>
  <c r="I13" i="2"/>
  <c r="F13" i="2"/>
  <c r="E14" i="2"/>
  <c r="I14" i="2"/>
  <c r="E16" i="2"/>
  <c r="I16" i="2"/>
  <c r="E8" i="2"/>
  <c r="F8" i="2"/>
  <c r="E7" i="2"/>
  <c r="E17" i="2"/>
  <c r="B19" i="2"/>
  <c r="E6" i="2"/>
  <c r="F6" i="2"/>
  <c r="I70" i="1"/>
  <c r="F73" i="1"/>
  <c r="I51" i="1"/>
  <c r="F58" i="1"/>
  <c r="E6" i="1"/>
  <c r="E17" i="1"/>
  <c r="B19" i="1"/>
  <c r="B88" i="1"/>
  <c r="I6" i="1"/>
  <c r="B21" i="1"/>
  <c r="E7" i="1"/>
  <c r="I7" i="1"/>
  <c r="E8" i="1"/>
  <c r="F8" i="1"/>
  <c r="E9" i="1"/>
  <c r="F9" i="1"/>
  <c r="E10" i="1"/>
  <c r="I10" i="1"/>
  <c r="E12" i="1"/>
  <c r="F12" i="1"/>
  <c r="E13" i="1"/>
  <c r="F13" i="1"/>
  <c r="E14" i="1"/>
  <c r="I14" i="1"/>
  <c r="E16" i="1"/>
  <c r="F16" i="1"/>
  <c r="E27" i="1"/>
  <c r="F27" i="1"/>
  <c r="E28" i="1"/>
  <c r="F28" i="1"/>
  <c r="E29" i="1"/>
  <c r="I29" i="1"/>
  <c r="E30" i="1"/>
  <c r="F30" i="1"/>
  <c r="E31" i="1"/>
  <c r="I31" i="1"/>
  <c r="E33" i="1"/>
  <c r="F33" i="1"/>
  <c r="E34" i="1"/>
  <c r="I34" i="1"/>
  <c r="E35" i="1"/>
  <c r="I35" i="1"/>
  <c r="E37" i="1"/>
  <c r="F37" i="1"/>
  <c r="E48" i="1"/>
  <c r="I48" i="1"/>
  <c r="E49" i="1"/>
  <c r="F49" i="1"/>
  <c r="E50" i="1"/>
  <c r="F50" i="1"/>
  <c r="E51" i="1"/>
  <c r="F51" i="1"/>
  <c r="E52" i="1"/>
  <c r="F52" i="1"/>
  <c r="E54" i="1"/>
  <c r="F54" i="1"/>
  <c r="E55" i="1"/>
  <c r="I55" i="1"/>
  <c r="E56" i="1"/>
  <c r="I56" i="1"/>
  <c r="E58" i="1"/>
  <c r="I58" i="1"/>
  <c r="E69" i="1"/>
  <c r="I69" i="1"/>
  <c r="E70" i="1"/>
  <c r="F70" i="1"/>
  <c r="E71" i="1"/>
  <c r="I71" i="1"/>
  <c r="E72" i="1"/>
  <c r="I72" i="1"/>
  <c r="E73" i="1"/>
  <c r="I73" i="1"/>
  <c r="E75" i="1"/>
  <c r="I75" i="1"/>
  <c r="E76" i="1"/>
  <c r="I76" i="1"/>
  <c r="E77" i="1"/>
  <c r="I77" i="1"/>
  <c r="E79" i="1"/>
  <c r="F79" i="1"/>
  <c r="F72" i="1"/>
  <c r="F56" i="1"/>
  <c r="I50" i="1"/>
  <c r="I52" i="1"/>
  <c r="I28" i="1"/>
  <c r="I27" i="1"/>
  <c r="I16" i="1"/>
  <c r="I9" i="1"/>
  <c r="I79" i="1"/>
  <c r="I80" i="1"/>
  <c r="F77" i="1"/>
  <c r="F76" i="1"/>
  <c r="F75" i="1"/>
  <c r="E80" i="1"/>
  <c r="B82" i="1"/>
  <c r="F71" i="1"/>
  <c r="F69" i="1"/>
  <c r="F55" i="1"/>
  <c r="I54" i="1"/>
  <c r="I49" i="1"/>
  <c r="B63" i="1"/>
  <c r="F48" i="1"/>
  <c r="E59" i="1"/>
  <c r="B61" i="1"/>
  <c r="I37" i="1"/>
  <c r="F35" i="1"/>
  <c r="F34" i="1"/>
  <c r="I33" i="1"/>
  <c r="F31" i="1"/>
  <c r="I30" i="1"/>
  <c r="E38" i="1"/>
  <c r="B40" i="1"/>
  <c r="F29" i="1"/>
  <c r="F14" i="1"/>
  <c r="I13" i="1"/>
  <c r="I12" i="1"/>
  <c r="F10" i="1"/>
  <c r="I8" i="1"/>
  <c r="F7" i="1"/>
  <c r="F6" i="1"/>
  <c r="B84" i="1"/>
  <c r="B83" i="1"/>
  <c r="I59" i="1"/>
  <c r="B62" i="1"/>
  <c r="B42" i="1"/>
  <c r="B41" i="1"/>
  <c r="I38" i="1"/>
  <c r="I17" i="1"/>
  <c r="B90" i="1"/>
  <c r="B20" i="1"/>
  <c r="B89" i="1"/>
  <c r="F14" i="2"/>
  <c r="I8" i="2"/>
  <c r="F11" i="2"/>
  <c r="I11" i="2"/>
  <c r="I6" i="2"/>
  <c r="F16" i="2"/>
  <c r="F9" i="2"/>
  <c r="I7" i="2"/>
  <c r="I17" i="2"/>
  <c r="F7" i="2"/>
  <c r="B21" i="2"/>
  <c r="B20" i="2"/>
</calcChain>
</file>

<file path=xl/sharedStrings.xml><?xml version="1.0" encoding="utf-8"?>
<sst xmlns="http://schemas.openxmlformats.org/spreadsheetml/2006/main" count="246" uniqueCount="51">
  <si>
    <t>jednotková cena bez DPH</t>
  </si>
  <si>
    <t>počet jednotiek</t>
  </si>
  <si>
    <t>merná jednotka</t>
  </si>
  <si>
    <t>cena spolu bez DPH</t>
  </si>
  <si>
    <t>jednotková cena s DPH</t>
  </si>
  <si>
    <t>cena spolu s DPH</t>
  </si>
  <si>
    <t>Prenájom</t>
  </si>
  <si>
    <t>pracovná miestnosť pre 40 osôb, školské sedenie na celý deň</t>
  </si>
  <si>
    <t>deň</t>
  </si>
  <si>
    <t>flipchart papier</t>
  </si>
  <si>
    <t>balenie</t>
  </si>
  <si>
    <t>WIFI pripojenie na internet na jeden deň</t>
  </si>
  <si>
    <t>Občerstvenie</t>
  </si>
  <si>
    <t>1 l/deň minerálna voda (perlivá, neperlivá)</t>
  </si>
  <si>
    <t>ks</t>
  </si>
  <si>
    <t>káva presso 7 g, cukor, mlieko</t>
  </si>
  <si>
    <t>čaj rôzne druhy, cukor</t>
  </si>
  <si>
    <t>Strava</t>
  </si>
  <si>
    <t>obed (polievka, hlavné jedlo, nealkoholický nápoj)</t>
  </si>
  <si>
    <t>x</t>
  </si>
  <si>
    <t>Spolu bez DPH</t>
  </si>
  <si>
    <t>Výška DPH</t>
  </si>
  <si>
    <t>Spolu s DPH</t>
  </si>
  <si>
    <t>pracovná miestnosť pre 70 osôb, školské sedenie na celý deň</t>
  </si>
  <si>
    <t>pracovná miestnosť pre 50 osôb, školské sedenie na celý deň</t>
  </si>
  <si>
    <t>WORKSHOP jun 2014</t>
  </si>
  <si>
    <t>KONFERENCIA jun 2014</t>
  </si>
  <si>
    <t>workshop august 2014</t>
  </si>
  <si>
    <t>konferencia september 2014</t>
  </si>
  <si>
    <t>PRÍLOHA č.1 Výzvy na predkladanie cenovej ponuky</t>
  </si>
  <si>
    <t>Cena za celý predmet zákazky v € s DPH</t>
  </si>
  <si>
    <t>pracovná miestnosť pre 100 osôb, školské sedenie na celý deň</t>
  </si>
  <si>
    <t>Cena za celý predmet zákazky v € bez DPH (jún - september 2014)</t>
  </si>
  <si>
    <t>ozvučenie</t>
  </si>
  <si>
    <t>flipchart, dataprojektor</t>
  </si>
  <si>
    <t xml:space="preserve">1 l/deň minerálna voda (perlivá, neperlivá) </t>
  </si>
  <si>
    <t>obed - bufet vratane 1 mineralky</t>
  </si>
  <si>
    <t>hodina</t>
  </si>
  <si>
    <t>rečnícky pult</t>
  </si>
  <si>
    <t>0,5 l minerálna voda (perlivá, neperlivá)</t>
  </si>
  <si>
    <t>obed - polievka, hlavné jedlo, káva, minerálka</t>
  </si>
  <si>
    <t>iba žltou farbou bunky vypĺňať</t>
  </si>
  <si>
    <t>PC s dataprojektorom, pevné plátno</t>
  </si>
  <si>
    <t xml:space="preserve">konferenčná miestnosť pre 200 osôb, školské sedenie </t>
  </si>
  <si>
    <t>ozvučenie (1 pevný mikrofón, 2 mobilný mikrofón)</t>
  </si>
  <si>
    <t>coffe break (slané a sladké pečovo)</t>
  </si>
  <si>
    <t>osoby</t>
  </si>
  <si>
    <t>osoba</t>
  </si>
  <si>
    <t>konferencia NP NSP III</t>
  </si>
  <si>
    <t>Príloha k výzve na predkladanie cenovej ponuky</t>
  </si>
  <si>
    <t>Názov hotela: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</si>
</sst>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2" formatCode="#,##0.00&quot; €&quot;"/>
  </numFmts>
  <fonts count="9" x14ac:knownFonts="1"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sz val="9"/>
      <name val="Calibri"/>
      <family val="2"/>
      <charset val="238"/>
    </font>
    <font>
      <b/>
      <sz val="9"/>
      <name val="Calibri"/>
      <family val="2"/>
      <charset val="238"/>
    </font>
    <font>
      <sz val="9"/>
      <color indexed="10"/>
      <name val="Calibri"/>
      <family val="2"/>
      <charset val="238"/>
    </font>
    <font>
      <b/>
      <sz val="10"/>
      <name val="Calibri"/>
      <family val="2"/>
      <charset val="238"/>
    </font>
    <font>
      <sz val="12"/>
      <name val="Times New Roman"/>
      <family val="1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47"/>
        <bgColor indexed="42"/>
      </patternFill>
    </fill>
    <fill>
      <patternFill patternType="solid">
        <fgColor indexed="42"/>
        <bgColor indexed="47"/>
      </patternFill>
    </fill>
    <fill>
      <patternFill patternType="solid">
        <fgColor indexed="22"/>
        <bgColor indexed="31"/>
      </patternFill>
    </fill>
    <fill>
      <patternFill patternType="solid">
        <fgColor indexed="9"/>
        <bgColor indexed="26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42"/>
      </patternFill>
    </fill>
    <fill>
      <patternFill patternType="solid">
        <fgColor theme="6" tint="0.59999389629810485"/>
        <bgColor indexed="42"/>
      </patternFill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0" borderId="0" xfId="1" applyFont="1"/>
    <xf numFmtId="0" fontId="3" fillId="0" borderId="0" xfId="1" applyFont="1"/>
    <xf numFmtId="0" fontId="4" fillId="0" borderId="0" xfId="1" applyFont="1"/>
    <xf numFmtId="0" fontId="5" fillId="2" borderId="1" xfId="1" applyFont="1" applyFill="1" applyBorder="1" applyAlignment="1">
      <alignment wrapText="1"/>
    </xf>
    <xf numFmtId="0" fontId="5" fillId="3" borderId="1" xfId="1" applyFont="1" applyFill="1" applyBorder="1" applyAlignment="1">
      <alignment wrapText="1"/>
    </xf>
    <xf numFmtId="0" fontId="5" fillId="4" borderId="1" xfId="1" applyFont="1" applyFill="1" applyBorder="1" applyAlignment="1">
      <alignment horizontal="left"/>
    </xf>
    <xf numFmtId="0" fontId="4" fillId="5" borderId="1" xfId="1" applyFont="1" applyFill="1" applyBorder="1"/>
    <xf numFmtId="172" fontId="4" fillId="2" borderId="1" xfId="1" applyNumberFormat="1" applyFont="1" applyFill="1" applyBorder="1"/>
    <xf numFmtId="0" fontId="4" fillId="2" borderId="1" xfId="1" applyFont="1" applyFill="1" applyBorder="1"/>
    <xf numFmtId="172" fontId="4" fillId="3" borderId="1" xfId="1" applyNumberFormat="1" applyFont="1" applyFill="1" applyBorder="1"/>
    <xf numFmtId="0" fontId="4" fillId="3" borderId="1" xfId="1" applyFont="1" applyFill="1" applyBorder="1"/>
    <xf numFmtId="0" fontId="4" fillId="0" borderId="1" xfId="1" applyFont="1" applyBorder="1"/>
    <xf numFmtId="0" fontId="4" fillId="0" borderId="1" xfId="1" applyFont="1" applyFill="1" applyBorder="1"/>
    <xf numFmtId="0" fontId="6" fillId="0" borderId="0" xfId="1" applyFont="1"/>
    <xf numFmtId="0" fontId="4" fillId="0" borderId="0" xfId="1" applyFont="1" applyFill="1" applyBorder="1"/>
    <xf numFmtId="172" fontId="4" fillId="4" borderId="1" xfId="1" applyNumberFormat="1" applyFont="1" applyFill="1" applyBorder="1" applyAlignment="1">
      <alignment horizontal="right"/>
    </xf>
    <xf numFmtId="0" fontId="4" fillId="4" borderId="1" xfId="1" applyFont="1" applyFill="1" applyBorder="1" applyAlignment="1">
      <alignment horizontal="right"/>
    </xf>
    <xf numFmtId="172" fontId="5" fillId="4" borderId="1" xfId="1" applyNumberFormat="1" applyFont="1" applyFill="1" applyBorder="1"/>
    <xf numFmtId="0" fontId="5" fillId="4" borderId="1" xfId="1" applyFont="1" applyFill="1" applyBorder="1" applyAlignment="1">
      <alignment wrapText="1"/>
    </xf>
    <xf numFmtId="0" fontId="5" fillId="4" borderId="1" xfId="1" applyFont="1" applyFill="1" applyBorder="1"/>
    <xf numFmtId="0" fontId="7" fillId="4" borderId="1" xfId="1" applyFont="1" applyFill="1" applyBorder="1" applyAlignment="1">
      <alignment wrapText="1"/>
    </xf>
    <xf numFmtId="0" fontId="7" fillId="4" borderId="1" xfId="1" applyFont="1" applyFill="1" applyBorder="1"/>
    <xf numFmtId="0" fontId="5" fillId="6" borderId="0" xfId="1" applyFont="1" applyFill="1"/>
    <xf numFmtId="0" fontId="3" fillId="7" borderId="0" xfId="1" applyFont="1" applyFill="1"/>
    <xf numFmtId="172" fontId="4" fillId="8" borderId="1" xfId="1" applyNumberFormat="1" applyFont="1" applyFill="1" applyBorder="1"/>
    <xf numFmtId="0" fontId="0" fillId="7" borderId="0" xfId="0" applyFill="1"/>
    <xf numFmtId="0" fontId="4" fillId="9" borderId="1" xfId="1" applyFont="1" applyFill="1" applyBorder="1"/>
    <xf numFmtId="0" fontId="4" fillId="2" borderId="1" xfId="1" applyFont="1" applyFill="1" applyBorder="1" applyAlignment="1">
      <alignment horizontal="center"/>
    </xf>
    <xf numFmtId="0" fontId="4" fillId="3" borderId="1" xfId="1" applyFont="1" applyFill="1" applyBorder="1" applyAlignment="1">
      <alignment horizontal="center"/>
    </xf>
    <xf numFmtId="0" fontId="5" fillId="2" borderId="1" xfId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0" fontId="5" fillId="6" borderId="0" xfId="1" applyFont="1" applyFill="1" applyAlignment="1">
      <alignment vertical="center"/>
    </xf>
    <xf numFmtId="172" fontId="3" fillId="0" borderId="1" xfId="1" applyNumberFormat="1" applyFont="1" applyBorder="1" applyAlignment="1">
      <alignment horizontal="right"/>
    </xf>
    <xf numFmtId="0" fontId="5" fillId="4" borderId="1" xfId="1" applyFont="1" applyFill="1" applyBorder="1" applyAlignment="1">
      <alignment horizontal="left"/>
    </xf>
    <xf numFmtId="0" fontId="8" fillId="0" borderId="0" xfId="0" applyFont="1" applyAlignment="1">
      <alignment vertical="center"/>
    </xf>
    <xf numFmtId="0" fontId="0" fillId="0" borderId="0" xfId="0" applyAlignment="1"/>
  </cellXfs>
  <cellStyles count="2">
    <cellStyle name="Excel Built-in Normal" xfId="1"/>
    <cellStyle name="Normálna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FBFBF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D7E4BD"/>
      <rgbColor rgb="00FFFF99"/>
      <rgbColor rgb="0099CCFF"/>
      <rgbColor rgb="00FF99CC"/>
      <rgbColor rgb="00CC99FF"/>
      <rgbColor rgb="00FCD5B5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0"/>
  <sheetViews>
    <sheetView topLeftCell="A73" workbookViewId="0">
      <selection activeCell="A67" sqref="A67:I84"/>
    </sheetView>
  </sheetViews>
  <sheetFormatPr defaultColWidth="10.140625" defaultRowHeight="12" x14ac:dyDescent="0.2"/>
  <cols>
    <col min="1" max="1" width="49.7109375" style="1" customWidth="1"/>
    <col min="2" max="2" width="10.85546875" style="1" customWidth="1"/>
    <col min="3" max="4" width="8.5703125" style="1" customWidth="1"/>
    <col min="5" max="5" width="10" style="1" customWidth="1"/>
    <col min="6" max="7" width="10.7109375" style="1" customWidth="1"/>
    <col min="8" max="8" width="7.42578125" style="1" customWidth="1"/>
    <col min="9" max="9" width="8" style="1" customWidth="1"/>
    <col min="10" max="16384" width="10.140625" style="1"/>
  </cols>
  <sheetData>
    <row r="1" spans="1:9" s="2" customFormat="1" x14ac:dyDescent="0.2"/>
    <row r="2" spans="1:9" x14ac:dyDescent="0.2">
      <c r="A2" s="24" t="s">
        <v>29</v>
      </c>
      <c r="B2" s="3"/>
      <c r="C2" s="3"/>
      <c r="D2" s="3"/>
      <c r="E2" s="3"/>
      <c r="F2" s="3"/>
      <c r="G2" s="3"/>
      <c r="H2" s="3"/>
      <c r="I2" s="3"/>
    </row>
    <row r="3" spans="1:9" x14ac:dyDescent="0.2">
      <c r="B3" s="3"/>
      <c r="C3" s="3"/>
      <c r="D3" s="3"/>
      <c r="E3" s="3"/>
      <c r="F3" s="3"/>
      <c r="G3" s="3"/>
      <c r="H3" s="3"/>
      <c r="I3" s="3"/>
    </row>
    <row r="4" spans="1:9" ht="36" x14ac:dyDescent="0.2">
      <c r="A4" s="23" t="s">
        <v>25</v>
      </c>
      <c r="B4" s="4" t="s">
        <v>0</v>
      </c>
      <c r="C4" s="4" t="s">
        <v>1</v>
      </c>
      <c r="D4" s="4" t="s">
        <v>2</v>
      </c>
      <c r="E4" s="4" t="s">
        <v>3</v>
      </c>
      <c r="F4" s="5" t="s">
        <v>4</v>
      </c>
      <c r="G4" s="5" t="s">
        <v>1</v>
      </c>
      <c r="H4" s="5" t="s">
        <v>2</v>
      </c>
      <c r="I4" s="5" t="s">
        <v>5</v>
      </c>
    </row>
    <row r="5" spans="1:9" x14ac:dyDescent="0.2">
      <c r="A5" s="34" t="s">
        <v>6</v>
      </c>
      <c r="B5" s="34"/>
      <c r="C5" s="34"/>
      <c r="D5" s="34"/>
      <c r="E5" s="34"/>
      <c r="F5" s="34"/>
      <c r="G5" s="34"/>
      <c r="H5" s="34"/>
      <c r="I5" s="34"/>
    </row>
    <row r="6" spans="1:9" x14ac:dyDescent="0.2">
      <c r="A6" s="7" t="s">
        <v>7</v>
      </c>
      <c r="B6" s="8">
        <v>100</v>
      </c>
      <c r="C6" s="9">
        <v>1</v>
      </c>
      <c r="D6" s="9" t="s">
        <v>8</v>
      </c>
      <c r="E6" s="8">
        <f>B6*C6</f>
        <v>100</v>
      </c>
      <c r="F6" s="10">
        <f>E6*1.2</f>
        <v>120</v>
      </c>
      <c r="G6" s="11">
        <v>1</v>
      </c>
      <c r="H6" s="11" t="s">
        <v>8</v>
      </c>
      <c r="I6" s="10">
        <f>E6*1.2</f>
        <v>120</v>
      </c>
    </row>
    <row r="7" spans="1:9" x14ac:dyDescent="0.2">
      <c r="A7" s="12" t="s">
        <v>33</v>
      </c>
      <c r="B7" s="8"/>
      <c r="C7" s="9">
        <v>1</v>
      </c>
      <c r="D7" s="9" t="s">
        <v>8</v>
      </c>
      <c r="E7" s="8">
        <f>B7*C7</f>
        <v>0</v>
      </c>
      <c r="F7" s="10">
        <f>E7*1.2</f>
        <v>0</v>
      </c>
      <c r="G7" s="11">
        <v>1</v>
      </c>
      <c r="H7" s="11" t="s">
        <v>8</v>
      </c>
      <c r="I7" s="10">
        <f>E7*1.2</f>
        <v>0</v>
      </c>
    </row>
    <row r="8" spans="1:9" x14ac:dyDescent="0.2">
      <c r="A8" s="12" t="s">
        <v>34</v>
      </c>
      <c r="B8" s="8"/>
      <c r="C8" s="9">
        <v>1</v>
      </c>
      <c r="D8" s="9" t="s">
        <v>8</v>
      </c>
      <c r="E8" s="8">
        <f>B8*C8</f>
        <v>0</v>
      </c>
      <c r="F8" s="10">
        <f>E8*1.2</f>
        <v>0</v>
      </c>
      <c r="G8" s="11">
        <v>1</v>
      </c>
      <c r="H8" s="11" t="s">
        <v>8</v>
      </c>
      <c r="I8" s="10">
        <f>E8*1.2</f>
        <v>0</v>
      </c>
    </row>
    <row r="9" spans="1:9" x14ac:dyDescent="0.2">
      <c r="A9" s="12" t="s">
        <v>9</v>
      </c>
      <c r="B9" s="8"/>
      <c r="C9" s="9">
        <v>1</v>
      </c>
      <c r="D9" s="9" t="s">
        <v>10</v>
      </c>
      <c r="E9" s="8">
        <f>B9*C9</f>
        <v>0</v>
      </c>
      <c r="F9" s="10">
        <f>E9*1.2</f>
        <v>0</v>
      </c>
      <c r="G9" s="11">
        <v>1</v>
      </c>
      <c r="H9" s="11" t="s">
        <v>10</v>
      </c>
      <c r="I9" s="10">
        <f>E9*1.2</f>
        <v>0</v>
      </c>
    </row>
    <row r="10" spans="1:9" x14ac:dyDescent="0.2">
      <c r="A10" s="12" t="s">
        <v>11</v>
      </c>
      <c r="B10" s="8"/>
      <c r="C10" s="9">
        <v>1</v>
      </c>
      <c r="D10" s="9" t="s">
        <v>8</v>
      </c>
      <c r="E10" s="8">
        <f>B10*C10</f>
        <v>0</v>
      </c>
      <c r="F10" s="10">
        <f>E10*1.2</f>
        <v>0</v>
      </c>
      <c r="G10" s="11">
        <v>1</v>
      </c>
      <c r="H10" s="11" t="s">
        <v>8</v>
      </c>
      <c r="I10" s="10">
        <f>E10*1.2</f>
        <v>0</v>
      </c>
    </row>
    <row r="11" spans="1:9" x14ac:dyDescent="0.2">
      <c r="A11" s="6" t="s">
        <v>12</v>
      </c>
      <c r="B11" s="6"/>
      <c r="C11" s="6"/>
      <c r="D11" s="6"/>
      <c r="E11" s="6"/>
      <c r="F11" s="6"/>
      <c r="G11" s="6"/>
      <c r="H11" s="6"/>
      <c r="I11" s="6"/>
    </row>
    <row r="12" spans="1:9" x14ac:dyDescent="0.2">
      <c r="A12" s="13" t="s">
        <v>35</v>
      </c>
      <c r="B12" s="8">
        <v>1</v>
      </c>
      <c r="C12" s="9">
        <v>80</v>
      </c>
      <c r="D12" s="9" t="s">
        <v>14</v>
      </c>
      <c r="E12" s="8">
        <f>B12*C12</f>
        <v>80</v>
      </c>
      <c r="F12" s="10">
        <f>E12*1.2</f>
        <v>96</v>
      </c>
      <c r="G12" s="11">
        <v>80</v>
      </c>
      <c r="H12" s="11" t="s">
        <v>14</v>
      </c>
      <c r="I12" s="10">
        <f>E12*1.2</f>
        <v>96</v>
      </c>
    </row>
    <row r="13" spans="1:9" s="14" customFormat="1" x14ac:dyDescent="0.2">
      <c r="A13" s="13" t="s">
        <v>15</v>
      </c>
      <c r="B13" s="8"/>
      <c r="C13" s="9">
        <v>80</v>
      </c>
      <c r="D13" s="9" t="s">
        <v>14</v>
      </c>
      <c r="E13" s="8">
        <f>B13*C13</f>
        <v>0</v>
      </c>
      <c r="F13" s="10">
        <f>E13*1.2</f>
        <v>0</v>
      </c>
      <c r="G13" s="11">
        <v>80</v>
      </c>
      <c r="H13" s="11" t="s">
        <v>14</v>
      </c>
      <c r="I13" s="10">
        <f>E13*1.2</f>
        <v>0</v>
      </c>
    </row>
    <row r="14" spans="1:9" x14ac:dyDescent="0.2">
      <c r="A14" s="13" t="s">
        <v>16</v>
      </c>
      <c r="B14" s="8"/>
      <c r="C14" s="9">
        <v>40</v>
      </c>
      <c r="D14" s="9" t="s">
        <v>14</v>
      </c>
      <c r="E14" s="8">
        <f>B14*C14</f>
        <v>0</v>
      </c>
      <c r="F14" s="10">
        <f>E14*1.2</f>
        <v>0</v>
      </c>
      <c r="G14" s="11">
        <v>40</v>
      </c>
      <c r="H14" s="11" t="s">
        <v>14</v>
      </c>
      <c r="I14" s="10">
        <f>E14*1.2</f>
        <v>0</v>
      </c>
    </row>
    <row r="15" spans="1:9" x14ac:dyDescent="0.2">
      <c r="A15" s="34" t="s">
        <v>17</v>
      </c>
      <c r="B15" s="34"/>
      <c r="C15" s="34"/>
      <c r="D15" s="34"/>
      <c r="E15" s="34"/>
      <c r="F15" s="34"/>
      <c r="G15" s="34"/>
      <c r="H15" s="34"/>
      <c r="I15" s="34"/>
    </row>
    <row r="16" spans="1:9" x14ac:dyDescent="0.2">
      <c r="A16" s="13" t="s">
        <v>18</v>
      </c>
      <c r="B16" s="8"/>
      <c r="C16" s="9">
        <v>40</v>
      </c>
      <c r="D16" s="9" t="s">
        <v>14</v>
      </c>
      <c r="E16" s="8">
        <f>B16*C16</f>
        <v>0</v>
      </c>
      <c r="F16" s="10">
        <f>E16*1.2</f>
        <v>0</v>
      </c>
      <c r="G16" s="11">
        <v>40</v>
      </c>
      <c r="H16" s="11" t="s">
        <v>14</v>
      </c>
      <c r="I16" s="10">
        <f>E16*1.2</f>
        <v>0</v>
      </c>
    </row>
    <row r="17" spans="1:9" x14ac:dyDescent="0.2">
      <c r="A17" s="15"/>
      <c r="B17" s="16" t="s">
        <v>19</v>
      </c>
      <c r="C17" s="17" t="s">
        <v>19</v>
      </c>
      <c r="D17" s="17" t="s">
        <v>19</v>
      </c>
      <c r="E17" s="18">
        <f>SUM(E6:E10,E12:E14,E16)</f>
        <v>180</v>
      </c>
      <c r="F17" s="16" t="s">
        <v>19</v>
      </c>
      <c r="G17" s="17" t="s">
        <v>19</v>
      </c>
      <c r="H17" s="17" t="s">
        <v>19</v>
      </c>
      <c r="I17" s="18">
        <f>SUM(I6:I10,I12:I14,I16)</f>
        <v>216</v>
      </c>
    </row>
    <row r="19" spans="1:9" x14ac:dyDescent="0.2">
      <c r="A19" s="19" t="s">
        <v>20</v>
      </c>
      <c r="B19" s="33">
        <f>E17</f>
        <v>180</v>
      </c>
      <c r="C19" s="33"/>
      <c r="D19" s="33"/>
      <c r="E19" s="33"/>
      <c r="F19" s="33"/>
      <c r="G19" s="33"/>
      <c r="H19" s="33"/>
      <c r="I19" s="33"/>
    </row>
    <row r="20" spans="1:9" x14ac:dyDescent="0.2">
      <c r="A20" s="20" t="s">
        <v>21</v>
      </c>
      <c r="B20" s="33">
        <f>B21-B19</f>
        <v>36</v>
      </c>
      <c r="C20" s="33"/>
      <c r="D20" s="33"/>
      <c r="E20" s="33"/>
      <c r="F20" s="33"/>
      <c r="G20" s="33"/>
      <c r="H20" s="33"/>
      <c r="I20" s="33"/>
    </row>
    <row r="21" spans="1:9" x14ac:dyDescent="0.2">
      <c r="A21" s="20" t="s">
        <v>22</v>
      </c>
      <c r="B21" s="33">
        <f>I6+I7+I8+I9+I10+I12+I13+I14+I16</f>
        <v>216</v>
      </c>
      <c r="C21" s="33"/>
      <c r="D21" s="33"/>
      <c r="E21" s="33"/>
      <c r="F21" s="33"/>
      <c r="G21" s="33"/>
      <c r="H21" s="33"/>
      <c r="I21" s="33"/>
    </row>
    <row r="23" spans="1:9" s="14" customFormat="1" x14ac:dyDescent="0.2">
      <c r="A23" s="1"/>
      <c r="B23" s="3"/>
      <c r="C23" s="3"/>
      <c r="D23" s="3"/>
      <c r="E23" s="3"/>
      <c r="F23" s="3"/>
      <c r="G23" s="3"/>
      <c r="H23" s="3"/>
      <c r="I23" s="3"/>
    </row>
    <row r="24" spans="1:9" s="14" customFormat="1" x14ac:dyDescent="0.2">
      <c r="A24" s="1"/>
      <c r="B24" s="3"/>
      <c r="C24" s="3"/>
      <c r="D24" s="3"/>
      <c r="E24" s="3"/>
      <c r="F24" s="3"/>
      <c r="G24" s="3"/>
      <c r="H24" s="3"/>
      <c r="I24" s="3"/>
    </row>
    <row r="25" spans="1:9" ht="36" x14ac:dyDescent="0.2">
      <c r="A25" s="23" t="s">
        <v>26</v>
      </c>
      <c r="B25" s="4" t="s">
        <v>0</v>
      </c>
      <c r="C25" s="4" t="s">
        <v>1</v>
      </c>
      <c r="D25" s="4" t="s">
        <v>2</v>
      </c>
      <c r="E25" s="4" t="s">
        <v>3</v>
      </c>
      <c r="F25" s="5" t="s">
        <v>4</v>
      </c>
      <c r="G25" s="5" t="s">
        <v>1</v>
      </c>
      <c r="H25" s="5" t="s">
        <v>2</v>
      </c>
      <c r="I25" s="5" t="s">
        <v>5</v>
      </c>
    </row>
    <row r="26" spans="1:9" x14ac:dyDescent="0.2">
      <c r="A26" s="34" t="s">
        <v>6</v>
      </c>
      <c r="B26" s="34"/>
      <c r="C26" s="34"/>
      <c r="D26" s="34"/>
      <c r="E26" s="34"/>
      <c r="F26" s="34"/>
      <c r="G26" s="34"/>
      <c r="H26" s="34"/>
      <c r="I26" s="34"/>
    </row>
    <row r="27" spans="1:9" x14ac:dyDescent="0.2">
      <c r="A27" s="7" t="s">
        <v>23</v>
      </c>
      <c r="B27" s="8"/>
      <c r="C27" s="9">
        <v>1</v>
      </c>
      <c r="D27" s="9" t="s">
        <v>8</v>
      </c>
      <c r="E27" s="8">
        <f>B27*C27</f>
        <v>0</v>
      </c>
      <c r="F27" s="10">
        <f>E27*1.2</f>
        <v>0</v>
      </c>
      <c r="G27" s="11">
        <v>1</v>
      </c>
      <c r="H27" s="11" t="s">
        <v>8</v>
      </c>
      <c r="I27" s="10">
        <f>E27*1.2</f>
        <v>0</v>
      </c>
    </row>
    <row r="28" spans="1:9" x14ac:dyDescent="0.2">
      <c r="A28" s="12" t="s">
        <v>33</v>
      </c>
      <c r="B28" s="8"/>
      <c r="C28" s="9">
        <v>1</v>
      </c>
      <c r="D28" s="9" t="s">
        <v>8</v>
      </c>
      <c r="E28" s="8">
        <f>B28*C28</f>
        <v>0</v>
      </c>
      <c r="F28" s="10">
        <f>E28*1.2</f>
        <v>0</v>
      </c>
      <c r="G28" s="11">
        <v>1</v>
      </c>
      <c r="H28" s="11" t="s">
        <v>8</v>
      </c>
      <c r="I28" s="10">
        <f>E28*1.2</f>
        <v>0</v>
      </c>
    </row>
    <row r="29" spans="1:9" ht="12" customHeight="1" x14ac:dyDescent="0.2">
      <c r="A29" s="12" t="s">
        <v>34</v>
      </c>
      <c r="B29" s="8"/>
      <c r="C29" s="9">
        <v>1</v>
      </c>
      <c r="D29" s="9" t="s">
        <v>8</v>
      </c>
      <c r="E29" s="8">
        <f>B29*C29</f>
        <v>0</v>
      </c>
      <c r="F29" s="10">
        <f>E29*1.2</f>
        <v>0</v>
      </c>
      <c r="G29" s="11">
        <v>1</v>
      </c>
      <c r="H29" s="11" t="s">
        <v>8</v>
      </c>
      <c r="I29" s="10">
        <f>E29*1.2</f>
        <v>0</v>
      </c>
    </row>
    <row r="30" spans="1:9" x14ac:dyDescent="0.2">
      <c r="A30" s="12" t="s">
        <v>9</v>
      </c>
      <c r="B30" s="8"/>
      <c r="C30" s="9">
        <v>1</v>
      </c>
      <c r="D30" s="9" t="s">
        <v>10</v>
      </c>
      <c r="E30" s="8">
        <f>B30*C30</f>
        <v>0</v>
      </c>
      <c r="F30" s="10">
        <f>E30*1.2</f>
        <v>0</v>
      </c>
      <c r="G30" s="11">
        <v>1</v>
      </c>
      <c r="H30" s="11" t="s">
        <v>10</v>
      </c>
      <c r="I30" s="10">
        <f>E30*1.2</f>
        <v>0</v>
      </c>
    </row>
    <row r="31" spans="1:9" x14ac:dyDescent="0.2">
      <c r="A31" s="12" t="s">
        <v>11</v>
      </c>
      <c r="B31" s="8"/>
      <c r="C31" s="9">
        <v>1</v>
      </c>
      <c r="D31" s="9" t="s">
        <v>8</v>
      </c>
      <c r="E31" s="8">
        <f>B31*C31</f>
        <v>0</v>
      </c>
      <c r="F31" s="10">
        <f>E31*1.2</f>
        <v>0</v>
      </c>
      <c r="G31" s="11">
        <v>1</v>
      </c>
      <c r="H31" s="11" t="s">
        <v>8</v>
      </c>
      <c r="I31" s="10">
        <f>E31*1.2</f>
        <v>0</v>
      </c>
    </row>
    <row r="32" spans="1:9" x14ac:dyDescent="0.2">
      <c r="A32" s="6" t="s">
        <v>12</v>
      </c>
      <c r="B32" s="6"/>
      <c r="C32" s="6"/>
      <c r="D32" s="6"/>
      <c r="E32" s="6"/>
      <c r="F32" s="6"/>
      <c r="G32" s="6"/>
      <c r="H32" s="6"/>
      <c r="I32" s="6"/>
    </row>
    <row r="33" spans="1:9" x14ac:dyDescent="0.2">
      <c r="A33" s="13" t="s">
        <v>13</v>
      </c>
      <c r="B33" s="8"/>
      <c r="C33" s="9">
        <v>140</v>
      </c>
      <c r="D33" s="9" t="s">
        <v>14</v>
      </c>
      <c r="E33" s="8">
        <f>B33*C33</f>
        <v>0</v>
      </c>
      <c r="F33" s="10">
        <f>E33*1.2</f>
        <v>0</v>
      </c>
      <c r="G33" s="11">
        <v>140</v>
      </c>
      <c r="H33" s="11" t="s">
        <v>14</v>
      </c>
      <c r="I33" s="10">
        <f>E33*1.2</f>
        <v>0</v>
      </c>
    </row>
    <row r="34" spans="1:9" x14ac:dyDescent="0.2">
      <c r="A34" s="13" t="s">
        <v>15</v>
      </c>
      <c r="B34" s="8"/>
      <c r="C34" s="9">
        <v>140</v>
      </c>
      <c r="D34" s="9" t="s">
        <v>14</v>
      </c>
      <c r="E34" s="8">
        <f>B34*C34</f>
        <v>0</v>
      </c>
      <c r="F34" s="10">
        <f>E34*1.2</f>
        <v>0</v>
      </c>
      <c r="G34" s="11">
        <v>140</v>
      </c>
      <c r="H34" s="11" t="s">
        <v>14</v>
      </c>
      <c r="I34" s="10">
        <f>E34*1.2</f>
        <v>0</v>
      </c>
    </row>
    <row r="35" spans="1:9" x14ac:dyDescent="0.2">
      <c r="A35" s="13" t="s">
        <v>16</v>
      </c>
      <c r="B35" s="8"/>
      <c r="C35" s="9">
        <v>70</v>
      </c>
      <c r="D35" s="9" t="s">
        <v>14</v>
      </c>
      <c r="E35" s="8">
        <f>B35*C35</f>
        <v>0</v>
      </c>
      <c r="F35" s="10">
        <f>E35*1.2</f>
        <v>0</v>
      </c>
      <c r="G35" s="11">
        <v>70</v>
      </c>
      <c r="H35" s="11" t="s">
        <v>14</v>
      </c>
      <c r="I35" s="10">
        <f>E35*1.2</f>
        <v>0</v>
      </c>
    </row>
    <row r="36" spans="1:9" x14ac:dyDescent="0.2">
      <c r="A36" s="34"/>
      <c r="B36" s="34"/>
      <c r="C36" s="34"/>
      <c r="D36" s="34"/>
      <c r="E36" s="34"/>
      <c r="F36" s="34"/>
      <c r="G36" s="34"/>
      <c r="H36" s="34"/>
      <c r="I36" s="34"/>
    </row>
    <row r="37" spans="1:9" x14ac:dyDescent="0.2">
      <c r="A37" s="13" t="s">
        <v>18</v>
      </c>
      <c r="B37" s="8"/>
      <c r="C37" s="9">
        <v>70</v>
      </c>
      <c r="D37" s="9" t="s">
        <v>14</v>
      </c>
      <c r="E37" s="8">
        <f>B37*C37</f>
        <v>0</v>
      </c>
      <c r="F37" s="10">
        <f>E37*1.2</f>
        <v>0</v>
      </c>
      <c r="G37" s="11">
        <v>70</v>
      </c>
      <c r="H37" s="11" t="s">
        <v>14</v>
      </c>
      <c r="I37" s="10">
        <f>E37*1.2</f>
        <v>0</v>
      </c>
    </row>
    <row r="38" spans="1:9" x14ac:dyDescent="0.2">
      <c r="A38" s="15"/>
      <c r="B38" s="16" t="s">
        <v>19</v>
      </c>
      <c r="C38" s="17" t="s">
        <v>19</v>
      </c>
      <c r="D38" s="17" t="s">
        <v>19</v>
      </c>
      <c r="E38" s="18">
        <f>SUM(E27:E31,E33:E35,E37)</f>
        <v>0</v>
      </c>
      <c r="F38" s="16" t="s">
        <v>19</v>
      </c>
      <c r="G38" s="17" t="s">
        <v>19</v>
      </c>
      <c r="H38" s="17" t="s">
        <v>19</v>
      </c>
      <c r="I38" s="18">
        <f>SUM(I27:I31,I33:I35,I37)</f>
        <v>0</v>
      </c>
    </row>
    <row r="40" spans="1:9" x14ac:dyDescent="0.2">
      <c r="A40" s="19" t="s">
        <v>20</v>
      </c>
      <c r="B40" s="33">
        <f>E38</f>
        <v>0</v>
      </c>
      <c r="C40" s="33"/>
      <c r="D40" s="33"/>
      <c r="E40" s="33"/>
      <c r="F40" s="33"/>
      <c r="G40" s="33"/>
      <c r="H40" s="33"/>
      <c r="I40" s="33"/>
    </row>
    <row r="41" spans="1:9" x14ac:dyDescent="0.2">
      <c r="A41" s="20" t="s">
        <v>21</v>
      </c>
      <c r="B41" s="33">
        <f>B42-B40</f>
        <v>0</v>
      </c>
      <c r="C41" s="33"/>
      <c r="D41" s="33"/>
      <c r="E41" s="33"/>
      <c r="F41" s="33"/>
      <c r="G41" s="33"/>
      <c r="H41" s="33"/>
      <c r="I41" s="33"/>
    </row>
    <row r="42" spans="1:9" x14ac:dyDescent="0.2">
      <c r="A42" s="20" t="s">
        <v>22</v>
      </c>
      <c r="B42" s="33">
        <f>I27+I28+I29+I30+I31+I33+I34+I35+I37</f>
        <v>0</v>
      </c>
      <c r="C42" s="33"/>
      <c r="D42" s="33"/>
      <c r="E42" s="33"/>
      <c r="F42" s="33"/>
      <c r="G42" s="33"/>
      <c r="H42" s="33"/>
      <c r="I42" s="33"/>
    </row>
    <row r="45" spans="1:9" x14ac:dyDescent="0.2">
      <c r="B45" s="3"/>
      <c r="C45" s="3"/>
      <c r="D45" s="3"/>
      <c r="E45" s="3"/>
      <c r="F45" s="3"/>
      <c r="G45" s="3"/>
      <c r="H45" s="3"/>
      <c r="I45" s="3"/>
    </row>
    <row r="46" spans="1:9" ht="36" x14ac:dyDescent="0.2">
      <c r="A46" s="23" t="s">
        <v>27</v>
      </c>
      <c r="B46" s="4" t="s">
        <v>0</v>
      </c>
      <c r="C46" s="4" t="s">
        <v>1</v>
      </c>
      <c r="D46" s="4" t="s">
        <v>2</v>
      </c>
      <c r="E46" s="4" t="s">
        <v>3</v>
      </c>
      <c r="F46" s="5" t="s">
        <v>4</v>
      </c>
      <c r="G46" s="5" t="s">
        <v>1</v>
      </c>
      <c r="H46" s="5" t="s">
        <v>2</v>
      </c>
      <c r="I46" s="5" t="s">
        <v>5</v>
      </c>
    </row>
    <row r="47" spans="1:9" x14ac:dyDescent="0.2">
      <c r="A47" s="34" t="s">
        <v>6</v>
      </c>
      <c r="B47" s="34"/>
      <c r="C47" s="34"/>
      <c r="D47" s="34"/>
      <c r="E47" s="34"/>
      <c r="F47" s="34"/>
      <c r="G47" s="34"/>
      <c r="H47" s="34"/>
      <c r="I47" s="34"/>
    </row>
    <row r="48" spans="1:9" x14ac:dyDescent="0.2">
      <c r="A48" s="7" t="s">
        <v>24</v>
      </c>
      <c r="B48" s="8"/>
      <c r="C48" s="9">
        <v>1</v>
      </c>
      <c r="D48" s="9" t="s">
        <v>8</v>
      </c>
      <c r="E48" s="8">
        <f>B48*C48</f>
        <v>0</v>
      </c>
      <c r="F48" s="10">
        <f>E48*1.2</f>
        <v>0</v>
      </c>
      <c r="G48" s="11">
        <v>1</v>
      </c>
      <c r="H48" s="11" t="s">
        <v>8</v>
      </c>
      <c r="I48" s="10">
        <f>E48*1.2</f>
        <v>0</v>
      </c>
    </row>
    <row r="49" spans="1:9" x14ac:dyDescent="0.2">
      <c r="A49" s="12" t="s">
        <v>33</v>
      </c>
      <c r="B49" s="8"/>
      <c r="C49" s="9">
        <v>1</v>
      </c>
      <c r="D49" s="9" t="s">
        <v>8</v>
      </c>
      <c r="E49" s="8">
        <f>B49*C49</f>
        <v>0</v>
      </c>
      <c r="F49" s="10">
        <f>E49*1.2</f>
        <v>0</v>
      </c>
      <c r="G49" s="11">
        <v>1</v>
      </c>
      <c r="H49" s="11" t="s">
        <v>8</v>
      </c>
      <c r="I49" s="10">
        <f>E49*1.2</f>
        <v>0</v>
      </c>
    </row>
    <row r="50" spans="1:9" x14ac:dyDescent="0.2">
      <c r="A50" s="12" t="s">
        <v>34</v>
      </c>
      <c r="B50" s="8"/>
      <c r="C50" s="9">
        <v>1</v>
      </c>
      <c r="D50" s="9" t="s">
        <v>8</v>
      </c>
      <c r="E50" s="8">
        <f>B50*C50</f>
        <v>0</v>
      </c>
      <c r="F50" s="10">
        <f>E50*1.2</f>
        <v>0</v>
      </c>
      <c r="G50" s="11">
        <v>1</v>
      </c>
      <c r="H50" s="11" t="s">
        <v>8</v>
      </c>
      <c r="I50" s="10">
        <f>E50*1.2</f>
        <v>0</v>
      </c>
    </row>
    <row r="51" spans="1:9" x14ac:dyDescent="0.2">
      <c r="A51" s="12" t="s">
        <v>9</v>
      </c>
      <c r="B51" s="8"/>
      <c r="C51" s="9">
        <v>1</v>
      </c>
      <c r="D51" s="9" t="s">
        <v>10</v>
      </c>
      <c r="E51" s="8">
        <f>B51*C51</f>
        <v>0</v>
      </c>
      <c r="F51" s="10">
        <f>E51*1.2</f>
        <v>0</v>
      </c>
      <c r="G51" s="11">
        <v>1</v>
      </c>
      <c r="H51" s="11" t="s">
        <v>10</v>
      </c>
      <c r="I51" s="10">
        <f>E51*1.2</f>
        <v>0</v>
      </c>
    </row>
    <row r="52" spans="1:9" x14ac:dyDescent="0.2">
      <c r="A52" s="12" t="s">
        <v>11</v>
      </c>
      <c r="B52" s="8"/>
      <c r="C52" s="9">
        <v>1</v>
      </c>
      <c r="D52" s="9" t="s">
        <v>8</v>
      </c>
      <c r="E52" s="8">
        <f>B52*C52</f>
        <v>0</v>
      </c>
      <c r="F52" s="10">
        <f>E52*1.2</f>
        <v>0</v>
      </c>
      <c r="G52" s="11">
        <v>1</v>
      </c>
      <c r="H52" s="11" t="s">
        <v>8</v>
      </c>
      <c r="I52" s="10">
        <f>E52*1.2</f>
        <v>0</v>
      </c>
    </row>
    <row r="53" spans="1:9" x14ac:dyDescent="0.2">
      <c r="A53" s="6" t="s">
        <v>12</v>
      </c>
      <c r="B53" s="6"/>
      <c r="C53" s="6"/>
      <c r="D53" s="6"/>
      <c r="E53" s="6"/>
      <c r="F53" s="6"/>
      <c r="G53" s="6"/>
      <c r="H53" s="6"/>
      <c r="I53" s="6"/>
    </row>
    <row r="54" spans="1:9" x14ac:dyDescent="0.2">
      <c r="A54" s="13" t="s">
        <v>13</v>
      </c>
      <c r="B54" s="8"/>
      <c r="C54" s="9">
        <v>100</v>
      </c>
      <c r="D54" s="9" t="s">
        <v>14</v>
      </c>
      <c r="E54" s="8">
        <f>B54*C54</f>
        <v>0</v>
      </c>
      <c r="F54" s="10">
        <f>E54*1.2</f>
        <v>0</v>
      </c>
      <c r="G54" s="11">
        <v>100</v>
      </c>
      <c r="H54" s="11" t="s">
        <v>14</v>
      </c>
      <c r="I54" s="10">
        <f>E54*1.2</f>
        <v>0</v>
      </c>
    </row>
    <row r="55" spans="1:9" x14ac:dyDescent="0.2">
      <c r="A55" s="13" t="s">
        <v>15</v>
      </c>
      <c r="B55" s="8"/>
      <c r="C55" s="9">
        <v>100</v>
      </c>
      <c r="D55" s="9" t="s">
        <v>14</v>
      </c>
      <c r="E55" s="8">
        <f>B55*C55</f>
        <v>0</v>
      </c>
      <c r="F55" s="10">
        <f>E55*1.2</f>
        <v>0</v>
      </c>
      <c r="G55" s="11">
        <v>100</v>
      </c>
      <c r="H55" s="11" t="s">
        <v>14</v>
      </c>
      <c r="I55" s="10">
        <f>E55*1.2</f>
        <v>0</v>
      </c>
    </row>
    <row r="56" spans="1:9" x14ac:dyDescent="0.2">
      <c r="A56" s="13" t="s">
        <v>16</v>
      </c>
      <c r="B56" s="8"/>
      <c r="C56" s="9">
        <v>50</v>
      </c>
      <c r="D56" s="9" t="s">
        <v>14</v>
      </c>
      <c r="E56" s="8">
        <f>B56*C56</f>
        <v>0</v>
      </c>
      <c r="F56" s="10">
        <f>E56*1.2</f>
        <v>0</v>
      </c>
      <c r="G56" s="11">
        <v>50</v>
      </c>
      <c r="H56" s="11" t="s">
        <v>14</v>
      </c>
      <c r="I56" s="10">
        <f>E56*1.2</f>
        <v>0</v>
      </c>
    </row>
    <row r="57" spans="1:9" x14ac:dyDescent="0.2">
      <c r="A57" s="34" t="s">
        <v>17</v>
      </c>
      <c r="B57" s="34"/>
      <c r="C57" s="34"/>
      <c r="D57" s="34"/>
      <c r="E57" s="34"/>
      <c r="F57" s="34"/>
      <c r="G57" s="34"/>
      <c r="H57" s="34"/>
      <c r="I57" s="34"/>
    </row>
    <row r="58" spans="1:9" x14ac:dyDescent="0.2">
      <c r="A58" s="13" t="s">
        <v>18</v>
      </c>
      <c r="B58" s="8"/>
      <c r="C58" s="9">
        <v>50</v>
      </c>
      <c r="D58" s="9" t="s">
        <v>14</v>
      </c>
      <c r="E58" s="8">
        <f>B58*C58</f>
        <v>0</v>
      </c>
      <c r="F58" s="10">
        <f>E58*1.2</f>
        <v>0</v>
      </c>
      <c r="G58" s="11">
        <v>50</v>
      </c>
      <c r="H58" s="11" t="s">
        <v>14</v>
      </c>
      <c r="I58" s="10">
        <f>E58*1.2</f>
        <v>0</v>
      </c>
    </row>
    <row r="59" spans="1:9" x14ac:dyDescent="0.2">
      <c r="A59" s="15"/>
      <c r="B59" s="16" t="s">
        <v>19</v>
      </c>
      <c r="C59" s="17" t="s">
        <v>19</v>
      </c>
      <c r="D59" s="17" t="s">
        <v>19</v>
      </c>
      <c r="E59" s="18">
        <f>SUM(E48:E52,E54:E56,E58)</f>
        <v>0</v>
      </c>
      <c r="F59" s="16" t="s">
        <v>19</v>
      </c>
      <c r="G59" s="17" t="s">
        <v>19</v>
      </c>
      <c r="H59" s="17" t="s">
        <v>19</v>
      </c>
      <c r="I59" s="18">
        <f>SUM(I48:I52,I54:I56,I58)</f>
        <v>0</v>
      </c>
    </row>
    <row r="61" spans="1:9" x14ac:dyDescent="0.2">
      <c r="A61" s="19" t="s">
        <v>20</v>
      </c>
      <c r="B61" s="33">
        <f>E59</f>
        <v>0</v>
      </c>
      <c r="C61" s="33"/>
      <c r="D61" s="33"/>
      <c r="E61" s="33"/>
      <c r="F61" s="33"/>
      <c r="G61" s="33"/>
      <c r="H61" s="33"/>
      <c r="I61" s="33"/>
    </row>
    <row r="62" spans="1:9" x14ac:dyDescent="0.2">
      <c r="A62" s="20" t="s">
        <v>21</v>
      </c>
      <c r="B62" s="33">
        <f>B63-B61</f>
        <v>0</v>
      </c>
      <c r="C62" s="33"/>
      <c r="D62" s="33"/>
      <c r="E62" s="33"/>
      <c r="F62" s="33"/>
      <c r="G62" s="33"/>
      <c r="H62" s="33"/>
      <c r="I62" s="33"/>
    </row>
    <row r="63" spans="1:9" x14ac:dyDescent="0.2">
      <c r="A63" s="20" t="s">
        <v>22</v>
      </c>
      <c r="B63" s="33">
        <f>I48+I49+I50+I51+I52+I54+I55+I56+I58</f>
        <v>0</v>
      </c>
      <c r="C63" s="33"/>
      <c r="D63" s="33"/>
      <c r="E63" s="33"/>
      <c r="F63" s="33"/>
      <c r="G63" s="33"/>
      <c r="H63" s="33"/>
      <c r="I63" s="33"/>
    </row>
    <row r="65" spans="1:9" x14ac:dyDescent="0.2">
      <c r="B65" s="3"/>
      <c r="C65" s="3"/>
      <c r="D65" s="3"/>
      <c r="E65" s="3"/>
      <c r="F65" s="3"/>
      <c r="G65" s="3"/>
      <c r="H65" s="3"/>
      <c r="I65" s="3"/>
    </row>
    <row r="66" spans="1:9" x14ac:dyDescent="0.2">
      <c r="B66" s="3"/>
      <c r="C66" s="3"/>
      <c r="D66" s="3"/>
      <c r="E66" s="3"/>
      <c r="F66" s="3"/>
      <c r="G66" s="3"/>
      <c r="H66" s="3"/>
      <c r="I66" s="3"/>
    </row>
    <row r="67" spans="1:9" ht="36" x14ac:dyDescent="0.2">
      <c r="A67" s="23" t="s">
        <v>28</v>
      </c>
      <c r="B67" s="4" t="s">
        <v>0</v>
      </c>
      <c r="C67" s="4" t="s">
        <v>1</v>
      </c>
      <c r="D67" s="4" t="s">
        <v>2</v>
      </c>
      <c r="E67" s="4" t="s">
        <v>3</v>
      </c>
      <c r="F67" s="5" t="s">
        <v>4</v>
      </c>
      <c r="G67" s="5" t="s">
        <v>1</v>
      </c>
      <c r="H67" s="5" t="s">
        <v>2</v>
      </c>
      <c r="I67" s="5" t="s">
        <v>5</v>
      </c>
    </row>
    <row r="68" spans="1:9" x14ac:dyDescent="0.2">
      <c r="A68" s="34" t="s">
        <v>6</v>
      </c>
      <c r="B68" s="34"/>
      <c r="C68" s="34"/>
      <c r="D68" s="34"/>
      <c r="E68" s="34"/>
      <c r="F68" s="34"/>
      <c r="G68" s="34"/>
      <c r="H68" s="34"/>
      <c r="I68" s="34"/>
    </row>
    <row r="69" spans="1:9" x14ac:dyDescent="0.2">
      <c r="A69" s="7" t="s">
        <v>31</v>
      </c>
      <c r="B69" s="8"/>
      <c r="C69" s="9">
        <v>1</v>
      </c>
      <c r="D69" s="9" t="s">
        <v>8</v>
      </c>
      <c r="E69" s="8">
        <f>B69*C69</f>
        <v>0</v>
      </c>
      <c r="F69" s="10">
        <f>E69*1.2</f>
        <v>0</v>
      </c>
      <c r="G69" s="11">
        <v>1</v>
      </c>
      <c r="H69" s="11" t="s">
        <v>8</v>
      </c>
      <c r="I69" s="10">
        <f>E69*1.2</f>
        <v>0</v>
      </c>
    </row>
    <row r="70" spans="1:9" x14ac:dyDescent="0.2">
      <c r="A70" s="12" t="s">
        <v>33</v>
      </c>
      <c r="B70" s="8"/>
      <c r="C70" s="9">
        <v>1</v>
      </c>
      <c r="D70" s="9" t="s">
        <v>8</v>
      </c>
      <c r="E70" s="8">
        <f>B70*C70</f>
        <v>0</v>
      </c>
      <c r="F70" s="10">
        <f>E70*1.2</f>
        <v>0</v>
      </c>
      <c r="G70" s="11">
        <v>1</v>
      </c>
      <c r="H70" s="11" t="s">
        <v>8</v>
      </c>
      <c r="I70" s="10">
        <f>E70*1.2</f>
        <v>0</v>
      </c>
    </row>
    <row r="71" spans="1:9" x14ac:dyDescent="0.2">
      <c r="A71" s="12" t="s">
        <v>34</v>
      </c>
      <c r="B71" s="8"/>
      <c r="C71" s="9">
        <v>1</v>
      </c>
      <c r="D71" s="9" t="s">
        <v>8</v>
      </c>
      <c r="E71" s="8">
        <f>B71*C71</f>
        <v>0</v>
      </c>
      <c r="F71" s="10">
        <f>E71*1.2</f>
        <v>0</v>
      </c>
      <c r="G71" s="11">
        <v>1</v>
      </c>
      <c r="H71" s="11" t="s">
        <v>8</v>
      </c>
      <c r="I71" s="10">
        <f>E71*1.2</f>
        <v>0</v>
      </c>
    </row>
    <row r="72" spans="1:9" x14ac:dyDescent="0.2">
      <c r="A72" s="12" t="s">
        <v>9</v>
      </c>
      <c r="B72" s="8"/>
      <c r="C72" s="9">
        <v>1</v>
      </c>
      <c r="D72" s="9" t="s">
        <v>10</v>
      </c>
      <c r="E72" s="8">
        <f>B72*C72</f>
        <v>0</v>
      </c>
      <c r="F72" s="10">
        <f>E72*1.2</f>
        <v>0</v>
      </c>
      <c r="G72" s="11">
        <v>1</v>
      </c>
      <c r="H72" s="11" t="s">
        <v>10</v>
      </c>
      <c r="I72" s="10">
        <f>E72*1.2</f>
        <v>0</v>
      </c>
    </row>
    <row r="73" spans="1:9" x14ac:dyDescent="0.2">
      <c r="A73" s="12" t="s">
        <v>11</v>
      </c>
      <c r="B73" s="8"/>
      <c r="C73" s="9">
        <v>1</v>
      </c>
      <c r="D73" s="9" t="s">
        <v>8</v>
      </c>
      <c r="E73" s="8">
        <f>B73*C73</f>
        <v>0</v>
      </c>
      <c r="F73" s="10">
        <f>E73*1.2</f>
        <v>0</v>
      </c>
      <c r="G73" s="11">
        <v>1</v>
      </c>
      <c r="H73" s="11" t="s">
        <v>8</v>
      </c>
      <c r="I73" s="10">
        <f>E73*1.2</f>
        <v>0</v>
      </c>
    </row>
    <row r="74" spans="1:9" x14ac:dyDescent="0.2">
      <c r="A74" s="6" t="s">
        <v>12</v>
      </c>
      <c r="B74" s="6"/>
      <c r="C74" s="6"/>
      <c r="D74" s="6"/>
      <c r="E74" s="6"/>
      <c r="F74" s="6"/>
      <c r="G74" s="6"/>
      <c r="H74" s="6"/>
      <c r="I74" s="6"/>
    </row>
    <row r="75" spans="1:9" x14ac:dyDescent="0.2">
      <c r="A75" s="13" t="s">
        <v>13</v>
      </c>
      <c r="B75" s="8"/>
      <c r="C75" s="9">
        <v>200</v>
      </c>
      <c r="D75" s="9" t="s">
        <v>14</v>
      </c>
      <c r="E75" s="8">
        <f>B75*C75</f>
        <v>0</v>
      </c>
      <c r="F75" s="10">
        <f>E75*1.2</f>
        <v>0</v>
      </c>
      <c r="G75" s="11">
        <v>200</v>
      </c>
      <c r="H75" s="11" t="s">
        <v>14</v>
      </c>
      <c r="I75" s="10">
        <f>E75*1.2</f>
        <v>0</v>
      </c>
    </row>
    <row r="76" spans="1:9" x14ac:dyDescent="0.2">
      <c r="A76" s="13" t="s">
        <v>15</v>
      </c>
      <c r="B76" s="8"/>
      <c r="C76" s="9">
        <v>200</v>
      </c>
      <c r="D76" s="9" t="s">
        <v>14</v>
      </c>
      <c r="E76" s="8">
        <f>B76*C76</f>
        <v>0</v>
      </c>
      <c r="F76" s="10">
        <f>E76*1.2</f>
        <v>0</v>
      </c>
      <c r="G76" s="11">
        <v>200</v>
      </c>
      <c r="H76" s="11" t="s">
        <v>14</v>
      </c>
      <c r="I76" s="10">
        <f>E76*1.2</f>
        <v>0</v>
      </c>
    </row>
    <row r="77" spans="1:9" x14ac:dyDescent="0.2">
      <c r="A77" s="13" t="s">
        <v>16</v>
      </c>
      <c r="B77" s="8"/>
      <c r="C77" s="9">
        <v>100</v>
      </c>
      <c r="D77" s="9" t="s">
        <v>14</v>
      </c>
      <c r="E77" s="8">
        <f>B77*C77</f>
        <v>0</v>
      </c>
      <c r="F77" s="10">
        <f>E77*1.2</f>
        <v>0</v>
      </c>
      <c r="G77" s="11">
        <v>100</v>
      </c>
      <c r="H77" s="11" t="s">
        <v>14</v>
      </c>
      <c r="I77" s="10">
        <f>E77*1.2</f>
        <v>0</v>
      </c>
    </row>
    <row r="78" spans="1:9" x14ac:dyDescent="0.2">
      <c r="A78" s="34" t="s">
        <v>17</v>
      </c>
      <c r="B78" s="34"/>
      <c r="C78" s="34"/>
      <c r="D78" s="34"/>
      <c r="E78" s="34"/>
      <c r="F78" s="34"/>
      <c r="G78" s="34"/>
      <c r="H78" s="34"/>
      <c r="I78" s="34"/>
    </row>
    <row r="79" spans="1:9" x14ac:dyDescent="0.2">
      <c r="A79" s="13" t="s">
        <v>36</v>
      </c>
      <c r="B79" s="8"/>
      <c r="C79" s="9">
        <v>100</v>
      </c>
      <c r="D79" s="9" t="s">
        <v>14</v>
      </c>
      <c r="E79" s="8">
        <f>B79*C79</f>
        <v>0</v>
      </c>
      <c r="F79" s="10">
        <f>E79*1.2</f>
        <v>0</v>
      </c>
      <c r="G79" s="11">
        <v>100</v>
      </c>
      <c r="H79" s="11" t="s">
        <v>14</v>
      </c>
      <c r="I79" s="10">
        <f>E79*1.2</f>
        <v>0</v>
      </c>
    </row>
    <row r="80" spans="1:9" x14ac:dyDescent="0.2">
      <c r="A80" s="15"/>
      <c r="B80" s="16" t="s">
        <v>19</v>
      </c>
      <c r="C80" s="17" t="s">
        <v>19</v>
      </c>
      <c r="D80" s="17" t="s">
        <v>19</v>
      </c>
      <c r="E80" s="18">
        <f>SUM(E69:E73,E75:E77,E79)</f>
        <v>0</v>
      </c>
      <c r="F80" s="16" t="s">
        <v>19</v>
      </c>
      <c r="G80" s="17" t="s">
        <v>19</v>
      </c>
      <c r="H80" s="17" t="s">
        <v>19</v>
      </c>
      <c r="I80" s="18">
        <f>SUM(I69:I73,I75:I77,I79)</f>
        <v>0</v>
      </c>
    </row>
    <row r="82" spans="1:9" x14ac:dyDescent="0.2">
      <c r="A82" s="19" t="s">
        <v>20</v>
      </c>
      <c r="B82" s="33">
        <f>E80</f>
        <v>0</v>
      </c>
      <c r="C82" s="33"/>
      <c r="D82" s="33"/>
      <c r="E82" s="33"/>
      <c r="F82" s="33"/>
      <c r="G82" s="33"/>
      <c r="H82" s="33"/>
      <c r="I82" s="33"/>
    </row>
    <row r="83" spans="1:9" x14ac:dyDescent="0.2">
      <c r="A83" s="20" t="s">
        <v>21</v>
      </c>
      <c r="B83" s="33">
        <f>B84-B82</f>
        <v>0</v>
      </c>
      <c r="C83" s="33"/>
      <c r="D83" s="33"/>
      <c r="E83" s="33"/>
      <c r="F83" s="33"/>
      <c r="G83" s="33"/>
      <c r="H83" s="33"/>
      <c r="I83" s="33"/>
    </row>
    <row r="84" spans="1:9" x14ac:dyDescent="0.2">
      <c r="A84" s="20" t="s">
        <v>22</v>
      </c>
      <c r="B84" s="33">
        <f>I69+I70+I71+I72+I73+I75+I76+I77+I79</f>
        <v>0</v>
      </c>
      <c r="C84" s="33"/>
      <c r="D84" s="33"/>
      <c r="E84" s="33"/>
      <c r="F84" s="33"/>
      <c r="G84" s="33"/>
      <c r="H84" s="33"/>
      <c r="I84" s="33"/>
    </row>
    <row r="88" spans="1:9" ht="25.5" x14ac:dyDescent="0.2">
      <c r="A88" s="21" t="s">
        <v>32</v>
      </c>
      <c r="B88" s="33">
        <f>B19+B40+B61+B82</f>
        <v>180</v>
      </c>
      <c r="C88" s="33"/>
      <c r="D88" s="33"/>
      <c r="E88" s="33"/>
      <c r="F88" s="33"/>
      <c r="G88" s="33"/>
      <c r="H88" s="33"/>
      <c r="I88" s="33"/>
    </row>
    <row r="89" spans="1:9" ht="12.75" x14ac:dyDescent="0.2">
      <c r="A89" s="22" t="s">
        <v>21</v>
      </c>
      <c r="B89" s="33">
        <f>B20+B41+B62+B83</f>
        <v>36</v>
      </c>
      <c r="C89" s="33"/>
      <c r="D89" s="33"/>
      <c r="E89" s="33"/>
      <c r="F89" s="33"/>
      <c r="G89" s="33"/>
      <c r="H89" s="33"/>
      <c r="I89" s="33"/>
    </row>
    <row r="90" spans="1:9" ht="12.75" x14ac:dyDescent="0.2">
      <c r="A90" s="21" t="s">
        <v>30</v>
      </c>
      <c r="B90" s="33">
        <f>B21+B42+B63+B84</f>
        <v>216</v>
      </c>
      <c r="C90" s="33"/>
      <c r="D90" s="33"/>
      <c r="E90" s="33"/>
      <c r="F90" s="33"/>
      <c r="G90" s="33"/>
      <c r="H90" s="33"/>
      <c r="I90" s="33"/>
    </row>
  </sheetData>
  <sheetProtection selectLockedCells="1" selectUnlockedCells="1"/>
  <mergeCells count="23">
    <mergeCell ref="A5:I5"/>
    <mergeCell ref="A15:I15"/>
    <mergeCell ref="B19:I19"/>
    <mergeCell ref="B20:I20"/>
    <mergeCell ref="B21:I21"/>
    <mergeCell ref="A26:I26"/>
    <mergeCell ref="B82:I82"/>
    <mergeCell ref="A36:I36"/>
    <mergeCell ref="B40:I40"/>
    <mergeCell ref="B41:I41"/>
    <mergeCell ref="B42:I42"/>
    <mergeCell ref="A47:I47"/>
    <mergeCell ref="A57:I57"/>
    <mergeCell ref="B83:I83"/>
    <mergeCell ref="B84:I84"/>
    <mergeCell ref="B88:I88"/>
    <mergeCell ref="B89:I89"/>
    <mergeCell ref="B90:I90"/>
    <mergeCell ref="B61:I61"/>
    <mergeCell ref="B62:I62"/>
    <mergeCell ref="B63:I63"/>
    <mergeCell ref="A68:I68"/>
    <mergeCell ref="A78:I78"/>
  </mergeCells>
  <pageMargins left="0.78749999999999998" right="0.78749999999999998" top="1.0527777777777778" bottom="1.0527777777777778" header="0.78749999999999998" footer="0.78749999999999998"/>
  <pageSetup paperSize="9" orientation="landscape" useFirstPageNumber="1" horizontalDpi="300" verticalDpi="300" r:id="rId1"/>
  <headerFooter alignWithMargins="0">
    <oddHeader>&amp;C&amp;"Times New Roman,Normálne"&amp;12&amp;A</oddHeader>
    <oddFooter>&amp;C&amp;"Times New Roman,Normálne"&amp;12Strana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tabSelected="1" workbookViewId="0">
      <selection activeCell="H26" sqref="H26"/>
    </sheetView>
  </sheetViews>
  <sheetFormatPr defaultRowHeight="12.75" x14ac:dyDescent="0.2"/>
  <cols>
    <col min="1" max="1" width="50.7109375" customWidth="1"/>
  </cols>
  <sheetData>
    <row r="1" spans="1:9" ht="15.75" x14ac:dyDescent="0.2">
      <c r="A1" s="35" t="s">
        <v>49</v>
      </c>
      <c r="B1" s="36"/>
      <c r="C1" s="36"/>
    </row>
    <row r="2" spans="1:9" x14ac:dyDescent="0.2">
      <c r="A2" t="s">
        <v>50</v>
      </c>
      <c r="B2" s="26"/>
    </row>
    <row r="4" spans="1:9" ht="36" x14ac:dyDescent="0.2">
      <c r="A4" s="32" t="s">
        <v>48</v>
      </c>
      <c r="B4" s="30" t="s">
        <v>0</v>
      </c>
      <c r="C4" s="30" t="s">
        <v>1</v>
      </c>
      <c r="D4" s="30" t="s">
        <v>2</v>
      </c>
      <c r="E4" s="30" t="s">
        <v>3</v>
      </c>
      <c r="F4" s="31" t="s">
        <v>4</v>
      </c>
      <c r="G4" s="31" t="s">
        <v>1</v>
      </c>
      <c r="H4" s="31" t="s">
        <v>2</v>
      </c>
      <c r="I4" s="31" t="s">
        <v>5</v>
      </c>
    </row>
    <row r="5" spans="1:9" x14ac:dyDescent="0.2">
      <c r="A5" s="34" t="s">
        <v>6</v>
      </c>
      <c r="B5" s="34"/>
      <c r="C5" s="34"/>
      <c r="D5" s="34"/>
      <c r="E5" s="34"/>
      <c r="F5" s="34"/>
      <c r="G5" s="34"/>
      <c r="H5" s="34"/>
      <c r="I5" s="34"/>
    </row>
    <row r="6" spans="1:9" x14ac:dyDescent="0.2">
      <c r="A6" s="7" t="s">
        <v>43</v>
      </c>
      <c r="B6" s="25"/>
      <c r="C6" s="28">
        <v>4</v>
      </c>
      <c r="D6" s="9" t="s">
        <v>37</v>
      </c>
      <c r="E6" s="8">
        <f>B6*C6</f>
        <v>0</v>
      </c>
      <c r="F6" s="10">
        <f>E6*1.2</f>
        <v>0</v>
      </c>
      <c r="G6" s="29">
        <v>4</v>
      </c>
      <c r="H6" s="27" t="s">
        <v>37</v>
      </c>
      <c r="I6" s="10">
        <f>E6*1.2</f>
        <v>0</v>
      </c>
    </row>
    <row r="7" spans="1:9" x14ac:dyDescent="0.2">
      <c r="A7" s="12" t="s">
        <v>44</v>
      </c>
      <c r="B7" s="25"/>
      <c r="C7" s="28">
        <v>4</v>
      </c>
      <c r="D7" s="9" t="s">
        <v>37</v>
      </c>
      <c r="E7" s="8">
        <f>B7*C7</f>
        <v>0</v>
      </c>
      <c r="F7" s="10">
        <f>E7*1.2</f>
        <v>0</v>
      </c>
      <c r="G7" s="29">
        <v>4</v>
      </c>
      <c r="H7" s="27" t="s">
        <v>37</v>
      </c>
      <c r="I7" s="10">
        <f>E7*1.2</f>
        <v>0</v>
      </c>
    </row>
    <row r="8" spans="1:9" x14ac:dyDescent="0.2">
      <c r="A8" s="12" t="s">
        <v>42</v>
      </c>
      <c r="B8" s="25"/>
      <c r="C8" s="28">
        <v>4</v>
      </c>
      <c r="D8" s="9" t="s">
        <v>37</v>
      </c>
      <c r="E8" s="8">
        <f>B8*C8</f>
        <v>0</v>
      </c>
      <c r="F8" s="10">
        <f>E8*1.2</f>
        <v>0</v>
      </c>
      <c r="G8" s="29">
        <v>4</v>
      </c>
      <c r="H8" s="27" t="s">
        <v>37</v>
      </c>
      <c r="I8" s="10">
        <f>E8*1.2</f>
        <v>0</v>
      </c>
    </row>
    <row r="9" spans="1:9" x14ac:dyDescent="0.2">
      <c r="A9" s="12" t="s">
        <v>38</v>
      </c>
      <c r="B9" s="25"/>
      <c r="C9" s="28">
        <v>4</v>
      </c>
      <c r="D9" s="9" t="s">
        <v>37</v>
      </c>
      <c r="E9" s="8">
        <f>B9*C9</f>
        <v>0</v>
      </c>
      <c r="F9" s="10">
        <f>E9*1.2</f>
        <v>0</v>
      </c>
      <c r="G9" s="29">
        <v>4</v>
      </c>
      <c r="H9" s="27" t="s">
        <v>37</v>
      </c>
      <c r="I9" s="10">
        <f>E9*1.2</f>
        <v>0</v>
      </c>
    </row>
    <row r="10" spans="1:9" x14ac:dyDescent="0.2">
      <c r="A10" s="6" t="s">
        <v>12</v>
      </c>
      <c r="B10" s="6"/>
      <c r="C10" s="6"/>
      <c r="D10" s="6"/>
      <c r="E10" s="6"/>
      <c r="F10" s="6"/>
      <c r="G10" s="6"/>
      <c r="H10" s="6"/>
      <c r="I10" s="6"/>
    </row>
    <row r="11" spans="1:9" x14ac:dyDescent="0.2">
      <c r="A11" s="13" t="s">
        <v>39</v>
      </c>
      <c r="B11" s="25"/>
      <c r="C11" s="28">
        <v>400</v>
      </c>
      <c r="D11" s="9" t="s">
        <v>14</v>
      </c>
      <c r="E11" s="8">
        <f>B11*C11</f>
        <v>0</v>
      </c>
      <c r="F11" s="10">
        <f>E11*1.2</f>
        <v>0</v>
      </c>
      <c r="G11" s="29">
        <f>C11</f>
        <v>400</v>
      </c>
      <c r="H11" s="11" t="s">
        <v>14</v>
      </c>
      <c r="I11" s="10">
        <f>E11*1.2</f>
        <v>0</v>
      </c>
    </row>
    <row r="12" spans="1:9" x14ac:dyDescent="0.2">
      <c r="A12" s="13" t="s">
        <v>45</v>
      </c>
      <c r="B12" s="25"/>
      <c r="C12" s="28">
        <v>200</v>
      </c>
      <c r="D12" s="9" t="s">
        <v>46</v>
      </c>
      <c r="E12" s="8">
        <f>B12*C12</f>
        <v>0</v>
      </c>
      <c r="F12" s="10">
        <f>E12*1.2</f>
        <v>0</v>
      </c>
      <c r="G12" s="29">
        <v>200</v>
      </c>
      <c r="H12" s="11" t="s">
        <v>47</v>
      </c>
      <c r="I12" s="10">
        <f>E12*1.2</f>
        <v>0</v>
      </c>
    </row>
    <row r="13" spans="1:9" x14ac:dyDescent="0.2">
      <c r="A13" s="13" t="s">
        <v>15</v>
      </c>
      <c r="B13" s="25"/>
      <c r="C13" s="28">
        <v>200</v>
      </c>
      <c r="D13" s="9" t="s">
        <v>14</v>
      </c>
      <c r="E13" s="8">
        <f>B13*C13</f>
        <v>0</v>
      </c>
      <c r="F13" s="10">
        <f>E13*1.2</f>
        <v>0</v>
      </c>
      <c r="G13" s="29">
        <f>C13</f>
        <v>200</v>
      </c>
      <c r="H13" s="11" t="s">
        <v>14</v>
      </c>
      <c r="I13" s="10">
        <f>E13*1.2</f>
        <v>0</v>
      </c>
    </row>
    <row r="14" spans="1:9" x14ac:dyDescent="0.2">
      <c r="A14" s="13" t="s">
        <v>16</v>
      </c>
      <c r="B14" s="25"/>
      <c r="C14" s="28">
        <v>200</v>
      </c>
      <c r="D14" s="9" t="s">
        <v>14</v>
      </c>
      <c r="E14" s="8">
        <f>B14*C14</f>
        <v>0</v>
      </c>
      <c r="F14" s="10">
        <f>E14*1.2</f>
        <v>0</v>
      </c>
      <c r="G14" s="29">
        <f>C14</f>
        <v>200</v>
      </c>
      <c r="H14" s="11" t="s">
        <v>14</v>
      </c>
      <c r="I14" s="10">
        <f>E14*1.2</f>
        <v>0</v>
      </c>
    </row>
    <row r="15" spans="1:9" x14ac:dyDescent="0.2">
      <c r="A15" s="34" t="s">
        <v>17</v>
      </c>
      <c r="B15" s="34"/>
      <c r="C15" s="34"/>
      <c r="D15" s="34"/>
      <c r="E15" s="34"/>
      <c r="F15" s="34"/>
      <c r="G15" s="34"/>
      <c r="H15" s="34"/>
      <c r="I15" s="34"/>
    </row>
    <row r="16" spans="1:9" x14ac:dyDescent="0.2">
      <c r="A16" s="13" t="s">
        <v>40</v>
      </c>
      <c r="B16" s="25"/>
      <c r="C16" s="28">
        <v>200</v>
      </c>
      <c r="D16" s="9" t="s">
        <v>14</v>
      </c>
      <c r="E16" s="8">
        <f>B16*C16</f>
        <v>0</v>
      </c>
      <c r="F16" s="10">
        <f>E16*1.2</f>
        <v>0</v>
      </c>
      <c r="G16" s="29">
        <f>C16</f>
        <v>200</v>
      </c>
      <c r="H16" s="11" t="s">
        <v>14</v>
      </c>
      <c r="I16" s="10">
        <f>E16*1.2</f>
        <v>0</v>
      </c>
    </row>
    <row r="17" spans="1:9" x14ac:dyDescent="0.2">
      <c r="A17" s="15"/>
      <c r="B17" s="16" t="s">
        <v>19</v>
      </c>
      <c r="C17" s="17" t="s">
        <v>19</v>
      </c>
      <c r="D17" s="17" t="s">
        <v>19</v>
      </c>
      <c r="E17" s="18">
        <f>SUM(E6:E9,E11:E14,E16)</f>
        <v>0</v>
      </c>
      <c r="F17" s="16" t="s">
        <v>19</v>
      </c>
      <c r="G17" s="17" t="s">
        <v>19</v>
      </c>
      <c r="H17" s="17" t="s">
        <v>19</v>
      </c>
      <c r="I17" s="18">
        <f>SUM(I6:I9,I11:I14,I16)</f>
        <v>0</v>
      </c>
    </row>
    <row r="18" spans="1:9" x14ac:dyDescent="0.2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">
      <c r="A19" s="19" t="s">
        <v>20</v>
      </c>
      <c r="B19" s="33">
        <f>E17</f>
        <v>0</v>
      </c>
      <c r="C19" s="33"/>
      <c r="D19" s="33"/>
      <c r="E19" s="33"/>
      <c r="F19" s="33"/>
      <c r="G19" s="33"/>
      <c r="H19" s="33"/>
      <c r="I19" s="33"/>
    </row>
    <row r="20" spans="1:9" x14ac:dyDescent="0.2">
      <c r="A20" s="20" t="s">
        <v>21</v>
      </c>
      <c r="B20" s="33">
        <f>I17-E17</f>
        <v>0</v>
      </c>
      <c r="C20" s="33"/>
      <c r="D20" s="33"/>
      <c r="E20" s="33"/>
      <c r="F20" s="33"/>
      <c r="G20" s="33"/>
      <c r="H20" s="33"/>
      <c r="I20" s="33"/>
    </row>
    <row r="21" spans="1:9" x14ac:dyDescent="0.2">
      <c r="A21" s="20" t="s">
        <v>22</v>
      </c>
      <c r="B21" s="33">
        <f>I17</f>
        <v>0</v>
      </c>
      <c r="C21" s="33"/>
      <c r="D21" s="33"/>
      <c r="E21" s="33"/>
      <c r="F21" s="33"/>
      <c r="G21" s="33"/>
      <c r="H21" s="33"/>
      <c r="I21" s="33"/>
    </row>
    <row r="23" spans="1:9" x14ac:dyDescent="0.2">
      <c r="A23" s="26"/>
      <c r="B23" t="s">
        <v>41</v>
      </c>
    </row>
  </sheetData>
  <mergeCells count="6">
    <mergeCell ref="A5:I5"/>
    <mergeCell ref="A15:I15"/>
    <mergeCell ref="B19:I19"/>
    <mergeCell ref="B20:I20"/>
    <mergeCell ref="B21:I21"/>
    <mergeCell ref="A1:C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Sumar_kriteria</vt:lpstr>
      <vt:lpstr>Hárok1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Kissova</dc:creator>
  <cp:lastModifiedBy>Straka Lubomir</cp:lastModifiedBy>
  <cp:lastPrinted>2014-04-29T06:09:56Z</cp:lastPrinted>
  <dcterms:created xsi:type="dcterms:W3CDTF">2014-04-23T06:26:39Z</dcterms:created>
  <dcterms:modified xsi:type="dcterms:W3CDTF">2015-04-02T13:06:37Z</dcterms:modified>
</cp:coreProperties>
</file>